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! SIMU\!Projektant REALIZACE\12. INTERIER\19-04 - Interier FINAL\PD pro VŘ\SIMU_Laboratorní nábytek pro VŘ\05 - výpis prvků\"/>
    </mc:Choice>
  </mc:AlternateContent>
  <bookViews>
    <workbookView xWindow="0" yWindow="0" windowWidth="28800" windowHeight="11700" tabRatio="737" activeTab="5"/>
  </bookViews>
  <sheets>
    <sheet name="1.NP" sheetId="10" r:id="rId1"/>
    <sheet name="2.NP" sheetId="13" r:id="rId2"/>
    <sheet name="3.NP" sheetId="14" r:id="rId3"/>
    <sheet name="4.NP" sheetId="15" r:id="rId4"/>
    <sheet name="5.NP" sheetId="16" r:id="rId5"/>
    <sheet name="CELK" sheetId="17" r:id="rId6"/>
  </sheets>
  <definedNames>
    <definedName name="_xlnm.Print_Titles" localSheetId="0">'1.NP'!$1:$5</definedName>
    <definedName name="_xlnm.Print_Titles" localSheetId="1">'2.NP'!$1:$6</definedName>
    <definedName name="_xlnm.Print_Titles" localSheetId="2">'3.NP'!$1:$6</definedName>
    <definedName name="_xlnm.Print_Titles" localSheetId="3">'4.NP'!$1:$6</definedName>
    <definedName name="_xlnm.Print_Titles" localSheetId="4">'5.NP'!$1:$6</definedName>
    <definedName name="_xlnm.Print_Area" localSheetId="0">'1.NP'!$A$1:$L$33</definedName>
    <definedName name="_xlnm.Print_Area" localSheetId="1">'2.NP'!$A$1:$L$184</definedName>
    <definedName name="_xlnm.Print_Area" localSheetId="2">'3.NP'!$A$1:$L$83</definedName>
    <definedName name="_xlnm.Print_Area" localSheetId="3">'4.NP'!$A$1:$L$128</definedName>
    <definedName name="_xlnm.Print_Area" localSheetId="4">'5.NP'!$A$1:$L$28</definedName>
  </definedNames>
  <calcPr calcId="162913"/>
</workbook>
</file>

<file path=xl/calcChain.xml><?xml version="1.0" encoding="utf-8"?>
<calcChain xmlns="http://schemas.openxmlformats.org/spreadsheetml/2006/main">
  <c r="I46" i="17" l="1"/>
  <c r="I45" i="17" l="1"/>
  <c r="I18" i="17" l="1"/>
  <c r="L18" i="17" s="1"/>
  <c r="I14" i="17"/>
  <c r="L14" i="17" s="1"/>
  <c r="I38" i="17" l="1"/>
  <c r="L38" i="17" s="1"/>
  <c r="I40" i="17"/>
  <c r="L40" i="17" s="1"/>
  <c r="I56" i="17" l="1"/>
  <c r="L56" i="17" s="1"/>
  <c r="I41" i="17"/>
  <c r="I32" i="17"/>
  <c r="L32" i="17" s="1"/>
  <c r="I30" i="17"/>
  <c r="I27" i="17"/>
  <c r="L27" i="17" s="1"/>
  <c r="I28" i="17"/>
  <c r="I24" i="17"/>
  <c r="L24" i="17" s="1"/>
  <c r="I22" i="17"/>
  <c r="I17" i="17"/>
  <c r="L17" i="17" s="1"/>
  <c r="I39" i="17" l="1"/>
  <c r="I37" i="17"/>
  <c r="I31" i="17"/>
  <c r="I29" i="17"/>
  <c r="I25" i="17"/>
  <c r="I23" i="17"/>
  <c r="I15" i="17"/>
  <c r="I12" i="17"/>
  <c r="I11" i="17"/>
  <c r="I8" i="17"/>
  <c r="I6" i="17"/>
  <c r="I55" i="17"/>
  <c r="I54" i="17"/>
  <c r="I53" i="17"/>
  <c r="I52" i="17"/>
  <c r="I51" i="17"/>
  <c r="I50" i="17"/>
  <c r="I49" i="17"/>
  <c r="I48" i="17"/>
  <c r="I47" i="17"/>
  <c r="I44" i="17"/>
  <c r="I43" i="17"/>
  <c r="I42" i="17"/>
  <c r="I36" i="17"/>
  <c r="I35" i="17"/>
  <c r="I34" i="17"/>
  <c r="I33" i="17"/>
  <c r="I26" i="17"/>
  <c r="I21" i="17"/>
  <c r="I20" i="17"/>
  <c r="I19" i="17"/>
  <c r="I16" i="17"/>
  <c r="I13" i="17"/>
  <c r="I10" i="17"/>
  <c r="I9" i="17"/>
  <c r="I7" i="17"/>
  <c r="I5" i="17"/>
  <c r="L11" i="17" l="1"/>
  <c r="L39" i="17"/>
  <c r="L10" i="17" l="1"/>
  <c r="L51" i="17"/>
  <c r="L50" i="17"/>
  <c r="L49" i="17"/>
  <c r="L47" i="17"/>
  <c r="L46" i="17"/>
  <c r="L42" i="17"/>
  <c r="L41" i="17"/>
  <c r="L37" i="17"/>
  <c r="L31" i="17"/>
  <c r="L23" i="17"/>
  <c r="L12" i="17"/>
  <c r="L30" i="17"/>
  <c r="L28" i="17"/>
  <c r="L22" i="17"/>
  <c r="L13" i="17"/>
  <c r="L9" i="17"/>
  <c r="L19" i="17" l="1"/>
  <c r="L15" i="17"/>
  <c r="L8" i="17"/>
  <c r="L7" i="17"/>
  <c r="L6" i="17"/>
  <c r="L5" i="17"/>
  <c r="L55" i="17" l="1"/>
  <c r="L54" i="17"/>
  <c r="L53" i="17"/>
  <c r="L52" i="17"/>
  <c r="L35" i="17" l="1"/>
  <c r="L29" i="17"/>
  <c r="L48" i="17"/>
  <c r="L45" i="17"/>
  <c r="L44" i="17"/>
  <c r="L43" i="17"/>
  <c r="L36" i="17"/>
  <c r="L34" i="17"/>
  <c r="L33" i="17"/>
  <c r="L26" i="17"/>
  <c r="L21" i="17"/>
  <c r="L20" i="17"/>
  <c r="L16" i="17"/>
  <c r="L25" i="17"/>
  <c r="L58" i="17" l="1"/>
</calcChain>
</file>

<file path=xl/sharedStrings.xml><?xml version="1.0" encoding="utf-8"?>
<sst xmlns="http://schemas.openxmlformats.org/spreadsheetml/2006/main" count="556" uniqueCount="135">
  <si>
    <t>KÓD PRVKU</t>
  </si>
  <si>
    <t>SPECIFIKACE</t>
  </si>
  <si>
    <t>POČET KUSŮ</t>
  </si>
  <si>
    <t>POZNÁMKA</t>
  </si>
  <si>
    <t>Investice           celkem bez DPH</t>
  </si>
  <si>
    <t>Neinvestice           celkem bez DPH</t>
  </si>
  <si>
    <t>média</t>
  </si>
  <si>
    <t>povrch</t>
  </si>
  <si>
    <t>odpad</t>
  </si>
  <si>
    <t>B</t>
  </si>
  <si>
    <t>úpravy</t>
  </si>
  <si>
    <t>výlevka</t>
  </si>
  <si>
    <t>další výbava</t>
  </si>
  <si>
    <t>média 2</t>
  </si>
  <si>
    <t>SIM - SIMULAČNÍ CENTRUM MU - 1.NP</t>
  </si>
  <si>
    <t>107 - zázemí urgentního příjmu</t>
  </si>
  <si>
    <t>112 - sanitní vůz - maketa</t>
  </si>
  <si>
    <t>124 - zázemí recepce</t>
  </si>
  <si>
    <t>rozměr</t>
  </si>
  <si>
    <t>SIM - SIMULAČNÍ CENTRUM MU - 2.NP</t>
  </si>
  <si>
    <t>SIM - SIMULAČNÍ CENTRUM MU - 3.NP</t>
  </si>
  <si>
    <t>307 - šatna</t>
  </si>
  <si>
    <t>308 - šatna ženy</t>
  </si>
  <si>
    <t>A</t>
  </si>
  <si>
    <t>blendáž</t>
  </si>
  <si>
    <t>332 - šatna muži</t>
  </si>
  <si>
    <t>347 - zázemí přednáškové místnosti</t>
  </si>
  <si>
    <t>348 - zázemí basic skills</t>
  </si>
  <si>
    <t>349 - basic skills</t>
  </si>
  <si>
    <t>353 - basic skills</t>
  </si>
  <si>
    <t>354 - zázemí basic skills</t>
  </si>
  <si>
    <t>355 - basic skills</t>
  </si>
  <si>
    <t>357 - basic skills</t>
  </si>
  <si>
    <t>358 - basic skills</t>
  </si>
  <si>
    <t>406a - zázemí operačního sálu</t>
  </si>
  <si>
    <t>406b - výdej prádla</t>
  </si>
  <si>
    <t>407- šatna operačního sálu</t>
  </si>
  <si>
    <t>408 - filtr</t>
  </si>
  <si>
    <t>409 - předsálí</t>
  </si>
  <si>
    <t>412 - šatna operačního sálu</t>
  </si>
  <si>
    <t>417 - zázemí operačního sálu</t>
  </si>
  <si>
    <t>418 - filtr</t>
  </si>
  <si>
    <t>419 - předsálí</t>
  </si>
  <si>
    <t>432 - výukové pomůcky</t>
  </si>
  <si>
    <t>442 - zázemí standard</t>
  </si>
  <si>
    <t>445 - standard</t>
  </si>
  <si>
    <t>446 - zázemí standard</t>
  </si>
  <si>
    <t>454 - zázemí JIP</t>
  </si>
  <si>
    <t>445 - JIP</t>
  </si>
  <si>
    <t>458 - zázemí JIP</t>
  </si>
  <si>
    <t>SIM - SIMULAČNÍ CENTRUM MU - 5.NP</t>
  </si>
  <si>
    <t>SIM - SIMULAČNÍ CENTRUM MU - 4.NP</t>
  </si>
  <si>
    <t>506 - simulační pomůcky</t>
  </si>
  <si>
    <t>508 - simulační pomůcky</t>
  </si>
  <si>
    <t>528 - šatna zaměstnanci</t>
  </si>
  <si>
    <t>D7</t>
  </si>
  <si>
    <t>doměr</t>
  </si>
  <si>
    <t>VL</t>
  </si>
  <si>
    <t>Cena
(bez DPH)</t>
  </si>
  <si>
    <t>Cena celkem
(bez DPH)</t>
  </si>
  <si>
    <t>Výpis laboratorních prvků nábytku</t>
  </si>
  <si>
    <t>206 - otiskovací místnost</t>
  </si>
  <si>
    <t>doměr pr. Desky</t>
  </si>
  <si>
    <t>UK</t>
  </si>
  <si>
    <t>V3</t>
  </si>
  <si>
    <t>deska UK</t>
  </si>
  <si>
    <t>207 - simulátory</t>
  </si>
  <si>
    <t>C</t>
  </si>
  <si>
    <t>blendaž</t>
  </si>
  <si>
    <t>208 - zázemí simulátorů</t>
  </si>
  <si>
    <t>211 - simulátory</t>
  </si>
  <si>
    <t>212 - gnatologie</t>
  </si>
  <si>
    <t>213 - výuková laboratoř</t>
  </si>
  <si>
    <t>4Y</t>
  </si>
  <si>
    <t>P, SV</t>
  </si>
  <si>
    <t>4Y, DAT</t>
  </si>
  <si>
    <t>P,SV</t>
  </si>
  <si>
    <t>DL</t>
  </si>
  <si>
    <t>B1</t>
  </si>
  <si>
    <t>L3,L5</t>
  </si>
  <si>
    <t>L5</t>
  </si>
  <si>
    <t>214 - simulátory</t>
  </si>
  <si>
    <t>3B,3B</t>
  </si>
  <si>
    <t>215 - simulátory</t>
  </si>
  <si>
    <t>216 - simulátory</t>
  </si>
  <si>
    <t>217 - simulátory</t>
  </si>
  <si>
    <t>218 - simulátory</t>
  </si>
  <si>
    <t>219 - simulátory</t>
  </si>
  <si>
    <t>316 - šatna externisté</t>
  </si>
  <si>
    <t>325 - příprava výuky</t>
  </si>
  <si>
    <t>326 - příprava výuky</t>
  </si>
  <si>
    <t>P1</t>
  </si>
  <si>
    <t>nosnost stolu min 150 kg</t>
  </si>
  <si>
    <t>324 - příprava výuky</t>
  </si>
  <si>
    <t>H</t>
  </si>
  <si>
    <t>S,T</t>
  </si>
  <si>
    <t>443a - standard</t>
  </si>
  <si>
    <t>Celkový výpis laboratrorních prvků nábytku</t>
  </si>
  <si>
    <t>153 - šatna zaměstnanci</t>
  </si>
  <si>
    <t>SIM - SIMULAČNÍ CENTRUM MU</t>
  </si>
  <si>
    <t>N5</t>
  </si>
  <si>
    <t>N7</t>
  </si>
  <si>
    <t>N8</t>
  </si>
  <si>
    <t>N6</t>
  </si>
  <si>
    <t>K1</t>
  </si>
  <si>
    <t>B, C</t>
  </si>
  <si>
    <t>90B</t>
  </si>
  <si>
    <t>114 - urgentní příjem</t>
  </si>
  <si>
    <t>3B, 3B</t>
  </si>
  <si>
    <t>5B, 0</t>
  </si>
  <si>
    <t>deska VL</t>
  </si>
  <si>
    <t>L3</t>
  </si>
  <si>
    <t>separátor sádry</t>
  </si>
  <si>
    <t>3B</t>
  </si>
  <si>
    <t>A, B</t>
  </si>
  <si>
    <t>doměr prac. Desky UK</t>
  </si>
  <si>
    <t>boční blendáž</t>
  </si>
  <si>
    <t>3B, 8</t>
  </si>
  <si>
    <t>543 - šatna zaměstnanci</t>
  </si>
  <si>
    <t>2Y</t>
  </si>
  <si>
    <t>P1, K1</t>
  </si>
  <si>
    <t>NENÍ předmětem nabídky</t>
  </si>
  <si>
    <t>není předmětem nabídky</t>
  </si>
  <si>
    <t>délka 2,6 m - 1ks</t>
  </si>
  <si>
    <t>délka 1,2 m - 2ks</t>
  </si>
  <si>
    <t>délka 0,9 m - 1ks</t>
  </si>
  <si>
    <t>délka 2,1 m - 1ks</t>
  </si>
  <si>
    <t>délka 2,7 m - 1ks</t>
  </si>
  <si>
    <t>délka 2,4 m - 1ks</t>
  </si>
  <si>
    <t>délka 3,0 m - 1ks</t>
  </si>
  <si>
    <t>údaj v bm</t>
  </si>
  <si>
    <t>údaj uveden v bm!!!</t>
  </si>
  <si>
    <t>1 ks umístit do m.č. 106!</t>
  </si>
  <si>
    <t>celkem</t>
  </si>
  <si>
    <t>Uchazeč vyplní jednotkovou cenu - barevně zvýrazněné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</si>
</sst>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#,##0\ &quot;Kč&quot;;\-#,##0\ &quot;Kč&quot;"/>
    <numFmt numFmtId="164" formatCode="0\ &quot;Kč&quot;;\-0;;@"/>
    <numFmt numFmtId="165" formatCode="#,##0\ &quot;Kč&quot;"/>
  </numFmts>
  <fonts count="17">
    <font>
      <sz val="11"/>
      <color theme="1"/>
      <name val="Calibri"/>
      <family val="2"/>
      <charset val="238"/>
      <scheme val="minor"/>
    </font>
    <font>
      <sz val="10"/>
      <name val="Century Gothic"/>
      <family val="2"/>
      <charset val="238"/>
    </font>
    <font>
      <b/>
      <sz val="9"/>
      <name val="Century Gothic"/>
      <family val="2"/>
      <charset val="238"/>
    </font>
    <font>
      <sz val="9"/>
      <name val="Century Gothic"/>
      <family val="2"/>
      <charset val="238"/>
    </font>
    <font>
      <b/>
      <sz val="11"/>
      <color indexed="63"/>
      <name val="Century Gothic"/>
      <family val="2"/>
      <charset val="238"/>
    </font>
    <font>
      <sz val="10"/>
      <name val="Gotham Book"/>
      <charset val="238"/>
    </font>
    <font>
      <sz val="15"/>
      <color indexed="9"/>
      <name val="Gotham Bold"/>
      <charset val="238"/>
    </font>
    <font>
      <sz val="10"/>
      <name val="Gotham Bold"/>
      <charset val="238"/>
    </font>
    <font>
      <sz val="11"/>
      <color theme="1"/>
      <name val="Gotham Bold"/>
      <charset val="238"/>
    </font>
    <font>
      <sz val="9"/>
      <name val="Gotham Bold"/>
      <charset val="238"/>
    </font>
    <font>
      <sz val="9"/>
      <name val="Gotham Book"/>
      <charset val="238"/>
    </font>
    <font>
      <sz val="11"/>
      <color indexed="63"/>
      <name val="Gotham Bold"/>
      <charset val="238"/>
    </font>
    <font>
      <sz val="11"/>
      <color theme="1"/>
      <name val="Gotham Book"/>
      <charset val="238"/>
    </font>
    <font>
      <sz val="10"/>
      <color theme="1"/>
      <name val="Gotham Book"/>
      <charset val="238"/>
    </font>
    <font>
      <sz val="9"/>
      <color theme="1"/>
      <name val="Gotham Book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Gotham Book"/>
      <charset val="238"/>
    </font>
  </fonts>
  <fills count="7">
    <fill>
      <patternFill patternType="none"/>
    </fill>
    <fill>
      <patternFill patternType="gray125"/>
    </fill>
    <fill>
      <patternFill patternType="solid">
        <fgColor rgb="FFDEDD00"/>
        <bgColor indexed="64"/>
      </patternFill>
    </fill>
    <fill>
      <patternFill patternType="solid">
        <fgColor rgb="FF333F4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1" fillId="0" borderId="0" xfId="0" applyFont="1"/>
    <xf numFmtId="0" fontId="0" fillId="0" borderId="0" xfId="0"/>
    <xf numFmtId="164" fontId="3" fillId="0" borderId="0" xfId="0" applyNumberFormat="1" applyFont="1" applyAlignment="1">
      <alignment horizontal="left" vertical="center" wrapText="1" indent="1"/>
    </xf>
    <xf numFmtId="164" fontId="2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4" fontId="0" fillId="0" borderId="0" xfId="0" applyNumberFormat="1"/>
    <xf numFmtId="164" fontId="3" fillId="0" borderId="0" xfId="0" applyNumberFormat="1" applyFont="1" applyBorder="1" applyAlignment="1">
      <alignment horizontal="left" vertical="center" wrapText="1" indent="1"/>
    </xf>
    <xf numFmtId="0" fontId="10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shrinkToFit="1"/>
    </xf>
    <xf numFmtId="0" fontId="4" fillId="2" borderId="0" xfId="0" applyFont="1" applyFill="1" applyBorder="1" applyAlignment="1">
      <alignment horizontal="right" vertical="center" indent="2"/>
    </xf>
    <xf numFmtId="0" fontId="6" fillId="3" borderId="0" xfId="0" applyFont="1" applyFill="1" applyAlignment="1">
      <alignment horizontal="left" vertical="center" indent="2"/>
    </xf>
    <xf numFmtId="0" fontId="7" fillId="3" borderId="0" xfId="0" applyFont="1" applyFill="1" applyAlignment="1">
      <alignment vertical="center"/>
    </xf>
    <xf numFmtId="164" fontId="6" fillId="3" borderId="0" xfId="0" applyNumberFormat="1" applyFont="1" applyFill="1" applyAlignment="1">
      <alignment vertical="center"/>
    </xf>
    <xf numFmtId="164" fontId="6" fillId="3" borderId="0" xfId="0" applyNumberFormat="1" applyFont="1" applyFill="1" applyAlignment="1">
      <alignment horizontal="right" vertical="center" indent="2"/>
    </xf>
    <xf numFmtId="0" fontId="9" fillId="0" borderId="9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10" fillId="0" borderId="10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left" vertical="center" wrapText="1" indent="1"/>
    </xf>
    <xf numFmtId="164" fontId="10" fillId="0" borderId="21" xfId="0" applyNumberFormat="1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/>
    </xf>
    <xf numFmtId="164" fontId="10" fillId="0" borderId="18" xfId="0" applyNumberFormat="1" applyFont="1" applyBorder="1" applyAlignment="1">
      <alignment horizontal="left" vertical="center" wrapText="1" indent="1"/>
    </xf>
    <xf numFmtId="164" fontId="10" fillId="0" borderId="19" xfId="0" applyNumberFormat="1" applyFont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left" vertical="center" wrapText="1" indent="1"/>
    </xf>
    <xf numFmtId="164" fontId="10" fillId="0" borderId="13" xfId="0" applyNumberFormat="1" applyFont="1" applyBorder="1" applyAlignment="1">
      <alignment horizontal="left" vertical="center" wrapText="1" indent="1"/>
    </xf>
    <xf numFmtId="164" fontId="5" fillId="0" borderId="21" xfId="0" applyNumberFormat="1" applyFont="1" applyBorder="1"/>
    <xf numFmtId="0" fontId="9" fillId="0" borderId="18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 indent="1"/>
    </xf>
    <xf numFmtId="164" fontId="10" fillId="0" borderId="10" xfId="0" applyNumberFormat="1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 indent="1"/>
    </xf>
    <xf numFmtId="164" fontId="11" fillId="2" borderId="0" xfId="0" applyNumberFormat="1" applyFont="1" applyFill="1" applyBorder="1" applyAlignment="1">
      <alignment horizontal="right" vertical="center" indent="2"/>
    </xf>
    <xf numFmtId="0" fontId="9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indent="1"/>
    </xf>
    <xf numFmtId="164" fontId="10" fillId="0" borderId="8" xfId="0" applyNumberFormat="1" applyFont="1" applyBorder="1" applyAlignment="1">
      <alignment horizontal="left" vertical="center" wrapText="1" indent="1"/>
    </xf>
    <xf numFmtId="164" fontId="10" fillId="0" borderId="20" xfId="0" applyNumberFormat="1" applyFont="1" applyBorder="1" applyAlignment="1">
      <alignment horizontal="left" vertical="center" wrapText="1" indent="1"/>
    </xf>
    <xf numFmtId="0" fontId="9" fillId="0" borderId="22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indent="1"/>
    </xf>
    <xf numFmtId="0" fontId="10" fillId="0" borderId="23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 indent="1"/>
    </xf>
    <xf numFmtId="0" fontId="10" fillId="0" borderId="26" xfId="0" applyFont="1" applyBorder="1" applyAlignment="1">
      <alignment horizontal="center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 indent="1"/>
    </xf>
    <xf numFmtId="0" fontId="10" fillId="0" borderId="29" xfId="0" applyFont="1" applyBorder="1" applyAlignment="1">
      <alignment horizontal="center" vertical="center"/>
    </xf>
    <xf numFmtId="164" fontId="10" fillId="0" borderId="29" xfId="0" applyNumberFormat="1" applyFont="1" applyBorder="1" applyAlignment="1">
      <alignment horizontal="left" vertical="center" wrapText="1" indent="1"/>
    </xf>
    <xf numFmtId="164" fontId="10" fillId="0" borderId="30" xfId="0" applyNumberFormat="1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0" fillId="0" borderId="32" xfId="0" applyBorder="1"/>
    <xf numFmtId="164" fontId="10" fillId="0" borderId="23" xfId="0" applyNumberFormat="1" applyFont="1" applyBorder="1" applyAlignment="1">
      <alignment horizontal="left" vertical="center"/>
    </xf>
    <xf numFmtId="164" fontId="5" fillId="0" borderId="24" xfId="0" applyNumberFormat="1" applyFont="1" applyBorder="1"/>
    <xf numFmtId="0" fontId="9" fillId="0" borderId="11" xfId="0" applyFont="1" applyFill="1" applyBorder="1" applyAlignment="1">
      <alignment horizontal="left" vertical="center"/>
    </xf>
    <xf numFmtId="164" fontId="10" fillId="0" borderId="26" xfId="0" applyNumberFormat="1" applyFont="1" applyBorder="1" applyAlignment="1">
      <alignment horizontal="left" vertical="center"/>
    </xf>
    <xf numFmtId="164" fontId="5" fillId="0" borderId="27" xfId="0" applyNumberFormat="1" applyFont="1" applyBorder="1"/>
    <xf numFmtId="0" fontId="9" fillId="0" borderId="31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/>
    </xf>
    <xf numFmtId="0" fontId="10" fillId="0" borderId="34" xfId="0" applyFont="1" applyBorder="1" applyAlignment="1">
      <alignment horizontal="left" vertical="center" indent="1"/>
    </xf>
    <xf numFmtId="0" fontId="10" fillId="0" borderId="34" xfId="0" applyFont="1" applyBorder="1" applyAlignment="1">
      <alignment horizontal="center" vertical="center"/>
    </xf>
    <xf numFmtId="164" fontId="10" fillId="0" borderId="34" xfId="0" applyNumberFormat="1" applyFont="1" applyBorder="1" applyAlignment="1">
      <alignment horizontal="left" vertical="center"/>
    </xf>
    <xf numFmtId="164" fontId="5" fillId="0" borderId="35" xfId="0" applyNumberFormat="1" applyFont="1" applyBorder="1"/>
    <xf numFmtId="164" fontId="11" fillId="0" borderId="0" xfId="0" applyNumberFormat="1" applyFont="1" applyFill="1" applyBorder="1" applyAlignment="1">
      <alignment horizontal="right" vertical="center" indent="2"/>
    </xf>
    <xf numFmtId="0" fontId="9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 indent="1"/>
    </xf>
    <xf numFmtId="0" fontId="10" fillId="0" borderId="10" xfId="0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left" vertical="center" wrapText="1" indent="1"/>
    </xf>
    <xf numFmtId="164" fontId="10" fillId="0" borderId="21" xfId="0" applyNumberFormat="1" applyFont="1" applyFill="1" applyBorder="1" applyAlignment="1">
      <alignment horizontal="left" vertical="center" wrapText="1" indent="1"/>
    </xf>
    <xf numFmtId="164" fontId="10" fillId="0" borderId="10" xfId="0" applyNumberFormat="1" applyFont="1" applyFill="1" applyBorder="1" applyAlignment="1">
      <alignment horizontal="left" vertical="center"/>
    </xf>
    <xf numFmtId="164" fontId="5" fillId="0" borderId="21" xfId="0" applyNumberFormat="1" applyFont="1" applyFill="1" applyBorder="1"/>
    <xf numFmtId="0" fontId="12" fillId="0" borderId="0" xfId="0" applyFont="1"/>
    <xf numFmtId="0" fontId="10" fillId="0" borderId="0" xfId="0" applyFont="1" applyAlignment="1">
      <alignment horizontal="center" vertical="center"/>
    </xf>
    <xf numFmtId="0" fontId="13" fillId="0" borderId="0" xfId="0" applyFont="1"/>
    <xf numFmtId="165" fontId="14" fillId="0" borderId="0" xfId="0" applyNumberFormat="1" applyFont="1"/>
    <xf numFmtId="165" fontId="14" fillId="0" borderId="0" xfId="0" applyNumberFormat="1" applyFont="1" applyFill="1"/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indent="1"/>
    </xf>
    <xf numFmtId="0" fontId="10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 wrapText="1" indent="1"/>
    </xf>
    <xf numFmtId="0" fontId="0" fillId="0" borderId="0" xfId="0" applyFill="1"/>
    <xf numFmtId="0" fontId="9" fillId="0" borderId="0" xfId="0" applyFont="1" applyFill="1" applyBorder="1" applyAlignment="1">
      <alignment horizontal="left" vertical="center"/>
    </xf>
    <xf numFmtId="164" fontId="10" fillId="0" borderId="18" xfId="0" applyNumberFormat="1" applyFont="1" applyBorder="1" applyAlignment="1">
      <alignment horizontal="left" vertical="center"/>
    </xf>
    <xf numFmtId="164" fontId="5" fillId="0" borderId="19" xfId="0" applyNumberFormat="1" applyFont="1" applyBorder="1"/>
    <xf numFmtId="164" fontId="10" fillId="0" borderId="12" xfId="0" applyNumberFormat="1" applyFont="1" applyBorder="1" applyAlignment="1">
      <alignment horizontal="left" vertical="center"/>
    </xf>
    <xf numFmtId="164" fontId="5" fillId="0" borderId="13" xfId="0" applyNumberFormat="1" applyFont="1" applyBorder="1"/>
    <xf numFmtId="164" fontId="10" fillId="0" borderId="0" xfId="0" applyNumberFormat="1" applyFont="1" applyBorder="1" applyAlignment="1">
      <alignment horizontal="left" vertical="center"/>
    </xf>
    <xf numFmtId="164" fontId="5" fillId="0" borderId="0" xfId="0" applyNumberFormat="1" applyFont="1" applyBorder="1"/>
    <xf numFmtId="0" fontId="9" fillId="0" borderId="18" xfId="0" applyFont="1" applyFill="1" applyBorder="1" applyAlignment="1">
      <alignment horizontal="left" vertical="center"/>
    </xf>
    <xf numFmtId="0" fontId="10" fillId="0" borderId="18" xfId="0" applyFont="1" applyFill="1" applyBorder="1" applyAlignment="1">
      <alignment horizontal="left" vertical="center"/>
    </xf>
    <xf numFmtId="0" fontId="10" fillId="0" borderId="18" xfId="0" applyFont="1" applyFill="1" applyBorder="1" applyAlignment="1">
      <alignment horizontal="left" vertical="center" indent="1"/>
    </xf>
    <xf numFmtId="0" fontId="10" fillId="0" borderId="18" xfId="0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>
      <alignment horizontal="left" vertical="center" wrapText="1" indent="1"/>
    </xf>
    <xf numFmtId="164" fontId="10" fillId="0" borderId="19" xfId="0" applyNumberFormat="1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left" vertical="center"/>
    </xf>
    <xf numFmtId="0" fontId="10" fillId="0" borderId="12" xfId="0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left" vertical="center" wrapText="1" indent="1"/>
    </xf>
    <xf numFmtId="164" fontId="10" fillId="0" borderId="13" xfId="0" applyNumberFormat="1" applyFont="1" applyFill="1" applyBorder="1" applyAlignment="1">
      <alignment horizontal="left" vertical="center" wrapText="1" indent="1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0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indent="1"/>
    </xf>
    <xf numFmtId="0" fontId="10" fillId="0" borderId="8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18" xfId="0" applyFont="1" applyBorder="1" applyAlignment="1">
      <alignment horizontal="center" vertical="center" shrinkToFit="1"/>
    </xf>
    <xf numFmtId="0" fontId="0" fillId="0" borderId="12" xfId="0" applyBorder="1"/>
    <xf numFmtId="164" fontId="10" fillId="0" borderId="8" xfId="0" applyNumberFormat="1" applyFont="1" applyBorder="1" applyAlignment="1">
      <alignment horizontal="left" vertical="center"/>
    </xf>
    <xf numFmtId="164" fontId="5" fillId="0" borderId="20" xfId="0" applyNumberFormat="1" applyFont="1" applyBorder="1"/>
    <xf numFmtId="164" fontId="10" fillId="0" borderId="18" xfId="0" applyNumberFormat="1" applyFont="1" applyFill="1" applyBorder="1" applyAlignment="1">
      <alignment horizontal="left" vertical="center"/>
    </xf>
    <xf numFmtId="164" fontId="5" fillId="0" borderId="19" xfId="0" applyNumberFormat="1" applyFont="1" applyFill="1" applyBorder="1"/>
    <xf numFmtId="0" fontId="10" fillId="0" borderId="12" xfId="0" applyFont="1" applyFill="1" applyBorder="1" applyAlignment="1">
      <alignment horizontal="left" vertical="center" indent="1"/>
    </xf>
    <xf numFmtId="164" fontId="10" fillId="0" borderId="12" xfId="0" applyNumberFormat="1" applyFont="1" applyFill="1" applyBorder="1" applyAlignment="1">
      <alignment horizontal="left" vertical="center"/>
    </xf>
    <xf numFmtId="164" fontId="5" fillId="0" borderId="13" xfId="0" applyNumberFormat="1" applyFont="1" applyFill="1" applyBorder="1"/>
    <xf numFmtId="0" fontId="10" fillId="0" borderId="12" xfId="0" applyFont="1" applyBorder="1" applyAlignment="1">
      <alignment horizontal="center" vertical="center" shrinkToFit="1"/>
    </xf>
    <xf numFmtId="0" fontId="10" fillId="0" borderId="33" xfId="0" applyFont="1" applyBorder="1" applyAlignment="1">
      <alignment horizontal="center" vertical="center" shrinkToFit="1"/>
    </xf>
    <xf numFmtId="0" fontId="1" fillId="0" borderId="10" xfId="0" applyFont="1" applyBorder="1"/>
    <xf numFmtId="164" fontId="1" fillId="0" borderId="10" xfId="0" applyNumberFormat="1" applyFont="1" applyBorder="1"/>
    <xf numFmtId="164" fontId="1" fillId="0" borderId="21" xfId="0" applyNumberFormat="1" applyFont="1" applyBorder="1"/>
    <xf numFmtId="0" fontId="1" fillId="0" borderId="18" xfId="0" applyFont="1" applyBorder="1"/>
    <xf numFmtId="0" fontId="0" fillId="0" borderId="0" xfId="0" applyFill="1" applyBorder="1"/>
    <xf numFmtId="164" fontId="0" fillId="0" borderId="12" xfId="0" applyNumberFormat="1" applyBorder="1"/>
    <xf numFmtId="164" fontId="0" fillId="0" borderId="13" xfId="0" applyNumberFormat="1" applyBorder="1"/>
    <xf numFmtId="0" fontId="15" fillId="0" borderId="18" xfId="0" applyFont="1" applyBorder="1"/>
    <xf numFmtId="0" fontId="15" fillId="0" borderId="12" xfId="0" applyFont="1" applyBorder="1"/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29" xfId="0" applyFont="1" applyBorder="1" applyAlignment="1">
      <alignment horizontal="center" vertical="center" shrinkToFit="1"/>
    </xf>
    <xf numFmtId="0" fontId="9" fillId="4" borderId="17" xfId="0" applyFont="1" applyFill="1" applyBorder="1" applyAlignment="1">
      <alignment horizontal="left" vertical="center"/>
    </xf>
    <xf numFmtId="0" fontId="9" fillId="4" borderId="18" xfId="0" applyFont="1" applyFill="1" applyBorder="1" applyAlignment="1">
      <alignment horizontal="left" vertical="center"/>
    </xf>
    <xf numFmtId="0" fontId="10" fillId="4" borderId="18" xfId="0" applyFont="1" applyFill="1" applyBorder="1" applyAlignment="1">
      <alignment horizontal="left" vertical="center"/>
    </xf>
    <xf numFmtId="0" fontId="10" fillId="4" borderId="18" xfId="0" applyFont="1" applyFill="1" applyBorder="1" applyAlignment="1">
      <alignment horizontal="left" vertical="center" indent="1"/>
    </xf>
    <xf numFmtId="0" fontId="10" fillId="4" borderId="18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horizontal="center" vertical="center"/>
    </xf>
    <xf numFmtId="164" fontId="10" fillId="4" borderId="18" xfId="0" applyNumberFormat="1" applyFont="1" applyFill="1" applyBorder="1" applyAlignment="1">
      <alignment horizontal="left" vertical="center" wrapText="1" indent="1"/>
    </xf>
    <xf numFmtId="164" fontId="10" fillId="4" borderId="19" xfId="0" applyNumberFormat="1" applyFont="1" applyFill="1" applyBorder="1" applyAlignment="1">
      <alignment horizontal="left" vertical="center" wrapText="1" indent="1"/>
    </xf>
    <xf numFmtId="0" fontId="10" fillId="6" borderId="12" xfId="0" applyFont="1" applyFill="1" applyBorder="1" applyAlignment="1">
      <alignment horizontal="center" vertical="center"/>
    </xf>
    <xf numFmtId="5" fontId="16" fillId="0" borderId="36" xfId="0" applyNumberFormat="1" applyFont="1" applyBorder="1"/>
    <xf numFmtId="164" fontId="15" fillId="0" borderId="36" xfId="0" applyNumberFormat="1" applyFont="1" applyBorder="1"/>
    <xf numFmtId="0" fontId="0" fillId="5" borderId="0" xfId="0" applyFill="1"/>
    <xf numFmtId="0" fontId="10" fillId="0" borderId="36" xfId="0" applyFont="1" applyBorder="1" applyAlignment="1">
      <alignment horizontal="center"/>
    </xf>
    <xf numFmtId="0" fontId="10" fillId="0" borderId="36" xfId="0" applyFont="1" applyBorder="1" applyAlignment="1">
      <alignment horizontal="center" shrinkToFit="1"/>
    </xf>
    <xf numFmtId="0" fontId="9" fillId="0" borderId="36" xfId="0" applyFont="1" applyFill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12" fillId="0" borderId="36" xfId="0" applyFont="1" applyBorder="1"/>
    <xf numFmtId="0" fontId="10" fillId="0" borderId="36" xfId="0" applyFont="1" applyBorder="1" applyAlignment="1">
      <alignment horizontal="center" vertical="center"/>
    </xf>
    <xf numFmtId="0" fontId="13" fillId="0" borderId="36" xfId="0" applyFont="1" applyBorder="1"/>
    <xf numFmtId="5" fontId="14" fillId="5" borderId="36" xfId="0" applyNumberFormat="1" applyFont="1" applyFill="1" applyBorder="1" applyProtection="1">
      <protection locked="0"/>
    </xf>
    <xf numFmtId="165" fontId="14" fillId="0" borderId="36" xfId="0" applyNumberFormat="1" applyFont="1" applyBorder="1"/>
    <xf numFmtId="0" fontId="10" fillId="0" borderId="36" xfId="0" applyFont="1" applyFill="1" applyBorder="1" applyAlignment="1">
      <alignment horizontal="center" vertical="center"/>
    </xf>
    <xf numFmtId="165" fontId="14" fillId="5" borderId="36" xfId="0" applyNumberFormat="1" applyFont="1" applyFill="1" applyBorder="1" applyProtection="1">
      <protection locked="0"/>
    </xf>
    <xf numFmtId="0" fontId="12" fillId="0" borderId="36" xfId="0" applyFont="1" applyFill="1" applyBorder="1"/>
    <xf numFmtId="0" fontId="13" fillId="0" borderId="36" xfId="0" applyFont="1" applyFill="1" applyBorder="1"/>
    <xf numFmtId="0" fontId="14" fillId="0" borderId="36" xfId="0" applyFont="1" applyBorder="1"/>
    <xf numFmtId="164" fontId="9" fillId="0" borderId="3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4" xfId="0" applyFont="1" applyBorder="1"/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36" xfId="0" applyNumberFormat="1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8" fillId="0" borderId="36" xfId="0" applyFont="1" applyBorder="1"/>
    <xf numFmtId="0" fontId="9" fillId="0" borderId="36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DEDD00"/>
      <color rgb="FF333F49"/>
      <color rgb="FFDE00A5"/>
      <color rgb="FFC0C0C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33"/>
  <sheetViews>
    <sheetView zoomScale="90" zoomScaleNormal="90" zoomScaleSheetLayoutView="55" zoomScalePageLayoutView="70" workbookViewId="0">
      <pane ySplit="4" topLeftCell="A5" activePane="bottomLeft" state="frozen"/>
      <selection pane="bottomLeft" activeCell="D35" sqref="D35"/>
    </sheetView>
  </sheetViews>
  <sheetFormatPr defaultRowHeight="15"/>
  <cols>
    <col min="1" max="1" width="8.140625" customWidth="1"/>
    <col min="2" max="3" width="8.7109375" customWidth="1"/>
    <col min="4" max="4" width="8.5703125" customWidth="1"/>
    <col min="5" max="5" width="11.140625" customWidth="1"/>
    <col min="6" max="6" width="8.7109375" customWidth="1"/>
    <col min="7" max="7" width="10.7109375" customWidth="1"/>
    <col min="8" max="8" width="7.42578125" customWidth="1"/>
    <col min="9" max="9" width="7.140625" customWidth="1"/>
    <col min="10" max="10" width="19.7109375" customWidth="1"/>
    <col min="11" max="12" width="15.7109375" style="16" customWidth="1"/>
  </cols>
  <sheetData>
    <row r="1" spans="1:16" ht="18.75">
      <c r="A1" s="21" t="s">
        <v>14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60</v>
      </c>
    </row>
    <row r="2" spans="1:16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6" ht="15" customHeight="1">
      <c r="A3" s="186" t="s">
        <v>0</v>
      </c>
      <c r="B3" s="188" t="s">
        <v>1</v>
      </c>
      <c r="C3" s="189"/>
      <c r="D3" s="189"/>
      <c r="E3" s="189"/>
      <c r="F3" s="189"/>
      <c r="G3" s="190"/>
      <c r="H3" s="191"/>
      <c r="I3" s="192" t="s">
        <v>2</v>
      </c>
      <c r="J3" s="194" t="s">
        <v>3</v>
      </c>
      <c r="K3" s="196" t="s">
        <v>4</v>
      </c>
      <c r="L3" s="184" t="s">
        <v>5</v>
      </c>
    </row>
    <row r="4" spans="1:16" ht="15.75" thickBot="1">
      <c r="A4" s="187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93"/>
      <c r="J4" s="195"/>
      <c r="K4" s="197"/>
      <c r="L4" s="185"/>
    </row>
    <row r="5" spans="1:16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  <c r="O5" s="4"/>
      <c r="P5" s="4"/>
    </row>
    <row r="6" spans="1:16" ht="14.25" customHeight="1">
      <c r="A6" s="8"/>
      <c r="B6" s="8"/>
      <c r="C6" s="8"/>
      <c r="D6" s="8"/>
      <c r="E6" s="9"/>
      <c r="F6" s="8"/>
      <c r="G6" s="8"/>
      <c r="H6" s="8"/>
      <c r="I6" s="10"/>
      <c r="J6" s="10"/>
      <c r="K6" s="17"/>
      <c r="L6" s="17"/>
      <c r="M6" s="12"/>
      <c r="O6" s="4"/>
      <c r="P6" s="71"/>
    </row>
    <row r="7" spans="1:16" s="12" customFormat="1">
      <c r="A7" s="20"/>
      <c r="B7" s="47"/>
      <c r="C7" s="47"/>
      <c r="D7" s="47"/>
      <c r="E7" s="47"/>
      <c r="F7" s="47"/>
      <c r="G7" s="47"/>
      <c r="H7" s="47"/>
      <c r="I7" s="47"/>
      <c r="J7" s="47"/>
      <c r="K7" s="47"/>
      <c r="L7" s="47" t="s">
        <v>15</v>
      </c>
      <c r="O7" s="4"/>
      <c r="P7" s="71"/>
    </row>
    <row r="8" spans="1:16" s="12" customFormat="1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  <c r="O8" s="4"/>
      <c r="P8" s="71"/>
    </row>
    <row r="9" spans="1:16" s="105" customFormat="1">
      <c r="A9" s="72">
        <v>41</v>
      </c>
      <c r="B9" s="88"/>
      <c r="C9" s="89"/>
      <c r="D9" s="89"/>
      <c r="E9" s="90" t="s">
        <v>55</v>
      </c>
      <c r="F9" s="90"/>
      <c r="G9" s="90"/>
      <c r="H9" s="90"/>
      <c r="I9" s="91">
        <v>1</v>
      </c>
      <c r="J9" s="91"/>
      <c r="K9" s="94"/>
      <c r="L9" s="95"/>
      <c r="O9" s="150"/>
      <c r="P9" s="106"/>
    </row>
    <row r="10" spans="1:16" s="105" customFormat="1">
      <c r="A10" s="63">
        <v>70</v>
      </c>
      <c r="B10" s="113"/>
      <c r="C10" s="114"/>
      <c r="D10" s="114"/>
      <c r="E10" s="115"/>
      <c r="F10" s="115"/>
      <c r="G10" s="115"/>
      <c r="H10" s="115"/>
      <c r="I10" s="116">
        <v>1</v>
      </c>
      <c r="J10" s="116"/>
      <c r="K10" s="117"/>
      <c r="L10" s="118"/>
      <c r="M10" s="106"/>
      <c r="O10" s="150"/>
      <c r="P10" s="106"/>
    </row>
    <row r="11" spans="1:16" s="105" customFormat="1">
      <c r="A11" s="77">
        <v>71</v>
      </c>
      <c r="B11" s="119"/>
      <c r="C11" s="120"/>
      <c r="D11" s="120"/>
      <c r="E11" s="120"/>
      <c r="F11" s="120"/>
      <c r="G11" s="120"/>
      <c r="H11" s="120"/>
      <c r="I11" s="121">
        <v>5</v>
      </c>
      <c r="J11" s="121"/>
      <c r="K11" s="122"/>
      <c r="L11" s="123"/>
      <c r="O11" s="150"/>
      <c r="P11" s="106"/>
    </row>
    <row r="12" spans="1:16" s="12" customFormat="1">
      <c r="A12" s="71"/>
      <c r="B12" s="71"/>
      <c r="C12" s="101"/>
      <c r="D12" s="101"/>
      <c r="E12" s="101"/>
      <c r="F12" s="101"/>
      <c r="G12" s="101"/>
      <c r="H12" s="101"/>
      <c r="I12" s="103"/>
      <c r="J12" s="103"/>
      <c r="K12" s="104"/>
      <c r="L12" s="104"/>
      <c r="O12" s="4"/>
      <c r="P12" s="71"/>
    </row>
    <row r="13" spans="1:16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5"/>
      <c r="L13" s="15"/>
      <c r="O13" s="4"/>
      <c r="P13" s="71"/>
    </row>
    <row r="14" spans="1:16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 t="s">
        <v>16</v>
      </c>
      <c r="O14" s="4"/>
      <c r="P14" s="71"/>
    </row>
    <row r="15" spans="1:16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5"/>
      <c r="L15" s="15"/>
      <c r="O15" s="4"/>
      <c r="P15" s="71"/>
    </row>
    <row r="16" spans="1:16" s="105" customFormat="1">
      <c r="A16" s="124">
        <v>71</v>
      </c>
      <c r="B16" s="125"/>
      <c r="C16" s="126"/>
      <c r="D16" s="126"/>
      <c r="E16" s="126"/>
      <c r="F16" s="126"/>
      <c r="G16" s="126"/>
      <c r="H16" s="126"/>
      <c r="I16" s="127">
        <v>6</v>
      </c>
      <c r="J16" s="126"/>
      <c r="K16" s="126"/>
      <c r="L16" s="128"/>
      <c r="O16" s="150"/>
      <c r="P16" s="106"/>
    </row>
    <row r="17" spans="1:16" s="105" customFormat="1">
      <c r="A17" s="106"/>
      <c r="B17" s="106"/>
      <c r="C17" s="156"/>
      <c r="D17" s="156"/>
      <c r="E17" s="156"/>
      <c r="F17" s="156"/>
      <c r="G17" s="156"/>
      <c r="H17" s="156"/>
      <c r="I17" s="155"/>
      <c r="J17" s="156"/>
      <c r="K17" s="156"/>
      <c r="L17" s="156"/>
      <c r="O17" s="150"/>
      <c r="P17" s="106"/>
    </row>
    <row r="18" spans="1:16" s="12" customFormat="1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 t="s">
        <v>107</v>
      </c>
      <c r="O18" s="4"/>
      <c r="P18" s="4"/>
    </row>
    <row r="19" spans="1:16" s="12" customForma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5"/>
      <c r="L19" s="15"/>
      <c r="O19" s="4"/>
      <c r="P19" s="4"/>
    </row>
    <row r="20" spans="1:16" s="12" customFormat="1">
      <c r="A20" s="25" t="s">
        <v>106</v>
      </c>
      <c r="B20" s="42" t="s">
        <v>9</v>
      </c>
      <c r="C20" s="43"/>
      <c r="D20" s="43"/>
      <c r="E20" s="44"/>
      <c r="F20" s="44"/>
      <c r="G20" s="44"/>
      <c r="H20" s="44"/>
      <c r="I20" s="28">
        <v>1</v>
      </c>
      <c r="J20" s="28" t="s">
        <v>112</v>
      </c>
      <c r="K20" s="29"/>
      <c r="L20" s="30"/>
    </row>
    <row r="21" spans="1:16" s="12" customFormat="1">
      <c r="A21" s="27">
        <v>92</v>
      </c>
      <c r="B21" s="40" t="s">
        <v>9</v>
      </c>
      <c r="C21" s="41"/>
      <c r="D21" s="41"/>
      <c r="E21" s="50"/>
      <c r="F21" s="50"/>
      <c r="G21" s="50"/>
      <c r="H21" s="50"/>
      <c r="I21" s="34">
        <v>1</v>
      </c>
      <c r="J21" s="34"/>
      <c r="K21" s="35"/>
      <c r="L21" s="36"/>
    </row>
    <row r="22" spans="1:16">
      <c r="O22" s="4"/>
      <c r="P22" s="71"/>
    </row>
    <row r="23" spans="1:16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 t="s">
        <v>17</v>
      </c>
      <c r="O23" s="4"/>
      <c r="P23" s="4"/>
    </row>
    <row r="24" spans="1:16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5"/>
      <c r="L24" s="15"/>
      <c r="O24" s="4"/>
      <c r="P24" s="4"/>
    </row>
    <row r="25" spans="1:16" s="12" customFormat="1">
      <c r="A25" s="25">
        <v>120</v>
      </c>
      <c r="B25" s="42"/>
      <c r="C25" s="43"/>
      <c r="D25" s="43"/>
      <c r="E25" s="44"/>
      <c r="F25" s="44"/>
      <c r="G25" s="44"/>
      <c r="H25" s="44"/>
      <c r="I25" s="28">
        <v>1</v>
      </c>
      <c r="J25" s="28" t="s">
        <v>18</v>
      </c>
      <c r="K25" s="29"/>
      <c r="L25" s="30"/>
    </row>
    <row r="26" spans="1:16" s="12" customFormat="1">
      <c r="A26" s="27">
        <v>180</v>
      </c>
      <c r="B26" s="40"/>
      <c r="C26" s="41"/>
      <c r="D26" s="41"/>
      <c r="E26" s="50"/>
      <c r="F26" s="50"/>
      <c r="G26" s="50"/>
      <c r="H26" s="50"/>
      <c r="I26" s="34"/>
      <c r="J26" s="34" t="s">
        <v>121</v>
      </c>
      <c r="K26" s="35"/>
      <c r="L26" s="36"/>
    </row>
    <row r="27" spans="1:16">
      <c r="A27" s="71"/>
      <c r="B27" s="71"/>
      <c r="C27" s="101"/>
      <c r="D27" s="101"/>
      <c r="E27" s="102"/>
      <c r="F27" s="102"/>
      <c r="G27" s="102"/>
      <c r="H27" s="102"/>
      <c r="I27" s="103"/>
      <c r="J27" s="103"/>
      <c r="K27" s="104"/>
      <c r="L27" s="104"/>
    </row>
    <row r="28" spans="1:16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 t="s">
        <v>98</v>
      </c>
    </row>
    <row r="29" spans="1:16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5"/>
      <c r="L29" s="15"/>
    </row>
    <row r="30" spans="1:16" s="12" customFormat="1">
      <c r="A30" s="25">
        <v>70</v>
      </c>
      <c r="B30" s="146"/>
      <c r="C30" s="146"/>
      <c r="D30" s="146"/>
      <c r="E30" s="146"/>
      <c r="F30" s="146"/>
      <c r="G30" s="146"/>
      <c r="H30" s="146"/>
      <c r="I30" s="28">
        <v>3</v>
      </c>
      <c r="J30" s="146"/>
      <c r="K30" s="147"/>
      <c r="L30" s="148"/>
    </row>
    <row r="31" spans="1:16">
      <c r="A31" s="26">
        <v>120</v>
      </c>
      <c r="B31" s="38"/>
      <c r="C31" s="39"/>
      <c r="D31" s="39"/>
      <c r="E31" s="46"/>
      <c r="F31" s="46"/>
      <c r="G31" s="46"/>
      <c r="H31" s="46"/>
      <c r="I31" s="31">
        <v>1</v>
      </c>
      <c r="J31" s="31" t="s">
        <v>18</v>
      </c>
      <c r="K31" s="32"/>
      <c r="L31" s="33"/>
    </row>
    <row r="32" spans="1:16">
      <c r="A32" s="26">
        <v>180</v>
      </c>
      <c r="B32" s="38"/>
      <c r="C32" s="39"/>
      <c r="D32" s="39"/>
      <c r="E32" s="46"/>
      <c r="F32" s="46"/>
      <c r="G32" s="46"/>
      <c r="H32" s="46"/>
      <c r="I32" s="31"/>
      <c r="J32" s="31" t="s">
        <v>121</v>
      </c>
      <c r="K32" s="32"/>
      <c r="L32" s="33"/>
    </row>
    <row r="33" spans="1:12">
      <c r="A33" s="27">
        <v>185</v>
      </c>
      <c r="B33" s="136"/>
      <c r="C33" s="136"/>
      <c r="D33" s="136"/>
      <c r="E33" s="136"/>
      <c r="F33" s="136"/>
      <c r="G33" s="136"/>
      <c r="H33" s="136"/>
      <c r="I33" s="34">
        <v>2</v>
      </c>
      <c r="J33" s="136"/>
      <c r="K33" s="151"/>
      <c r="L33" s="152"/>
    </row>
  </sheetData>
  <sortState ref="A7:O97">
    <sortCondition ref="M7:M97"/>
  </sortState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6" firstPageNumber="2" fitToHeight="0" orientation="portrait" useFirstPageNumber="1" r:id="rId1"/>
  <headerFooter>
    <oddFooter>&amp;L&amp;F&amp;R&amp;P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84"/>
  <sheetViews>
    <sheetView topLeftCell="A164" zoomScale="90" zoomScaleNormal="90" zoomScaleSheetLayoutView="55" zoomScalePageLayoutView="70" workbookViewId="0">
      <selection activeCell="G190" sqref="G190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19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60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6" t="s">
        <v>0</v>
      </c>
      <c r="B3" s="188" t="s">
        <v>1</v>
      </c>
      <c r="C3" s="189"/>
      <c r="D3" s="189"/>
      <c r="E3" s="189"/>
      <c r="F3" s="189"/>
      <c r="G3" s="190"/>
      <c r="H3" s="191"/>
      <c r="I3" s="192" t="s">
        <v>2</v>
      </c>
      <c r="J3" s="194" t="s">
        <v>3</v>
      </c>
      <c r="K3" s="196" t="s">
        <v>4</v>
      </c>
      <c r="L3" s="184" t="s">
        <v>5</v>
      </c>
    </row>
    <row r="4" spans="1:12" ht="15.75" thickBot="1">
      <c r="A4" s="187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93"/>
      <c r="J4" s="195"/>
      <c r="K4" s="197"/>
      <c r="L4" s="185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47"/>
      <c r="C7" s="47"/>
      <c r="D7" s="47"/>
      <c r="E7" s="47"/>
      <c r="F7" s="47"/>
      <c r="G7" s="47"/>
      <c r="H7" s="47"/>
      <c r="I7" s="47"/>
      <c r="J7" s="47"/>
      <c r="K7" s="47"/>
      <c r="L7" s="47" t="s">
        <v>61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25">
        <v>10</v>
      </c>
      <c r="B9" s="42"/>
      <c r="C9" s="43" t="s">
        <v>63</v>
      </c>
      <c r="D9" s="43" t="s">
        <v>64</v>
      </c>
      <c r="E9" s="44"/>
      <c r="F9" s="44" t="s">
        <v>94</v>
      </c>
      <c r="G9" s="44" t="s">
        <v>95</v>
      </c>
      <c r="H9" s="44"/>
      <c r="I9" s="28">
        <v>2</v>
      </c>
      <c r="J9" s="28"/>
      <c r="K9" s="45"/>
      <c r="L9" s="37"/>
    </row>
    <row r="10" spans="1:12">
      <c r="A10" s="26">
        <v>11</v>
      </c>
      <c r="B10" s="38"/>
      <c r="C10" s="39" t="s">
        <v>63</v>
      </c>
      <c r="D10" s="39"/>
      <c r="E10" s="46"/>
      <c r="F10" s="46" t="s">
        <v>94</v>
      </c>
      <c r="G10" s="46" t="s">
        <v>95</v>
      </c>
      <c r="H10" s="46"/>
      <c r="I10" s="31">
        <v>2</v>
      </c>
      <c r="J10" s="31"/>
      <c r="K10" s="32"/>
      <c r="L10" s="33"/>
    </row>
    <row r="11" spans="1:12">
      <c r="A11" s="26">
        <v>31</v>
      </c>
      <c r="B11" s="38" t="s">
        <v>23</v>
      </c>
      <c r="C11" s="39" t="s">
        <v>57</v>
      </c>
      <c r="D11" s="39"/>
      <c r="E11" s="46">
        <v>8</v>
      </c>
      <c r="F11" s="46"/>
      <c r="G11" s="46"/>
      <c r="H11" s="46"/>
      <c r="I11" s="31">
        <v>1</v>
      </c>
      <c r="J11" s="31"/>
      <c r="K11" s="32"/>
      <c r="L11" s="33"/>
    </row>
    <row r="12" spans="1:12">
      <c r="A12" s="26">
        <v>32</v>
      </c>
      <c r="B12" s="38" t="s">
        <v>23</v>
      </c>
      <c r="C12" s="39" t="s">
        <v>57</v>
      </c>
      <c r="D12" s="39"/>
      <c r="E12" s="46" t="s">
        <v>109</v>
      </c>
      <c r="F12" s="46"/>
      <c r="G12" s="46"/>
      <c r="H12" s="46"/>
      <c r="I12" s="31">
        <v>1</v>
      </c>
      <c r="J12" s="31" t="s">
        <v>62</v>
      </c>
      <c r="K12" s="32"/>
      <c r="L12" s="33"/>
    </row>
    <row r="13" spans="1:12">
      <c r="A13" s="26">
        <v>32</v>
      </c>
      <c r="B13" s="38" t="s">
        <v>23</v>
      </c>
      <c r="C13" s="39" t="s">
        <v>57</v>
      </c>
      <c r="D13" s="39"/>
      <c r="E13" s="46" t="s">
        <v>108</v>
      </c>
      <c r="F13" s="46"/>
      <c r="G13" s="46"/>
      <c r="H13" s="46"/>
      <c r="I13" s="31">
        <v>1</v>
      </c>
      <c r="J13" s="31"/>
      <c r="K13" s="32"/>
      <c r="L13" s="33"/>
    </row>
    <row r="14" spans="1:12">
      <c r="A14" s="158">
        <v>123</v>
      </c>
      <c r="B14" s="159" t="s">
        <v>23</v>
      </c>
      <c r="C14" s="160"/>
      <c r="D14" s="160"/>
      <c r="E14" s="161"/>
      <c r="F14" s="161"/>
      <c r="G14" s="161" t="s">
        <v>130</v>
      </c>
      <c r="H14" s="161"/>
      <c r="I14" s="162">
        <v>2.6</v>
      </c>
      <c r="J14" s="163" t="s">
        <v>123</v>
      </c>
      <c r="K14" s="164"/>
      <c r="L14" s="165"/>
    </row>
    <row r="15" spans="1:12">
      <c r="A15" s="158">
        <v>123</v>
      </c>
      <c r="B15" s="159"/>
      <c r="C15" s="160"/>
      <c r="D15" s="160"/>
      <c r="E15" s="161"/>
      <c r="F15" s="161"/>
      <c r="G15" s="161" t="s">
        <v>130</v>
      </c>
      <c r="H15" s="161"/>
      <c r="I15" s="162">
        <v>2.4</v>
      </c>
      <c r="J15" s="163" t="s">
        <v>124</v>
      </c>
      <c r="K15" s="164"/>
      <c r="L15" s="165"/>
    </row>
    <row r="16" spans="1:12">
      <c r="A16" s="158">
        <v>123</v>
      </c>
      <c r="B16" s="159"/>
      <c r="C16" s="160"/>
      <c r="D16" s="160"/>
      <c r="E16" s="161"/>
      <c r="F16" s="161"/>
      <c r="G16" s="161" t="s">
        <v>130</v>
      </c>
      <c r="H16" s="161"/>
      <c r="I16" s="162">
        <v>0.9</v>
      </c>
      <c r="J16" s="163" t="s">
        <v>125</v>
      </c>
      <c r="K16" s="164"/>
      <c r="L16" s="165"/>
    </row>
    <row r="17" spans="1:12">
      <c r="A17" s="26">
        <v>187</v>
      </c>
      <c r="B17" s="38"/>
      <c r="C17" s="39"/>
      <c r="D17" s="39"/>
      <c r="E17" s="39"/>
      <c r="F17" s="39"/>
      <c r="G17" s="39"/>
      <c r="H17" s="39"/>
      <c r="I17" s="31">
        <v>2</v>
      </c>
      <c r="J17" s="31"/>
      <c r="K17" s="32"/>
      <c r="L17" s="33"/>
    </row>
    <row r="18" spans="1:12">
      <c r="A18" s="26">
        <v>188</v>
      </c>
      <c r="B18" s="38"/>
      <c r="C18" s="39"/>
      <c r="D18" s="39"/>
      <c r="E18" s="39"/>
      <c r="F18" s="39"/>
      <c r="G18" s="39"/>
      <c r="H18" s="39"/>
      <c r="I18" s="31">
        <v>5</v>
      </c>
      <c r="J18" s="31" t="s">
        <v>110</v>
      </c>
      <c r="K18" s="32"/>
      <c r="L18" s="33"/>
    </row>
    <row r="19" spans="1:12">
      <c r="A19" s="26" t="s">
        <v>100</v>
      </c>
      <c r="B19" s="38"/>
      <c r="C19" s="39"/>
      <c r="D19" s="39"/>
      <c r="E19" s="39"/>
      <c r="F19" s="39"/>
      <c r="G19" s="39"/>
      <c r="H19" s="39"/>
      <c r="I19" s="31">
        <v>3</v>
      </c>
      <c r="J19" s="31"/>
      <c r="K19" s="32"/>
      <c r="L19" s="33"/>
    </row>
    <row r="20" spans="1:12">
      <c r="A20" s="26" t="s">
        <v>103</v>
      </c>
      <c r="B20" s="38"/>
      <c r="C20" s="39"/>
      <c r="D20" s="39"/>
      <c r="E20" s="39"/>
      <c r="F20" s="39"/>
      <c r="G20" s="39"/>
      <c r="H20" s="39"/>
      <c r="I20" s="31">
        <v>7</v>
      </c>
      <c r="J20" s="31"/>
      <c r="K20" s="32"/>
      <c r="L20" s="33"/>
    </row>
    <row r="21" spans="1:12">
      <c r="A21" s="27" t="s">
        <v>102</v>
      </c>
      <c r="B21" s="40"/>
      <c r="C21" s="41"/>
      <c r="D21" s="41"/>
      <c r="E21" s="41"/>
      <c r="F21" s="41"/>
      <c r="G21" s="41"/>
      <c r="H21" s="41"/>
      <c r="I21" s="34">
        <v>1</v>
      </c>
      <c r="J21" s="34"/>
      <c r="K21" s="35"/>
      <c r="L21" s="36"/>
    </row>
    <row r="22" spans="1:12">
      <c r="A22" s="71"/>
      <c r="B22" s="71"/>
      <c r="C22" s="101"/>
      <c r="D22" s="101"/>
      <c r="E22" s="101"/>
      <c r="F22" s="101"/>
      <c r="G22" s="101"/>
      <c r="H22" s="101"/>
      <c r="I22" s="103"/>
      <c r="J22" s="103"/>
      <c r="K22" s="104"/>
      <c r="L22" s="104"/>
    </row>
    <row r="23" spans="1:12">
      <c r="A23" s="20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 t="s">
        <v>66</v>
      </c>
    </row>
    <row r="24" spans="1:12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5"/>
      <c r="L24" s="15"/>
    </row>
    <row r="25" spans="1:12">
      <c r="A25" s="25">
        <v>10</v>
      </c>
      <c r="B25" s="42"/>
      <c r="C25" s="43" t="s">
        <v>63</v>
      </c>
      <c r="D25" s="43" t="s">
        <v>64</v>
      </c>
      <c r="E25" s="44" t="s">
        <v>111</v>
      </c>
      <c r="F25" s="44" t="s">
        <v>94</v>
      </c>
      <c r="G25" s="44" t="s">
        <v>95</v>
      </c>
      <c r="H25" s="44"/>
      <c r="I25" s="28">
        <v>1</v>
      </c>
      <c r="J25" s="28"/>
      <c r="K25" s="45"/>
      <c r="L25" s="37"/>
    </row>
    <row r="26" spans="1:12">
      <c r="A26" s="26">
        <v>11</v>
      </c>
      <c r="B26" s="38"/>
      <c r="C26" s="39" t="s">
        <v>63</v>
      </c>
      <c r="D26" s="39"/>
      <c r="E26" s="46"/>
      <c r="F26" s="46" t="s">
        <v>94</v>
      </c>
      <c r="G26" s="46" t="s">
        <v>95</v>
      </c>
      <c r="H26" s="46"/>
      <c r="I26" s="31">
        <v>1</v>
      </c>
      <c r="J26" s="31"/>
      <c r="K26" s="32"/>
      <c r="L26" s="33"/>
    </row>
    <row r="27" spans="1:12">
      <c r="A27" s="26">
        <v>31</v>
      </c>
      <c r="B27" s="38"/>
      <c r="C27" s="39" t="s">
        <v>63</v>
      </c>
      <c r="D27" s="39"/>
      <c r="E27" s="46">
        <v>8</v>
      </c>
      <c r="F27" s="46"/>
      <c r="G27" s="46"/>
      <c r="H27" s="46"/>
      <c r="I27" s="31">
        <v>1</v>
      </c>
      <c r="J27" s="31"/>
      <c r="K27" s="32"/>
      <c r="L27" s="33"/>
    </row>
    <row r="28" spans="1:12">
      <c r="A28" s="26">
        <v>32</v>
      </c>
      <c r="B28" s="38"/>
      <c r="C28" s="39" t="s">
        <v>63</v>
      </c>
      <c r="D28" s="39"/>
      <c r="E28" s="46" t="s">
        <v>108</v>
      </c>
      <c r="F28" s="46"/>
      <c r="G28" s="46"/>
      <c r="H28" s="46"/>
      <c r="I28" s="31">
        <v>1</v>
      </c>
      <c r="J28" s="31"/>
      <c r="K28" s="32"/>
      <c r="L28" s="33"/>
    </row>
    <row r="29" spans="1:12">
      <c r="A29" s="26">
        <v>60</v>
      </c>
      <c r="B29" s="38" t="s">
        <v>105</v>
      </c>
      <c r="C29" s="39"/>
      <c r="D29" s="39"/>
      <c r="E29" s="46"/>
      <c r="F29" s="46"/>
      <c r="G29" s="46"/>
      <c r="H29" s="46"/>
      <c r="I29" s="31">
        <v>1</v>
      </c>
      <c r="J29" s="31"/>
      <c r="K29" s="32"/>
      <c r="L29" s="33"/>
    </row>
    <row r="30" spans="1:12">
      <c r="A30" s="26">
        <v>63</v>
      </c>
      <c r="B30" s="38" t="s">
        <v>67</v>
      </c>
      <c r="C30" s="39"/>
      <c r="D30" s="39"/>
      <c r="E30" s="46"/>
      <c r="F30" s="46"/>
      <c r="G30" s="46"/>
      <c r="H30" s="46"/>
      <c r="I30" s="31">
        <v>1</v>
      </c>
      <c r="J30" s="31" t="s">
        <v>68</v>
      </c>
      <c r="K30" s="32"/>
      <c r="L30" s="33"/>
    </row>
    <row r="31" spans="1:12">
      <c r="A31" s="26">
        <v>63</v>
      </c>
      <c r="B31" s="38" t="s">
        <v>105</v>
      </c>
      <c r="C31" s="39"/>
      <c r="D31" s="39"/>
      <c r="E31" s="46"/>
      <c r="F31" s="46"/>
      <c r="G31" s="46"/>
      <c r="H31" s="46"/>
      <c r="I31" s="31">
        <v>2</v>
      </c>
      <c r="J31" s="31"/>
      <c r="K31" s="32"/>
      <c r="L31" s="33"/>
    </row>
    <row r="32" spans="1:12">
      <c r="A32" s="158">
        <v>123</v>
      </c>
      <c r="B32" s="159"/>
      <c r="C32" s="160"/>
      <c r="D32" s="160"/>
      <c r="E32" s="161"/>
      <c r="F32" s="161"/>
      <c r="G32" s="161" t="s">
        <v>130</v>
      </c>
      <c r="H32" s="161"/>
      <c r="I32" s="162">
        <v>2.4</v>
      </c>
      <c r="J32" s="163" t="s">
        <v>124</v>
      </c>
      <c r="K32" s="164"/>
      <c r="L32" s="165"/>
    </row>
    <row r="33" spans="1:12">
      <c r="A33" s="158">
        <v>123</v>
      </c>
      <c r="B33" s="159"/>
      <c r="C33" s="160"/>
      <c r="D33" s="160"/>
      <c r="E33" s="161"/>
      <c r="F33" s="161"/>
      <c r="G33" s="161" t="s">
        <v>130</v>
      </c>
      <c r="H33" s="161"/>
      <c r="I33" s="162">
        <v>2.1</v>
      </c>
      <c r="J33" s="163" t="s">
        <v>126</v>
      </c>
      <c r="K33" s="164"/>
      <c r="L33" s="165"/>
    </row>
    <row r="34" spans="1:12">
      <c r="A34" s="26">
        <v>187</v>
      </c>
      <c r="B34" s="38"/>
      <c r="C34" s="39"/>
      <c r="D34" s="39"/>
      <c r="E34" s="39"/>
      <c r="F34" s="39"/>
      <c r="G34" s="39"/>
      <c r="H34" s="39"/>
      <c r="I34" s="31">
        <v>2</v>
      </c>
      <c r="J34" s="31"/>
      <c r="K34" s="32"/>
      <c r="L34" s="33"/>
    </row>
    <row r="35" spans="1:12">
      <c r="A35" s="26">
        <v>188</v>
      </c>
      <c r="B35" s="38"/>
      <c r="C35" s="39"/>
      <c r="D35" s="39"/>
      <c r="E35" s="39"/>
      <c r="F35" s="39"/>
      <c r="G35" s="39"/>
      <c r="H35" s="39"/>
      <c r="I35" s="31">
        <v>8</v>
      </c>
      <c r="J35" s="31" t="s">
        <v>110</v>
      </c>
      <c r="K35" s="32"/>
      <c r="L35" s="33"/>
    </row>
    <row r="36" spans="1:12">
      <c r="A36" s="26" t="s">
        <v>100</v>
      </c>
      <c r="B36" s="38"/>
      <c r="C36" s="39"/>
      <c r="D36" s="39"/>
      <c r="E36" s="39"/>
      <c r="F36" s="39"/>
      <c r="G36" s="39"/>
      <c r="H36" s="39"/>
      <c r="I36" s="31">
        <v>2</v>
      </c>
      <c r="J36" s="31"/>
      <c r="K36" s="32"/>
      <c r="L36" s="33"/>
    </row>
    <row r="37" spans="1:12">
      <c r="A37" s="26" t="s">
        <v>103</v>
      </c>
      <c r="B37" s="38"/>
      <c r="C37" s="39"/>
      <c r="D37" s="39"/>
      <c r="E37" s="39"/>
      <c r="F37" s="39"/>
      <c r="G37" s="39"/>
      <c r="H37" s="39"/>
      <c r="I37" s="31">
        <v>1</v>
      </c>
      <c r="J37" s="31"/>
      <c r="K37" s="32"/>
      <c r="L37" s="33"/>
    </row>
    <row r="38" spans="1:12">
      <c r="A38" s="27" t="s">
        <v>101</v>
      </c>
      <c r="B38" s="40"/>
      <c r="C38" s="41"/>
      <c r="D38" s="41"/>
      <c r="E38" s="41"/>
      <c r="F38" s="41"/>
      <c r="G38" s="41"/>
      <c r="H38" s="41"/>
      <c r="I38" s="34">
        <v>2</v>
      </c>
      <c r="J38" s="34"/>
      <c r="K38" s="35"/>
      <c r="L38" s="36"/>
    </row>
    <row r="39" spans="1:12">
      <c r="A39" s="8"/>
      <c r="B39" s="8"/>
      <c r="C39" s="8"/>
      <c r="D39" s="8"/>
      <c r="E39" s="9"/>
      <c r="F39" s="9"/>
      <c r="G39" s="9"/>
      <c r="H39" s="9"/>
      <c r="I39" s="10"/>
      <c r="J39" s="10"/>
      <c r="K39" s="17"/>
      <c r="L39" s="17"/>
    </row>
    <row r="40" spans="1:12">
      <c r="A40" s="20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 t="s">
        <v>69</v>
      </c>
    </row>
    <row r="41" spans="1:1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5"/>
      <c r="L41" s="15"/>
    </row>
    <row r="42" spans="1:12">
      <c r="A42" s="25">
        <v>61</v>
      </c>
      <c r="B42" s="42" t="s">
        <v>105</v>
      </c>
      <c r="C42" s="43"/>
      <c r="D42" s="43"/>
      <c r="E42" s="44"/>
      <c r="F42" s="44"/>
      <c r="G42" s="44"/>
      <c r="H42" s="44"/>
      <c r="I42" s="28">
        <v>2</v>
      </c>
      <c r="J42" s="28"/>
      <c r="K42" s="45"/>
      <c r="L42" s="37"/>
    </row>
    <row r="43" spans="1:12">
      <c r="A43" s="27">
        <v>183</v>
      </c>
      <c r="B43" s="40"/>
      <c r="C43" s="41"/>
      <c r="D43" s="41"/>
      <c r="E43" s="50"/>
      <c r="F43" s="50"/>
      <c r="G43" s="50"/>
      <c r="H43" s="50"/>
      <c r="I43" s="34">
        <v>2</v>
      </c>
      <c r="J43" s="34"/>
      <c r="K43" s="35"/>
      <c r="L43" s="36"/>
    </row>
    <row r="45" spans="1:12">
      <c r="A45" s="20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 t="s">
        <v>70</v>
      </c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5"/>
      <c r="L46" s="15"/>
    </row>
    <row r="47" spans="1:12">
      <c r="A47" s="25">
        <v>10</v>
      </c>
      <c r="B47" s="42"/>
      <c r="C47" s="43" t="s">
        <v>63</v>
      </c>
      <c r="D47" s="43" t="s">
        <v>64</v>
      </c>
      <c r="E47" s="44" t="s">
        <v>111</v>
      </c>
      <c r="F47" s="44" t="s">
        <v>94</v>
      </c>
      <c r="G47" s="44" t="s">
        <v>95</v>
      </c>
      <c r="H47" s="44"/>
      <c r="I47" s="28">
        <v>1</v>
      </c>
      <c r="J47" s="28" t="s">
        <v>112</v>
      </c>
      <c r="K47" s="45"/>
      <c r="L47" s="37"/>
    </row>
    <row r="48" spans="1:12">
      <c r="A48" s="26">
        <v>11</v>
      </c>
      <c r="B48" s="38"/>
      <c r="C48" s="39" t="s">
        <v>63</v>
      </c>
      <c r="D48" s="39"/>
      <c r="E48" s="46"/>
      <c r="F48" s="46" t="s">
        <v>94</v>
      </c>
      <c r="G48" s="46" t="s">
        <v>95</v>
      </c>
      <c r="H48" s="46"/>
      <c r="I48" s="31">
        <v>1</v>
      </c>
      <c r="J48" s="31"/>
      <c r="K48" s="32"/>
      <c r="L48" s="33"/>
    </row>
    <row r="49" spans="1:12">
      <c r="A49" s="26">
        <v>31</v>
      </c>
      <c r="B49" s="38"/>
      <c r="C49" s="39" t="s">
        <v>63</v>
      </c>
      <c r="D49" s="39"/>
      <c r="E49" s="46">
        <v>8</v>
      </c>
      <c r="F49" s="46"/>
      <c r="G49" s="46"/>
      <c r="H49" s="46"/>
      <c r="I49" s="31">
        <v>1</v>
      </c>
      <c r="J49" s="31"/>
      <c r="K49" s="32"/>
      <c r="L49" s="33"/>
    </row>
    <row r="50" spans="1:12">
      <c r="A50" s="26">
        <v>32</v>
      </c>
      <c r="B50" s="38"/>
      <c r="C50" s="39" t="s">
        <v>63</v>
      </c>
      <c r="D50" s="39"/>
      <c r="E50" s="46" t="s">
        <v>108</v>
      </c>
      <c r="F50" s="46"/>
      <c r="G50" s="46"/>
      <c r="H50" s="46"/>
      <c r="I50" s="31">
        <v>1</v>
      </c>
      <c r="J50" s="31"/>
      <c r="K50" s="32"/>
      <c r="L50" s="33"/>
    </row>
    <row r="51" spans="1:12">
      <c r="A51" s="26">
        <v>60</v>
      </c>
      <c r="B51" s="38" t="s">
        <v>105</v>
      </c>
      <c r="C51" s="39"/>
      <c r="D51" s="39"/>
      <c r="E51" s="46"/>
      <c r="F51" s="46"/>
      <c r="G51" s="46"/>
      <c r="H51" s="46"/>
      <c r="I51" s="31">
        <v>1</v>
      </c>
      <c r="J51" s="31"/>
      <c r="K51" s="32"/>
      <c r="L51" s="33"/>
    </row>
    <row r="52" spans="1:12">
      <c r="A52" s="26">
        <v>63</v>
      </c>
      <c r="B52" s="38" t="s">
        <v>67</v>
      </c>
      <c r="C52" s="39"/>
      <c r="D52" s="39"/>
      <c r="E52" s="46"/>
      <c r="F52" s="46"/>
      <c r="G52" s="46"/>
      <c r="H52" s="46"/>
      <c r="I52" s="31">
        <v>1</v>
      </c>
      <c r="J52" s="31" t="s">
        <v>68</v>
      </c>
      <c r="K52" s="32"/>
      <c r="L52" s="33"/>
    </row>
    <row r="53" spans="1:12">
      <c r="A53" s="26">
        <v>63</v>
      </c>
      <c r="B53" s="38" t="s">
        <v>105</v>
      </c>
      <c r="C53" s="39"/>
      <c r="D53" s="39"/>
      <c r="E53" s="46"/>
      <c r="F53" s="46"/>
      <c r="G53" s="46"/>
      <c r="H53" s="46"/>
      <c r="I53" s="31">
        <v>2</v>
      </c>
      <c r="J53" s="31"/>
      <c r="K53" s="32"/>
      <c r="L53" s="33"/>
    </row>
    <row r="54" spans="1:12">
      <c r="A54" s="158">
        <v>123</v>
      </c>
      <c r="B54" s="159"/>
      <c r="C54" s="160"/>
      <c r="D54" s="160"/>
      <c r="E54" s="161"/>
      <c r="F54" s="161"/>
      <c r="G54" s="161" t="s">
        <v>130</v>
      </c>
      <c r="H54" s="161"/>
      <c r="I54" s="162">
        <v>2.4</v>
      </c>
      <c r="J54" s="163" t="s">
        <v>124</v>
      </c>
      <c r="K54" s="164"/>
      <c r="L54" s="165"/>
    </row>
    <row r="55" spans="1:12">
      <c r="A55" s="158">
        <v>123</v>
      </c>
      <c r="B55" s="159"/>
      <c r="C55" s="160"/>
      <c r="D55" s="160"/>
      <c r="E55" s="161"/>
      <c r="F55" s="161"/>
      <c r="G55" s="161" t="s">
        <v>130</v>
      </c>
      <c r="H55" s="161"/>
      <c r="I55" s="162">
        <v>2.1</v>
      </c>
      <c r="J55" s="163" t="s">
        <v>126</v>
      </c>
      <c r="K55" s="164"/>
      <c r="L55" s="165"/>
    </row>
    <row r="56" spans="1:12">
      <c r="A56" s="26">
        <v>187</v>
      </c>
      <c r="B56" s="38"/>
      <c r="C56" s="39"/>
      <c r="D56" s="39"/>
      <c r="E56" s="39"/>
      <c r="F56" s="39"/>
      <c r="G56" s="39"/>
      <c r="H56" s="39"/>
      <c r="I56" s="31">
        <v>2</v>
      </c>
      <c r="J56" s="31"/>
      <c r="K56" s="32"/>
      <c r="L56" s="33"/>
    </row>
    <row r="57" spans="1:12">
      <c r="A57" s="26">
        <v>188</v>
      </c>
      <c r="B57" s="38"/>
      <c r="C57" s="39"/>
      <c r="D57" s="39"/>
      <c r="E57" s="39"/>
      <c r="F57" s="39"/>
      <c r="G57" s="39"/>
      <c r="H57" s="39"/>
      <c r="I57" s="31">
        <v>9</v>
      </c>
      <c r="J57" s="31" t="s">
        <v>110</v>
      </c>
      <c r="K57" s="32"/>
      <c r="L57" s="33"/>
    </row>
    <row r="58" spans="1:12">
      <c r="A58" s="26" t="s">
        <v>100</v>
      </c>
      <c r="B58" s="38"/>
      <c r="C58" s="39"/>
      <c r="D58" s="39"/>
      <c r="E58" s="39"/>
      <c r="F58" s="39"/>
      <c r="G58" s="39"/>
      <c r="H58" s="39"/>
      <c r="I58" s="31">
        <v>2</v>
      </c>
      <c r="J58" s="31"/>
      <c r="K58" s="32"/>
      <c r="L58" s="33"/>
    </row>
    <row r="59" spans="1:12">
      <c r="A59" s="26" t="s">
        <v>103</v>
      </c>
      <c r="B59" s="38"/>
      <c r="C59" s="39"/>
      <c r="D59" s="39"/>
      <c r="E59" s="39"/>
      <c r="F59" s="39"/>
      <c r="G59" s="39"/>
      <c r="H59" s="39"/>
      <c r="I59" s="31">
        <v>1</v>
      </c>
      <c r="J59" s="31"/>
      <c r="K59" s="32"/>
      <c r="L59" s="33"/>
    </row>
    <row r="60" spans="1:12">
      <c r="A60" s="27" t="s">
        <v>101</v>
      </c>
      <c r="B60" s="40"/>
      <c r="C60" s="41"/>
      <c r="D60" s="41"/>
      <c r="E60" s="41"/>
      <c r="F60" s="41"/>
      <c r="G60" s="41"/>
      <c r="H60" s="41"/>
      <c r="I60" s="34">
        <v>2</v>
      </c>
      <c r="J60" s="34"/>
      <c r="K60" s="35"/>
      <c r="L60" s="36"/>
    </row>
    <row r="62" spans="1:12">
      <c r="A62" s="20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 t="s">
        <v>71</v>
      </c>
    </row>
    <row r="63" spans="1:1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5"/>
      <c r="L63" s="15"/>
    </row>
    <row r="64" spans="1:12">
      <c r="A64" s="25">
        <v>10</v>
      </c>
      <c r="B64" s="42" t="s">
        <v>9</v>
      </c>
      <c r="C64" s="43" t="s">
        <v>63</v>
      </c>
      <c r="D64" s="43" t="s">
        <v>64</v>
      </c>
      <c r="E64" s="44" t="s">
        <v>111</v>
      </c>
      <c r="F64" s="44" t="s">
        <v>94</v>
      </c>
      <c r="G64" s="44" t="s">
        <v>95</v>
      </c>
      <c r="H64" s="44"/>
      <c r="I64" s="28">
        <v>4</v>
      </c>
      <c r="J64" s="28" t="s">
        <v>112</v>
      </c>
      <c r="K64" s="45"/>
      <c r="L64" s="37"/>
    </row>
    <row r="65" spans="1:12">
      <c r="A65" s="26">
        <v>11</v>
      </c>
      <c r="B65" s="38" t="s">
        <v>9</v>
      </c>
      <c r="C65" s="39" t="s">
        <v>63</v>
      </c>
      <c r="D65" s="39"/>
      <c r="E65" s="46"/>
      <c r="F65" s="46" t="s">
        <v>94</v>
      </c>
      <c r="G65" s="46" t="s">
        <v>95</v>
      </c>
      <c r="H65" s="46"/>
      <c r="I65" s="31">
        <v>2</v>
      </c>
      <c r="J65" s="31"/>
      <c r="K65" s="32"/>
      <c r="L65" s="33"/>
    </row>
    <row r="66" spans="1:12">
      <c r="A66" s="26">
        <v>30</v>
      </c>
      <c r="B66" s="38" t="s">
        <v>9</v>
      </c>
      <c r="C66" s="39" t="s">
        <v>63</v>
      </c>
      <c r="D66" s="39"/>
      <c r="E66" s="46" t="s">
        <v>113</v>
      </c>
      <c r="F66" s="46"/>
      <c r="G66" s="46"/>
      <c r="H66" s="46"/>
      <c r="I66" s="31">
        <v>1</v>
      </c>
      <c r="J66" s="31"/>
      <c r="K66" s="32"/>
      <c r="L66" s="33"/>
    </row>
    <row r="67" spans="1:12">
      <c r="A67" s="26">
        <v>31</v>
      </c>
      <c r="B67" s="38" t="s">
        <v>9</v>
      </c>
      <c r="C67" s="39" t="s">
        <v>63</v>
      </c>
      <c r="D67" s="39"/>
      <c r="E67" s="46">
        <v>8</v>
      </c>
      <c r="F67" s="46"/>
      <c r="G67" s="46"/>
      <c r="H67" s="46"/>
      <c r="I67" s="31">
        <v>1</v>
      </c>
      <c r="J67" s="31"/>
      <c r="K67" s="32"/>
      <c r="L67" s="33"/>
    </row>
    <row r="68" spans="1:12">
      <c r="A68" s="26">
        <v>32</v>
      </c>
      <c r="B68" s="38" t="s">
        <v>114</v>
      </c>
      <c r="C68" s="39" t="s">
        <v>63</v>
      </c>
      <c r="D68" s="39"/>
      <c r="E68" s="46" t="s">
        <v>109</v>
      </c>
      <c r="F68" s="46"/>
      <c r="G68" s="46"/>
      <c r="H68" s="46"/>
      <c r="I68" s="31">
        <v>2</v>
      </c>
      <c r="J68" s="31"/>
      <c r="K68" s="32"/>
      <c r="L68" s="33"/>
    </row>
    <row r="69" spans="1:12">
      <c r="A69" s="26">
        <v>60</v>
      </c>
      <c r="B69" s="38" t="s">
        <v>105</v>
      </c>
      <c r="C69" s="39"/>
      <c r="D69" s="39"/>
      <c r="E69" s="46"/>
      <c r="F69" s="46"/>
      <c r="G69" s="46"/>
      <c r="H69" s="46"/>
      <c r="I69" s="31">
        <v>1</v>
      </c>
      <c r="J69" s="31"/>
      <c r="K69" s="32"/>
      <c r="L69" s="33"/>
    </row>
    <row r="70" spans="1:12">
      <c r="A70" s="26">
        <v>63</v>
      </c>
      <c r="B70" s="38" t="s">
        <v>105</v>
      </c>
      <c r="C70" s="39"/>
      <c r="D70" s="39"/>
      <c r="E70" s="46"/>
      <c r="F70" s="46"/>
      <c r="G70" s="46"/>
      <c r="H70" s="46"/>
      <c r="I70" s="31">
        <v>2</v>
      </c>
      <c r="J70" s="31"/>
      <c r="K70" s="32"/>
      <c r="L70" s="33"/>
    </row>
    <row r="71" spans="1:12">
      <c r="A71" s="26">
        <v>121</v>
      </c>
      <c r="B71" s="38"/>
      <c r="C71" s="39"/>
      <c r="D71" s="39"/>
      <c r="E71" s="46"/>
      <c r="F71" s="46"/>
      <c r="G71" s="46"/>
      <c r="H71" s="46"/>
      <c r="I71" s="31"/>
      <c r="J71" s="31" t="s">
        <v>121</v>
      </c>
      <c r="K71" s="32"/>
      <c r="L71" s="33"/>
    </row>
    <row r="72" spans="1:12">
      <c r="A72" s="158">
        <v>123</v>
      </c>
      <c r="B72" s="159"/>
      <c r="C72" s="160"/>
      <c r="D72" s="160"/>
      <c r="E72" s="161"/>
      <c r="F72" s="161"/>
      <c r="G72" s="161" t="s">
        <v>130</v>
      </c>
      <c r="H72" s="161"/>
      <c r="I72" s="162">
        <v>2.7</v>
      </c>
      <c r="J72" s="163" t="s">
        <v>127</v>
      </c>
      <c r="K72" s="164"/>
      <c r="L72" s="165"/>
    </row>
    <row r="73" spans="1:12">
      <c r="A73" s="158">
        <v>123</v>
      </c>
      <c r="B73" s="159"/>
      <c r="C73" s="160"/>
      <c r="D73" s="160"/>
      <c r="E73" s="161"/>
      <c r="F73" s="161"/>
      <c r="G73" s="161" t="s">
        <v>130</v>
      </c>
      <c r="H73" s="161"/>
      <c r="I73" s="162">
        <v>2.4</v>
      </c>
      <c r="J73" s="163" t="s">
        <v>128</v>
      </c>
      <c r="K73" s="164"/>
      <c r="L73" s="165"/>
    </row>
    <row r="74" spans="1:12">
      <c r="A74" s="26">
        <v>187</v>
      </c>
      <c r="B74" s="38"/>
      <c r="C74" s="39"/>
      <c r="D74" s="39"/>
      <c r="E74" s="39"/>
      <c r="F74" s="39"/>
      <c r="G74" s="39"/>
      <c r="H74" s="39"/>
      <c r="I74" s="31">
        <v>2</v>
      </c>
      <c r="J74" s="31"/>
      <c r="K74" s="32"/>
      <c r="L74" s="33"/>
    </row>
    <row r="75" spans="1:12">
      <c r="A75" s="27">
        <v>188</v>
      </c>
      <c r="B75" s="40"/>
      <c r="C75" s="41"/>
      <c r="D75" s="41"/>
      <c r="E75" s="41"/>
      <c r="F75" s="41"/>
      <c r="G75" s="41"/>
      <c r="H75" s="41"/>
      <c r="I75" s="34">
        <v>18</v>
      </c>
      <c r="J75" s="34" t="s">
        <v>110</v>
      </c>
      <c r="K75" s="35"/>
      <c r="L75" s="36"/>
    </row>
    <row r="77" spans="1:12">
      <c r="A77" s="20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 t="s">
        <v>72</v>
      </c>
    </row>
    <row r="78" spans="1:1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5"/>
      <c r="L78" s="15"/>
    </row>
    <row r="79" spans="1:12">
      <c r="A79" s="25">
        <v>11</v>
      </c>
      <c r="B79" s="42"/>
      <c r="C79" s="43" t="s">
        <v>57</v>
      </c>
      <c r="D79" s="43"/>
      <c r="E79" s="44"/>
      <c r="F79" s="44" t="s">
        <v>94</v>
      </c>
      <c r="G79" s="44" t="s">
        <v>95</v>
      </c>
      <c r="H79" s="44"/>
      <c r="I79" s="28">
        <v>2</v>
      </c>
      <c r="J79" s="28"/>
      <c r="K79" s="29"/>
      <c r="L79" s="30"/>
    </row>
    <row r="80" spans="1:12">
      <c r="A80" s="26">
        <v>15</v>
      </c>
      <c r="B80" s="38"/>
      <c r="C80" s="39" t="s">
        <v>77</v>
      </c>
      <c r="D80" s="39"/>
      <c r="E80" s="46" t="s">
        <v>78</v>
      </c>
      <c r="F80" s="46"/>
      <c r="G80" s="46" t="s">
        <v>73</v>
      </c>
      <c r="H80" s="46"/>
      <c r="I80" s="31">
        <v>1</v>
      </c>
      <c r="J80" s="31"/>
      <c r="K80" s="32"/>
      <c r="L80" s="33"/>
    </row>
    <row r="81" spans="1:12">
      <c r="A81" s="26">
        <v>21</v>
      </c>
      <c r="B81" s="38"/>
      <c r="C81" s="39" t="s">
        <v>57</v>
      </c>
      <c r="D81" s="39"/>
      <c r="E81" s="46" t="s">
        <v>108</v>
      </c>
      <c r="F81" s="46"/>
      <c r="G81" s="46" t="s">
        <v>75</v>
      </c>
      <c r="H81" s="46" t="s">
        <v>76</v>
      </c>
      <c r="I81" s="31">
        <v>2</v>
      </c>
      <c r="J81" s="31"/>
      <c r="K81" s="32"/>
      <c r="L81" s="33"/>
    </row>
    <row r="82" spans="1:12">
      <c r="A82" s="26">
        <v>21</v>
      </c>
      <c r="B82" s="38" t="s">
        <v>9</v>
      </c>
      <c r="C82" s="39" t="s">
        <v>57</v>
      </c>
      <c r="D82" s="39"/>
      <c r="E82" s="46" t="s">
        <v>104</v>
      </c>
      <c r="F82" s="46"/>
      <c r="G82" s="46" t="s">
        <v>75</v>
      </c>
      <c r="H82" s="46" t="s">
        <v>76</v>
      </c>
      <c r="I82" s="31">
        <v>8</v>
      </c>
      <c r="J82" s="31"/>
      <c r="K82" s="32"/>
      <c r="L82" s="33"/>
    </row>
    <row r="83" spans="1:12">
      <c r="A83" s="26">
        <v>31</v>
      </c>
      <c r="B83" s="38"/>
      <c r="C83" s="39" t="s">
        <v>57</v>
      </c>
      <c r="D83" s="39"/>
      <c r="E83" s="46">
        <v>8</v>
      </c>
      <c r="F83" s="46"/>
      <c r="G83" s="46"/>
      <c r="H83" s="46"/>
      <c r="I83" s="31">
        <v>1</v>
      </c>
      <c r="J83" s="31"/>
      <c r="K83" s="32"/>
      <c r="L83" s="33"/>
    </row>
    <row r="84" spans="1:12">
      <c r="A84" s="26">
        <v>32</v>
      </c>
      <c r="B84" s="38" t="s">
        <v>23</v>
      </c>
      <c r="C84" s="39" t="s">
        <v>57</v>
      </c>
      <c r="D84" s="39"/>
      <c r="E84" s="46" t="s">
        <v>104</v>
      </c>
      <c r="F84" s="46"/>
      <c r="G84" s="46" t="s">
        <v>73</v>
      </c>
      <c r="H84" s="46" t="s">
        <v>74</v>
      </c>
      <c r="I84" s="31">
        <v>4</v>
      </c>
      <c r="J84" s="31"/>
      <c r="K84" s="32"/>
      <c r="L84" s="33"/>
    </row>
    <row r="85" spans="1:12">
      <c r="A85" s="26">
        <v>63</v>
      </c>
      <c r="B85" s="38" t="s">
        <v>9</v>
      </c>
      <c r="C85" s="39"/>
      <c r="D85" s="39"/>
      <c r="E85" s="46"/>
      <c r="F85" s="46"/>
      <c r="G85" s="46"/>
      <c r="H85" s="46"/>
      <c r="I85" s="31">
        <v>1</v>
      </c>
      <c r="J85" s="31"/>
      <c r="K85" s="32"/>
      <c r="L85" s="33"/>
    </row>
    <row r="86" spans="1:12">
      <c r="A86" s="26">
        <v>90</v>
      </c>
      <c r="B86" s="38" t="s">
        <v>9</v>
      </c>
      <c r="C86" s="39"/>
      <c r="D86" s="39"/>
      <c r="E86" s="46" t="s">
        <v>79</v>
      </c>
      <c r="F86" s="46" t="s">
        <v>94</v>
      </c>
      <c r="G86" s="46" t="s">
        <v>95</v>
      </c>
      <c r="H86" s="46"/>
      <c r="I86" s="31">
        <v>2</v>
      </c>
      <c r="J86" s="31" t="s">
        <v>112</v>
      </c>
      <c r="K86" s="32"/>
      <c r="L86" s="33"/>
    </row>
    <row r="87" spans="1:12">
      <c r="A87" s="26">
        <v>93</v>
      </c>
      <c r="B87" s="38" t="s">
        <v>9</v>
      </c>
      <c r="C87" s="39"/>
      <c r="D87" s="39"/>
      <c r="E87" s="46"/>
      <c r="F87" s="46"/>
      <c r="G87" s="46"/>
      <c r="H87" s="46"/>
      <c r="I87" s="31">
        <v>1</v>
      </c>
      <c r="J87" s="31"/>
      <c r="K87" s="32"/>
      <c r="L87" s="33"/>
    </row>
    <row r="88" spans="1:12">
      <c r="A88" s="26">
        <v>94</v>
      </c>
      <c r="B88" s="38"/>
      <c r="C88" s="39"/>
      <c r="D88" s="39"/>
      <c r="E88" s="46"/>
      <c r="F88" s="46"/>
      <c r="G88" s="46"/>
      <c r="H88" s="46"/>
      <c r="I88" s="31">
        <v>1</v>
      </c>
      <c r="J88" s="31"/>
      <c r="K88" s="32"/>
      <c r="L88" s="33"/>
    </row>
    <row r="89" spans="1:12">
      <c r="A89" s="26">
        <v>94</v>
      </c>
      <c r="B89" s="38"/>
      <c r="C89" s="39"/>
      <c r="D89" s="39"/>
      <c r="E89" s="46" t="s">
        <v>80</v>
      </c>
      <c r="F89" s="46"/>
      <c r="G89" s="46"/>
      <c r="H89" s="46"/>
      <c r="I89" s="31">
        <v>1</v>
      </c>
      <c r="J89" s="31"/>
      <c r="K89" s="32"/>
      <c r="L89" s="33"/>
    </row>
    <row r="90" spans="1:12">
      <c r="A90" s="26">
        <v>187</v>
      </c>
      <c r="B90" s="38"/>
      <c r="C90" s="39"/>
      <c r="D90" s="39"/>
      <c r="E90" s="39"/>
      <c r="F90" s="39"/>
      <c r="G90" s="39"/>
      <c r="H90" s="39"/>
      <c r="I90" s="31">
        <v>2</v>
      </c>
      <c r="J90" s="31"/>
      <c r="K90" s="32"/>
      <c r="L90" s="33"/>
    </row>
    <row r="91" spans="1:12">
      <c r="A91" s="26" t="s">
        <v>102</v>
      </c>
      <c r="B91" s="38"/>
      <c r="C91" s="39"/>
      <c r="D91" s="39"/>
      <c r="E91" s="39"/>
      <c r="F91" s="39"/>
      <c r="G91" s="39"/>
      <c r="H91" s="39"/>
      <c r="I91" s="31">
        <v>6</v>
      </c>
      <c r="J91" s="31"/>
      <c r="K91" s="32"/>
      <c r="L91" s="33"/>
    </row>
    <row r="92" spans="1:12">
      <c r="A92" s="27" t="s">
        <v>104</v>
      </c>
      <c r="B92" s="40" t="s">
        <v>67</v>
      </c>
      <c r="C92" s="41"/>
      <c r="D92" s="41"/>
      <c r="E92" s="41"/>
      <c r="F92" s="41"/>
      <c r="G92" s="41"/>
      <c r="H92" s="41"/>
      <c r="I92" s="34">
        <v>12</v>
      </c>
      <c r="J92" s="34"/>
      <c r="K92" s="35"/>
      <c r="L92" s="36"/>
    </row>
    <row r="94" spans="1:12">
      <c r="A94" s="20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 t="s">
        <v>81</v>
      </c>
    </row>
    <row r="95" spans="1:1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5"/>
      <c r="L95" s="15"/>
    </row>
    <row r="96" spans="1:12">
      <c r="A96" s="25">
        <v>10</v>
      </c>
      <c r="B96" s="42"/>
      <c r="C96" s="43" t="s">
        <v>63</v>
      </c>
      <c r="D96" s="43" t="s">
        <v>64</v>
      </c>
      <c r="E96" s="44"/>
      <c r="F96" s="44" t="s">
        <v>94</v>
      </c>
      <c r="G96" s="44" t="s">
        <v>95</v>
      </c>
      <c r="H96" s="44"/>
      <c r="I96" s="28">
        <v>1</v>
      </c>
      <c r="J96" s="28"/>
      <c r="K96" s="45"/>
      <c r="L96" s="37"/>
    </row>
    <row r="97" spans="1:12">
      <c r="A97" s="26">
        <v>11</v>
      </c>
      <c r="B97" s="38"/>
      <c r="C97" s="39" t="s">
        <v>63</v>
      </c>
      <c r="D97" s="39"/>
      <c r="E97" s="46"/>
      <c r="F97" s="46" t="s">
        <v>94</v>
      </c>
      <c r="G97" s="46" t="s">
        <v>95</v>
      </c>
      <c r="H97" s="46"/>
      <c r="I97" s="31">
        <v>1</v>
      </c>
      <c r="J97" s="31"/>
      <c r="K97" s="32"/>
      <c r="L97" s="33"/>
    </row>
    <row r="98" spans="1:12">
      <c r="A98" s="26">
        <v>32</v>
      </c>
      <c r="B98" s="38"/>
      <c r="C98" s="39" t="s">
        <v>63</v>
      </c>
      <c r="D98" s="39"/>
      <c r="E98" s="46" t="s">
        <v>82</v>
      </c>
      <c r="F98" s="46"/>
      <c r="G98" s="46"/>
      <c r="H98" s="46"/>
      <c r="I98" s="31">
        <v>2</v>
      </c>
      <c r="J98" s="31"/>
      <c r="K98" s="32"/>
      <c r="L98" s="33"/>
    </row>
    <row r="99" spans="1:12">
      <c r="A99" s="26">
        <v>60</v>
      </c>
      <c r="B99" s="38" t="s">
        <v>105</v>
      </c>
      <c r="C99" s="39"/>
      <c r="D99" s="39"/>
      <c r="E99" s="46"/>
      <c r="F99" s="46"/>
      <c r="G99" s="46"/>
      <c r="H99" s="46"/>
      <c r="I99" s="31">
        <v>1</v>
      </c>
      <c r="J99" s="31"/>
      <c r="K99" s="32"/>
      <c r="L99" s="33"/>
    </row>
    <row r="100" spans="1:12">
      <c r="A100" s="26">
        <v>62</v>
      </c>
      <c r="B100" s="38" t="s">
        <v>105</v>
      </c>
      <c r="C100" s="39"/>
      <c r="D100" s="39"/>
      <c r="E100" s="46"/>
      <c r="F100" s="46"/>
      <c r="G100" s="46"/>
      <c r="H100" s="46"/>
      <c r="I100" s="31">
        <v>1</v>
      </c>
      <c r="J100" s="31"/>
      <c r="K100" s="32"/>
      <c r="L100" s="33"/>
    </row>
    <row r="101" spans="1:12">
      <c r="A101" s="158">
        <v>123</v>
      </c>
      <c r="B101" s="159"/>
      <c r="C101" s="160"/>
      <c r="D101" s="160"/>
      <c r="E101" s="161"/>
      <c r="F101" s="161"/>
      <c r="G101" s="161" t="s">
        <v>130</v>
      </c>
      <c r="H101" s="161"/>
      <c r="I101" s="162">
        <v>2.4</v>
      </c>
      <c r="J101" s="163" t="s">
        <v>124</v>
      </c>
      <c r="K101" s="164"/>
      <c r="L101" s="165"/>
    </row>
    <row r="102" spans="1:12">
      <c r="A102" s="158">
        <v>123</v>
      </c>
      <c r="B102" s="159"/>
      <c r="C102" s="160"/>
      <c r="D102" s="160"/>
      <c r="E102" s="161"/>
      <c r="F102" s="161"/>
      <c r="G102" s="161" t="s">
        <v>130</v>
      </c>
      <c r="H102" s="161"/>
      <c r="I102" s="162">
        <v>2.4</v>
      </c>
      <c r="J102" s="163" t="s">
        <v>128</v>
      </c>
      <c r="K102" s="164"/>
      <c r="L102" s="165"/>
    </row>
    <row r="103" spans="1:12">
      <c r="A103" s="26">
        <v>187</v>
      </c>
      <c r="B103" s="38"/>
      <c r="C103" s="39"/>
      <c r="D103" s="39"/>
      <c r="E103" s="39"/>
      <c r="F103" s="39"/>
      <c r="G103" s="39"/>
      <c r="H103" s="39"/>
      <c r="I103" s="31">
        <v>2</v>
      </c>
      <c r="J103" s="31"/>
      <c r="K103" s="32"/>
      <c r="L103" s="33"/>
    </row>
    <row r="104" spans="1:12">
      <c r="A104" s="26">
        <v>188</v>
      </c>
      <c r="B104" s="38"/>
      <c r="C104" s="39"/>
      <c r="D104" s="39"/>
      <c r="E104" s="39"/>
      <c r="F104" s="39"/>
      <c r="G104" s="39"/>
      <c r="H104" s="39"/>
      <c r="I104" s="31">
        <v>9</v>
      </c>
      <c r="J104" s="31" t="s">
        <v>110</v>
      </c>
      <c r="K104" s="32"/>
      <c r="L104" s="33"/>
    </row>
    <row r="105" spans="1:12">
      <c r="A105" s="26" t="s">
        <v>100</v>
      </c>
      <c r="B105" s="38"/>
      <c r="C105" s="39"/>
      <c r="D105" s="39"/>
      <c r="E105" s="39"/>
      <c r="F105" s="39"/>
      <c r="G105" s="39"/>
      <c r="H105" s="39"/>
      <c r="I105" s="31">
        <v>2</v>
      </c>
      <c r="J105" s="31"/>
      <c r="K105" s="32"/>
      <c r="L105" s="33"/>
    </row>
    <row r="106" spans="1:12">
      <c r="A106" s="27" t="s">
        <v>101</v>
      </c>
      <c r="B106" s="40"/>
      <c r="C106" s="41"/>
      <c r="D106" s="41"/>
      <c r="E106" s="41"/>
      <c r="F106" s="41"/>
      <c r="G106" s="41"/>
      <c r="H106" s="41"/>
      <c r="I106" s="34">
        <v>2</v>
      </c>
      <c r="J106" s="34"/>
      <c r="K106" s="35"/>
      <c r="L106" s="36"/>
    </row>
    <row r="108" spans="1:12">
      <c r="A108" s="20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 t="s">
        <v>83</v>
      </c>
    </row>
    <row r="109" spans="1:1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5"/>
      <c r="L109" s="15"/>
    </row>
    <row r="110" spans="1:12">
      <c r="A110" s="25">
        <v>10</v>
      </c>
      <c r="B110" s="42"/>
      <c r="C110" s="43" t="s">
        <v>63</v>
      </c>
      <c r="D110" s="43" t="s">
        <v>64</v>
      </c>
      <c r="E110" s="44"/>
      <c r="F110" s="44" t="s">
        <v>94</v>
      </c>
      <c r="G110" s="44" t="s">
        <v>95</v>
      </c>
      <c r="H110" s="44"/>
      <c r="I110" s="28">
        <v>1</v>
      </c>
      <c r="J110" s="28"/>
      <c r="K110" s="45"/>
      <c r="L110" s="37"/>
    </row>
    <row r="111" spans="1:12">
      <c r="A111" s="26">
        <v>11</v>
      </c>
      <c r="B111" s="38"/>
      <c r="C111" s="39" t="s">
        <v>63</v>
      </c>
      <c r="D111" s="39"/>
      <c r="E111" s="46"/>
      <c r="F111" s="46" t="s">
        <v>94</v>
      </c>
      <c r="G111" s="46" t="s">
        <v>95</v>
      </c>
      <c r="H111" s="46"/>
      <c r="I111" s="31">
        <v>1</v>
      </c>
      <c r="J111" s="31"/>
      <c r="K111" s="32"/>
      <c r="L111" s="33"/>
    </row>
    <row r="112" spans="1:12">
      <c r="A112" s="26">
        <v>32</v>
      </c>
      <c r="B112" s="38"/>
      <c r="C112" s="39" t="s">
        <v>63</v>
      </c>
      <c r="D112" s="39"/>
      <c r="E112" s="46" t="s">
        <v>82</v>
      </c>
      <c r="F112" s="46"/>
      <c r="G112" s="46"/>
      <c r="H112" s="46"/>
      <c r="I112" s="31">
        <v>2</v>
      </c>
      <c r="J112" s="31" t="s">
        <v>115</v>
      </c>
      <c r="K112" s="32"/>
      <c r="L112" s="33"/>
    </row>
    <row r="113" spans="1:12">
      <c r="A113" s="26">
        <v>60</v>
      </c>
      <c r="B113" s="38" t="s">
        <v>105</v>
      </c>
      <c r="C113" s="39"/>
      <c r="D113" s="39"/>
      <c r="E113" s="46"/>
      <c r="F113" s="46"/>
      <c r="G113" s="46"/>
      <c r="H113" s="46"/>
      <c r="I113" s="31">
        <v>1</v>
      </c>
      <c r="J113" s="31"/>
      <c r="K113" s="32"/>
      <c r="L113" s="33"/>
    </row>
    <row r="114" spans="1:12">
      <c r="A114" s="26">
        <v>62</v>
      </c>
      <c r="B114" s="38" t="s">
        <v>105</v>
      </c>
      <c r="C114" s="39"/>
      <c r="D114" s="39"/>
      <c r="E114" s="46"/>
      <c r="F114" s="46"/>
      <c r="G114" s="46"/>
      <c r="H114" s="46"/>
      <c r="I114" s="31">
        <v>2</v>
      </c>
      <c r="J114" s="31"/>
      <c r="K114" s="32"/>
      <c r="L114" s="33"/>
    </row>
    <row r="115" spans="1:12">
      <c r="A115" s="158">
        <v>123</v>
      </c>
      <c r="B115" s="159"/>
      <c r="C115" s="160"/>
      <c r="D115" s="160"/>
      <c r="E115" s="161"/>
      <c r="F115" s="161"/>
      <c r="G115" s="161" t="s">
        <v>130</v>
      </c>
      <c r="H115" s="161"/>
      <c r="I115" s="162">
        <v>2.4</v>
      </c>
      <c r="J115" s="163" t="s">
        <v>124</v>
      </c>
      <c r="K115" s="164"/>
      <c r="L115" s="165"/>
    </row>
    <row r="116" spans="1:12">
      <c r="A116" s="158">
        <v>123</v>
      </c>
      <c r="B116" s="159"/>
      <c r="C116" s="160"/>
      <c r="D116" s="160"/>
      <c r="E116" s="161"/>
      <c r="F116" s="161"/>
      <c r="G116" s="161" t="s">
        <v>130</v>
      </c>
      <c r="H116" s="161"/>
      <c r="I116" s="162">
        <v>2.7</v>
      </c>
      <c r="J116" s="163" t="s">
        <v>127</v>
      </c>
      <c r="K116" s="164"/>
      <c r="L116" s="165"/>
    </row>
    <row r="117" spans="1:12">
      <c r="A117" s="26">
        <v>187</v>
      </c>
      <c r="B117" s="38"/>
      <c r="C117" s="39"/>
      <c r="D117" s="39"/>
      <c r="E117" s="39"/>
      <c r="F117" s="39"/>
      <c r="G117" s="39"/>
      <c r="H117" s="39"/>
      <c r="I117" s="31">
        <v>2</v>
      </c>
      <c r="J117" s="31"/>
      <c r="K117" s="32"/>
      <c r="L117" s="33"/>
    </row>
    <row r="118" spans="1:12">
      <c r="A118" s="26">
        <v>188</v>
      </c>
      <c r="B118" s="38"/>
      <c r="C118" s="39"/>
      <c r="D118" s="39"/>
      <c r="E118" s="39"/>
      <c r="F118" s="39"/>
      <c r="G118" s="39"/>
      <c r="H118" s="39"/>
      <c r="I118" s="31">
        <v>10</v>
      </c>
      <c r="J118" s="31" t="s">
        <v>110</v>
      </c>
      <c r="K118" s="32"/>
      <c r="L118" s="33"/>
    </row>
    <row r="119" spans="1:12">
      <c r="A119" s="26" t="s">
        <v>100</v>
      </c>
      <c r="B119" s="38"/>
      <c r="C119" s="39"/>
      <c r="D119" s="39"/>
      <c r="E119" s="39"/>
      <c r="F119" s="39"/>
      <c r="G119" s="39"/>
      <c r="H119" s="39"/>
      <c r="I119" s="31">
        <v>2</v>
      </c>
      <c r="J119" s="31"/>
      <c r="K119" s="32"/>
      <c r="L119" s="33"/>
    </row>
    <row r="120" spans="1:12">
      <c r="A120" s="27" t="s">
        <v>103</v>
      </c>
      <c r="B120" s="40"/>
      <c r="C120" s="41"/>
      <c r="D120" s="41"/>
      <c r="E120" s="41"/>
      <c r="F120" s="41"/>
      <c r="G120" s="41"/>
      <c r="H120" s="41"/>
      <c r="I120" s="34">
        <v>2</v>
      </c>
      <c r="J120" s="34"/>
      <c r="K120" s="35"/>
      <c r="L120" s="36"/>
    </row>
    <row r="122" spans="1:12">
      <c r="A122" s="20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 t="s">
        <v>84</v>
      </c>
    </row>
    <row r="123" spans="1:1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5"/>
      <c r="L123" s="15"/>
    </row>
    <row r="124" spans="1:12">
      <c r="A124" s="25">
        <v>10</v>
      </c>
      <c r="B124" s="42"/>
      <c r="C124" s="43" t="s">
        <v>63</v>
      </c>
      <c r="D124" s="43" t="s">
        <v>64</v>
      </c>
      <c r="E124" s="44"/>
      <c r="F124" s="44" t="s">
        <v>94</v>
      </c>
      <c r="G124" s="44" t="s">
        <v>95</v>
      </c>
      <c r="H124" s="44"/>
      <c r="I124" s="28">
        <v>1</v>
      </c>
      <c r="J124" s="28"/>
      <c r="K124" s="45"/>
      <c r="L124" s="37"/>
    </row>
    <row r="125" spans="1:12">
      <c r="A125" s="26">
        <v>11</v>
      </c>
      <c r="B125" s="38"/>
      <c r="C125" s="39" t="s">
        <v>63</v>
      </c>
      <c r="D125" s="39"/>
      <c r="E125" s="46"/>
      <c r="F125" s="46" t="s">
        <v>94</v>
      </c>
      <c r="G125" s="46" t="s">
        <v>95</v>
      </c>
      <c r="H125" s="46"/>
      <c r="I125" s="31">
        <v>1</v>
      </c>
      <c r="J125" s="31"/>
      <c r="K125" s="32"/>
      <c r="L125" s="33"/>
    </row>
    <row r="126" spans="1:12">
      <c r="A126" s="26">
        <v>32</v>
      </c>
      <c r="B126" s="38"/>
      <c r="C126" s="39" t="s">
        <v>63</v>
      </c>
      <c r="D126" s="39"/>
      <c r="E126" s="46" t="s">
        <v>82</v>
      </c>
      <c r="F126" s="46"/>
      <c r="G126" s="46"/>
      <c r="H126" s="46"/>
      <c r="I126" s="31">
        <v>2</v>
      </c>
      <c r="J126" s="31"/>
      <c r="K126" s="32"/>
      <c r="L126" s="33"/>
    </row>
    <row r="127" spans="1:12">
      <c r="A127" s="26">
        <v>62</v>
      </c>
      <c r="B127" s="38" t="s">
        <v>105</v>
      </c>
      <c r="C127" s="39"/>
      <c r="D127" s="39"/>
      <c r="E127" s="46"/>
      <c r="F127" s="46"/>
      <c r="G127" s="46"/>
      <c r="H127" s="46"/>
      <c r="I127" s="31">
        <v>3</v>
      </c>
      <c r="J127" s="31"/>
      <c r="K127" s="32"/>
      <c r="L127" s="33"/>
    </row>
    <row r="128" spans="1:12">
      <c r="A128" s="158">
        <v>123</v>
      </c>
      <c r="B128" s="159"/>
      <c r="C128" s="160"/>
      <c r="D128" s="160"/>
      <c r="E128" s="161"/>
      <c r="F128" s="161"/>
      <c r="G128" s="161" t="s">
        <v>130</v>
      </c>
      <c r="H128" s="161"/>
      <c r="I128" s="162">
        <v>2.4</v>
      </c>
      <c r="J128" s="163" t="s">
        <v>124</v>
      </c>
      <c r="K128" s="164"/>
      <c r="L128" s="165"/>
    </row>
    <row r="129" spans="1:12">
      <c r="A129" s="158">
        <v>123</v>
      </c>
      <c r="B129" s="159"/>
      <c r="C129" s="160"/>
      <c r="D129" s="160"/>
      <c r="E129" s="161"/>
      <c r="F129" s="161"/>
      <c r="G129" s="161" t="s">
        <v>130</v>
      </c>
      <c r="H129" s="161"/>
      <c r="I129" s="162">
        <v>2.7</v>
      </c>
      <c r="J129" s="163" t="s">
        <v>127</v>
      </c>
      <c r="K129" s="164"/>
      <c r="L129" s="165"/>
    </row>
    <row r="130" spans="1:12">
      <c r="A130" s="26">
        <v>187</v>
      </c>
      <c r="B130" s="38"/>
      <c r="C130" s="39"/>
      <c r="D130" s="39"/>
      <c r="E130" s="39"/>
      <c r="F130" s="39"/>
      <c r="G130" s="39"/>
      <c r="H130" s="39"/>
      <c r="I130" s="31">
        <v>2</v>
      </c>
      <c r="J130" s="31"/>
      <c r="K130" s="32"/>
      <c r="L130" s="33"/>
    </row>
    <row r="131" spans="1:12">
      <c r="A131" s="26">
        <v>188</v>
      </c>
      <c r="B131" s="38"/>
      <c r="C131" s="39"/>
      <c r="D131" s="39"/>
      <c r="E131" s="39"/>
      <c r="F131" s="39"/>
      <c r="G131" s="39"/>
      <c r="H131" s="39"/>
      <c r="I131" s="31">
        <v>10</v>
      </c>
      <c r="J131" s="31" t="s">
        <v>110</v>
      </c>
      <c r="K131" s="32"/>
      <c r="L131" s="33"/>
    </row>
    <row r="132" spans="1:12">
      <c r="A132" s="26" t="s">
        <v>100</v>
      </c>
      <c r="B132" s="38"/>
      <c r="C132" s="39"/>
      <c r="D132" s="39"/>
      <c r="E132" s="39"/>
      <c r="F132" s="39"/>
      <c r="G132" s="39"/>
      <c r="H132" s="39"/>
      <c r="I132" s="31">
        <v>2</v>
      </c>
      <c r="J132" s="31"/>
      <c r="K132" s="32"/>
      <c r="L132" s="33"/>
    </row>
    <row r="133" spans="1:12">
      <c r="A133" s="27" t="s">
        <v>103</v>
      </c>
      <c r="B133" s="40"/>
      <c r="C133" s="41"/>
      <c r="D133" s="41"/>
      <c r="E133" s="41"/>
      <c r="F133" s="41"/>
      <c r="G133" s="41"/>
      <c r="H133" s="41"/>
      <c r="I133" s="34">
        <v>2</v>
      </c>
      <c r="J133" s="34"/>
      <c r="K133" s="35"/>
      <c r="L133" s="36"/>
    </row>
    <row r="135" spans="1:12">
      <c r="A135" s="20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 t="s">
        <v>85</v>
      </c>
    </row>
    <row r="136" spans="1:1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5"/>
      <c r="L136" s="15"/>
    </row>
    <row r="137" spans="1:12">
      <c r="A137" s="25">
        <v>10</v>
      </c>
      <c r="B137" s="42"/>
      <c r="C137" s="43" t="s">
        <v>63</v>
      </c>
      <c r="D137" s="43" t="s">
        <v>64</v>
      </c>
      <c r="E137" s="44"/>
      <c r="F137" s="44" t="s">
        <v>94</v>
      </c>
      <c r="G137" s="44" t="s">
        <v>95</v>
      </c>
      <c r="H137" s="44"/>
      <c r="I137" s="28">
        <v>1</v>
      </c>
      <c r="J137" s="28"/>
      <c r="K137" s="45"/>
      <c r="L137" s="37"/>
    </row>
    <row r="138" spans="1:12">
      <c r="A138" s="26">
        <v>11</v>
      </c>
      <c r="B138" s="38"/>
      <c r="C138" s="39" t="s">
        <v>63</v>
      </c>
      <c r="D138" s="39"/>
      <c r="E138" s="46"/>
      <c r="F138" s="46" t="s">
        <v>94</v>
      </c>
      <c r="G138" s="46" t="s">
        <v>95</v>
      </c>
      <c r="H138" s="46"/>
      <c r="I138" s="31">
        <v>1</v>
      </c>
      <c r="J138" s="31"/>
      <c r="K138" s="32"/>
      <c r="L138" s="33"/>
    </row>
    <row r="139" spans="1:12">
      <c r="A139" s="26">
        <v>31</v>
      </c>
      <c r="B139" s="38"/>
      <c r="C139" s="39" t="s">
        <v>63</v>
      </c>
      <c r="D139" s="39"/>
      <c r="E139" s="46">
        <v>8</v>
      </c>
      <c r="F139" s="46"/>
      <c r="G139" s="46"/>
      <c r="H139" s="46"/>
      <c r="I139" s="31">
        <v>1</v>
      </c>
      <c r="J139" s="31"/>
      <c r="K139" s="32"/>
      <c r="L139" s="33"/>
    </row>
    <row r="140" spans="1:12">
      <c r="A140" s="26">
        <v>32</v>
      </c>
      <c r="B140" s="38"/>
      <c r="C140" s="39" t="s">
        <v>63</v>
      </c>
      <c r="D140" s="39"/>
      <c r="E140" s="46" t="s">
        <v>82</v>
      </c>
      <c r="F140" s="46"/>
      <c r="G140" s="46"/>
      <c r="H140" s="46"/>
      <c r="I140" s="31">
        <v>1</v>
      </c>
      <c r="J140" s="31"/>
      <c r="K140" s="32"/>
      <c r="L140" s="33"/>
    </row>
    <row r="141" spans="1:12">
      <c r="A141" s="26">
        <v>32</v>
      </c>
      <c r="B141" s="38" t="s">
        <v>23</v>
      </c>
      <c r="C141" s="39" t="s">
        <v>57</v>
      </c>
      <c r="D141" s="39"/>
      <c r="E141" s="46" t="s">
        <v>120</v>
      </c>
      <c r="F141" s="46"/>
      <c r="G141" s="46" t="s">
        <v>119</v>
      </c>
      <c r="H141" s="46"/>
      <c r="I141" s="31">
        <v>10</v>
      </c>
      <c r="J141" s="31"/>
      <c r="K141" s="32"/>
      <c r="L141" s="33"/>
    </row>
    <row r="142" spans="1:12">
      <c r="A142" s="26">
        <v>60</v>
      </c>
      <c r="B142" s="38" t="s">
        <v>67</v>
      </c>
      <c r="C142" s="39"/>
      <c r="D142" s="39"/>
      <c r="E142" s="46"/>
      <c r="F142" s="46"/>
      <c r="G142" s="46"/>
      <c r="H142" s="46"/>
      <c r="I142" s="31">
        <v>1</v>
      </c>
      <c r="J142" s="31"/>
      <c r="K142" s="32"/>
      <c r="L142" s="33"/>
    </row>
    <row r="143" spans="1:12">
      <c r="A143" s="26">
        <v>61</v>
      </c>
      <c r="B143" s="38" t="s">
        <v>105</v>
      </c>
      <c r="C143" s="39"/>
      <c r="D143" s="39"/>
      <c r="E143" s="46"/>
      <c r="F143" s="46"/>
      <c r="G143" s="46"/>
      <c r="H143" s="46"/>
      <c r="I143" s="31">
        <v>1</v>
      </c>
      <c r="J143" s="31"/>
      <c r="K143" s="32"/>
      <c r="L143" s="33"/>
    </row>
    <row r="144" spans="1:12">
      <c r="A144" s="26">
        <v>62</v>
      </c>
      <c r="B144" s="38" t="s">
        <v>105</v>
      </c>
      <c r="C144" s="39"/>
      <c r="D144" s="39"/>
      <c r="E144" s="46"/>
      <c r="F144" s="46"/>
      <c r="G144" s="46"/>
      <c r="H144" s="46"/>
      <c r="I144" s="31">
        <v>2</v>
      </c>
      <c r="J144" s="31"/>
      <c r="K144" s="32"/>
      <c r="L144" s="33"/>
    </row>
    <row r="145" spans="1:12">
      <c r="A145" s="158">
        <v>123</v>
      </c>
      <c r="B145" s="159"/>
      <c r="C145" s="160"/>
      <c r="D145" s="160"/>
      <c r="E145" s="161"/>
      <c r="F145" s="161"/>
      <c r="G145" s="161" t="s">
        <v>130</v>
      </c>
      <c r="H145" s="161"/>
      <c r="I145" s="162">
        <v>2.4</v>
      </c>
      <c r="J145" s="163" t="s">
        <v>124</v>
      </c>
      <c r="K145" s="164"/>
      <c r="L145" s="165"/>
    </row>
    <row r="146" spans="1:12">
      <c r="A146" s="158">
        <v>123</v>
      </c>
      <c r="B146" s="159"/>
      <c r="C146" s="160"/>
      <c r="D146" s="160"/>
      <c r="E146" s="161"/>
      <c r="F146" s="161"/>
      <c r="G146" s="161" t="s">
        <v>130</v>
      </c>
      <c r="H146" s="161"/>
      <c r="I146" s="162">
        <v>2.1</v>
      </c>
      <c r="J146" s="163" t="s">
        <v>126</v>
      </c>
      <c r="K146" s="164"/>
      <c r="L146" s="165"/>
    </row>
    <row r="147" spans="1:12">
      <c r="A147" s="26">
        <v>187</v>
      </c>
      <c r="B147" s="38"/>
      <c r="C147" s="39"/>
      <c r="D147" s="39"/>
      <c r="E147" s="39"/>
      <c r="F147" s="39"/>
      <c r="G147" s="39"/>
      <c r="H147" s="39"/>
      <c r="I147" s="31">
        <v>2</v>
      </c>
      <c r="J147" s="31"/>
      <c r="K147" s="32"/>
      <c r="L147" s="33"/>
    </row>
    <row r="148" spans="1:12">
      <c r="A148" s="26">
        <v>188</v>
      </c>
      <c r="B148" s="38"/>
      <c r="C148" s="39"/>
      <c r="D148" s="39"/>
      <c r="E148" s="39"/>
      <c r="F148" s="39"/>
      <c r="G148" s="39"/>
      <c r="H148" s="39"/>
      <c r="I148" s="31">
        <v>9</v>
      </c>
      <c r="J148" s="31" t="s">
        <v>110</v>
      </c>
      <c r="K148" s="32"/>
      <c r="L148" s="33"/>
    </row>
    <row r="149" spans="1:12">
      <c r="A149" s="26" t="s">
        <v>100</v>
      </c>
      <c r="B149" s="38"/>
      <c r="C149" s="39"/>
      <c r="D149" s="39"/>
      <c r="E149" s="39"/>
      <c r="F149" s="39"/>
      <c r="G149" s="39"/>
      <c r="H149" s="39"/>
      <c r="I149" s="31">
        <v>2</v>
      </c>
      <c r="J149" s="31"/>
      <c r="K149" s="32"/>
      <c r="L149" s="33"/>
    </row>
    <row r="150" spans="1:12">
      <c r="A150" s="26" t="s">
        <v>103</v>
      </c>
      <c r="B150" s="38"/>
      <c r="C150" s="39"/>
      <c r="D150" s="39"/>
      <c r="E150" s="39"/>
      <c r="F150" s="39"/>
      <c r="G150" s="39"/>
      <c r="H150" s="39"/>
      <c r="I150" s="31">
        <v>2</v>
      </c>
      <c r="J150" s="31"/>
      <c r="K150" s="32"/>
      <c r="L150" s="33"/>
    </row>
    <row r="151" spans="1:12">
      <c r="A151" s="26" t="s">
        <v>101</v>
      </c>
      <c r="B151" s="38"/>
      <c r="C151" s="39"/>
      <c r="D151" s="39"/>
      <c r="E151" s="39"/>
      <c r="F151" s="39"/>
      <c r="G151" s="39"/>
      <c r="H151" s="39"/>
      <c r="I151" s="31">
        <v>1</v>
      </c>
      <c r="J151" s="31"/>
      <c r="K151" s="32"/>
      <c r="L151" s="33"/>
    </row>
    <row r="152" spans="1:12">
      <c r="A152" s="27" t="s">
        <v>104</v>
      </c>
      <c r="B152" s="40" t="s">
        <v>67</v>
      </c>
      <c r="C152" s="41"/>
      <c r="D152" s="41"/>
      <c r="E152" s="41"/>
      <c r="F152" s="41"/>
      <c r="G152" s="41"/>
      <c r="H152" s="41"/>
      <c r="I152" s="34">
        <v>10</v>
      </c>
      <c r="J152" s="34"/>
      <c r="K152" s="35"/>
      <c r="L152" s="36"/>
    </row>
    <row r="154" spans="1:12">
      <c r="A154" s="20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 t="s">
        <v>86</v>
      </c>
    </row>
    <row r="155" spans="1:1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5"/>
      <c r="L155" s="15"/>
    </row>
    <row r="156" spans="1:12">
      <c r="A156" s="25">
        <v>10</v>
      </c>
      <c r="B156" s="42"/>
      <c r="C156" s="43" t="s">
        <v>63</v>
      </c>
      <c r="D156" s="43" t="s">
        <v>64</v>
      </c>
      <c r="E156" s="44"/>
      <c r="F156" s="44" t="s">
        <v>94</v>
      </c>
      <c r="G156" s="44" t="s">
        <v>95</v>
      </c>
      <c r="H156" s="44"/>
      <c r="I156" s="28">
        <v>1</v>
      </c>
      <c r="J156" s="28"/>
      <c r="K156" s="45"/>
      <c r="L156" s="37"/>
    </row>
    <row r="157" spans="1:12">
      <c r="A157" s="26">
        <v>11</v>
      </c>
      <c r="B157" s="38"/>
      <c r="C157" s="39" t="s">
        <v>63</v>
      </c>
      <c r="D157" s="39"/>
      <c r="E157" s="46"/>
      <c r="F157" s="46" t="s">
        <v>94</v>
      </c>
      <c r="G157" s="46" t="s">
        <v>95</v>
      </c>
      <c r="H157" s="46"/>
      <c r="I157" s="31">
        <v>1</v>
      </c>
      <c r="J157" s="31"/>
      <c r="K157" s="32"/>
      <c r="L157" s="33"/>
    </row>
    <row r="158" spans="1:12">
      <c r="A158" s="26">
        <v>31</v>
      </c>
      <c r="B158" s="38"/>
      <c r="C158" s="39" t="s">
        <v>63</v>
      </c>
      <c r="D158" s="39"/>
      <c r="E158" s="46">
        <v>8</v>
      </c>
      <c r="F158" s="46"/>
      <c r="G158" s="46"/>
      <c r="H158" s="46"/>
      <c r="I158" s="31">
        <v>1</v>
      </c>
      <c r="J158" s="31"/>
      <c r="K158" s="32"/>
      <c r="L158" s="33"/>
    </row>
    <row r="159" spans="1:12">
      <c r="A159" s="26">
        <v>32</v>
      </c>
      <c r="B159" s="38"/>
      <c r="C159" s="39" t="s">
        <v>63</v>
      </c>
      <c r="D159" s="39"/>
      <c r="E159" s="46" t="s">
        <v>82</v>
      </c>
      <c r="F159" s="46"/>
      <c r="G159" s="46"/>
      <c r="H159" s="46"/>
      <c r="I159" s="31">
        <v>1</v>
      </c>
      <c r="J159" s="31"/>
      <c r="K159" s="32"/>
      <c r="L159" s="33"/>
    </row>
    <row r="160" spans="1:12">
      <c r="A160" s="26">
        <v>61</v>
      </c>
      <c r="B160" s="38" t="s">
        <v>105</v>
      </c>
      <c r="C160" s="39"/>
      <c r="D160" s="39"/>
      <c r="E160" s="46"/>
      <c r="F160" s="46"/>
      <c r="G160" s="46"/>
      <c r="H160" s="46"/>
      <c r="I160" s="31">
        <v>1</v>
      </c>
      <c r="J160" s="31"/>
      <c r="K160" s="32"/>
      <c r="L160" s="33"/>
    </row>
    <row r="161" spans="1:12">
      <c r="A161" s="26">
        <v>62</v>
      </c>
      <c r="B161" s="38" t="s">
        <v>105</v>
      </c>
      <c r="C161" s="39"/>
      <c r="D161" s="39"/>
      <c r="E161" s="46"/>
      <c r="F161" s="46"/>
      <c r="G161" s="46"/>
      <c r="H161" s="46"/>
      <c r="I161" s="31">
        <v>1</v>
      </c>
      <c r="J161" s="31"/>
      <c r="K161" s="32"/>
      <c r="L161" s="33"/>
    </row>
    <row r="162" spans="1:12">
      <c r="A162" s="26">
        <v>62</v>
      </c>
      <c r="B162" s="38" t="s">
        <v>67</v>
      </c>
      <c r="C162" s="39"/>
      <c r="D162" s="39"/>
      <c r="E162" s="46"/>
      <c r="F162" s="46"/>
      <c r="G162" s="46"/>
      <c r="H162" s="46"/>
      <c r="I162" s="31">
        <v>1</v>
      </c>
      <c r="J162" s="31" t="s">
        <v>116</v>
      </c>
      <c r="K162" s="32"/>
      <c r="L162" s="33"/>
    </row>
    <row r="163" spans="1:12">
      <c r="A163" s="158">
        <v>123</v>
      </c>
      <c r="B163" s="159"/>
      <c r="C163" s="160"/>
      <c r="D163" s="160"/>
      <c r="E163" s="161"/>
      <c r="F163" s="161"/>
      <c r="G163" s="161" t="s">
        <v>130</v>
      </c>
      <c r="H163" s="161"/>
      <c r="I163" s="162">
        <v>2.4</v>
      </c>
      <c r="J163" s="163" t="s">
        <v>124</v>
      </c>
      <c r="K163" s="164"/>
      <c r="L163" s="165"/>
    </row>
    <row r="164" spans="1:12">
      <c r="A164" s="158">
        <v>123</v>
      </c>
      <c r="B164" s="159"/>
      <c r="C164" s="160"/>
      <c r="D164" s="160"/>
      <c r="E164" s="161"/>
      <c r="F164" s="161"/>
      <c r="G164" s="161" t="s">
        <v>130</v>
      </c>
      <c r="H164" s="161"/>
      <c r="I164" s="162">
        <v>2.1</v>
      </c>
      <c r="J164" s="163" t="s">
        <v>126</v>
      </c>
      <c r="K164" s="164"/>
      <c r="L164" s="165"/>
    </row>
    <row r="165" spans="1:12">
      <c r="A165" s="26">
        <v>187</v>
      </c>
      <c r="B165" s="38"/>
      <c r="C165" s="39"/>
      <c r="D165" s="39"/>
      <c r="E165" s="39"/>
      <c r="F165" s="39"/>
      <c r="G165" s="39"/>
      <c r="H165" s="39"/>
      <c r="I165" s="31">
        <v>2</v>
      </c>
      <c r="J165" s="31"/>
      <c r="K165" s="32"/>
      <c r="L165" s="33"/>
    </row>
    <row r="166" spans="1:12">
      <c r="A166" s="26">
        <v>188</v>
      </c>
      <c r="B166" s="38"/>
      <c r="C166" s="39"/>
      <c r="D166" s="39"/>
      <c r="E166" s="39"/>
      <c r="F166" s="39"/>
      <c r="G166" s="39"/>
      <c r="H166" s="39"/>
      <c r="I166" s="31">
        <v>9</v>
      </c>
      <c r="J166" s="31" t="s">
        <v>65</v>
      </c>
      <c r="K166" s="32"/>
      <c r="L166" s="33"/>
    </row>
    <row r="167" spans="1:12">
      <c r="A167" s="26" t="s">
        <v>100</v>
      </c>
      <c r="B167" s="38"/>
      <c r="C167" s="39"/>
      <c r="D167" s="39"/>
      <c r="E167" s="39"/>
      <c r="F167" s="39"/>
      <c r="G167" s="39"/>
      <c r="H167" s="39"/>
      <c r="I167" s="31">
        <v>2</v>
      </c>
      <c r="J167" s="31"/>
      <c r="K167" s="32"/>
      <c r="L167" s="33"/>
    </row>
    <row r="168" spans="1:12">
      <c r="A168" s="26" t="s">
        <v>103</v>
      </c>
      <c r="B168" s="38"/>
      <c r="C168" s="39"/>
      <c r="D168" s="39"/>
      <c r="E168" s="39"/>
      <c r="F168" s="39"/>
      <c r="G168" s="39"/>
      <c r="H168" s="39"/>
      <c r="I168" s="31">
        <v>2</v>
      </c>
      <c r="J168" s="31"/>
      <c r="K168" s="32"/>
      <c r="L168" s="33"/>
    </row>
    <row r="169" spans="1:12">
      <c r="A169" s="27" t="s">
        <v>101</v>
      </c>
      <c r="B169" s="40"/>
      <c r="C169" s="41"/>
      <c r="D169" s="41"/>
      <c r="E169" s="41"/>
      <c r="F169" s="41"/>
      <c r="G169" s="41"/>
      <c r="H169" s="41"/>
      <c r="I169" s="34">
        <v>1</v>
      </c>
      <c r="J169" s="34"/>
      <c r="K169" s="35"/>
      <c r="L169" s="36"/>
    </row>
    <row r="171" spans="1:12">
      <c r="A171" s="20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 t="s">
        <v>87</v>
      </c>
    </row>
    <row r="172" spans="1:1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5"/>
      <c r="L172" s="15"/>
    </row>
    <row r="173" spans="1:12">
      <c r="A173" s="25">
        <v>10</v>
      </c>
      <c r="B173" s="42"/>
      <c r="C173" s="43" t="s">
        <v>63</v>
      </c>
      <c r="D173" s="43" t="s">
        <v>64</v>
      </c>
      <c r="E173" s="44"/>
      <c r="F173" s="44" t="s">
        <v>94</v>
      </c>
      <c r="G173" s="44" t="s">
        <v>95</v>
      </c>
      <c r="H173" s="44"/>
      <c r="I173" s="28">
        <v>1</v>
      </c>
      <c r="J173" s="28"/>
      <c r="K173" s="45"/>
      <c r="L173" s="37"/>
    </row>
    <row r="174" spans="1:12">
      <c r="A174" s="26">
        <v>11</v>
      </c>
      <c r="B174" s="38"/>
      <c r="C174" s="39" t="s">
        <v>63</v>
      </c>
      <c r="D174" s="39"/>
      <c r="E174" s="46"/>
      <c r="F174" s="46" t="s">
        <v>94</v>
      </c>
      <c r="G174" s="46" t="s">
        <v>95</v>
      </c>
      <c r="H174" s="46"/>
      <c r="I174" s="31">
        <v>1</v>
      </c>
      <c r="J174" s="31"/>
      <c r="K174" s="32"/>
      <c r="L174" s="33"/>
    </row>
    <row r="175" spans="1:12">
      <c r="A175" s="26">
        <v>33</v>
      </c>
      <c r="B175" s="38"/>
      <c r="C175" s="39" t="s">
        <v>63</v>
      </c>
      <c r="D175" s="39"/>
      <c r="E175" s="46" t="s">
        <v>117</v>
      </c>
      <c r="F175" s="46"/>
      <c r="G175" s="46"/>
      <c r="H175" s="46"/>
      <c r="I175" s="31">
        <v>2</v>
      </c>
      <c r="J175" s="31"/>
      <c r="K175" s="32"/>
      <c r="L175" s="33"/>
    </row>
    <row r="176" spans="1:12">
      <c r="A176" s="26">
        <v>61</v>
      </c>
      <c r="B176" s="38" t="s">
        <v>105</v>
      </c>
      <c r="C176" s="39"/>
      <c r="D176" s="39"/>
      <c r="E176" s="46"/>
      <c r="F176" s="46"/>
      <c r="G176" s="46"/>
      <c r="H176" s="46"/>
      <c r="I176" s="31">
        <v>1</v>
      </c>
      <c r="J176" s="31"/>
      <c r="K176" s="32"/>
      <c r="L176" s="33"/>
    </row>
    <row r="177" spans="1:12">
      <c r="A177" s="26">
        <v>62</v>
      </c>
      <c r="B177" s="38" t="s">
        <v>105</v>
      </c>
      <c r="C177" s="39"/>
      <c r="D177" s="39"/>
      <c r="E177" s="46"/>
      <c r="F177" s="46"/>
      <c r="G177" s="46"/>
      <c r="H177" s="46"/>
      <c r="I177" s="31">
        <v>1</v>
      </c>
      <c r="J177" s="31"/>
      <c r="K177" s="32"/>
      <c r="L177" s="33"/>
    </row>
    <row r="178" spans="1:12">
      <c r="A178" s="158">
        <v>123</v>
      </c>
      <c r="B178" s="159"/>
      <c r="C178" s="160"/>
      <c r="D178" s="160"/>
      <c r="E178" s="161"/>
      <c r="F178" s="161"/>
      <c r="G178" s="161" t="s">
        <v>130</v>
      </c>
      <c r="H178" s="161"/>
      <c r="I178" s="162">
        <v>2.4</v>
      </c>
      <c r="J178" s="163" t="s">
        <v>124</v>
      </c>
      <c r="K178" s="164"/>
      <c r="L178" s="165"/>
    </row>
    <row r="179" spans="1:12">
      <c r="A179" s="158">
        <v>123</v>
      </c>
      <c r="B179" s="159"/>
      <c r="C179" s="160"/>
      <c r="D179" s="160"/>
      <c r="E179" s="161"/>
      <c r="F179" s="161"/>
      <c r="G179" s="161" t="s">
        <v>130</v>
      </c>
      <c r="H179" s="161"/>
      <c r="I179" s="162">
        <v>3</v>
      </c>
      <c r="J179" s="163" t="s">
        <v>129</v>
      </c>
      <c r="K179" s="164"/>
      <c r="L179" s="165"/>
    </row>
    <row r="180" spans="1:12">
      <c r="A180" s="26">
        <v>187</v>
      </c>
      <c r="B180" s="38"/>
      <c r="C180" s="39"/>
      <c r="D180" s="39"/>
      <c r="E180" s="39"/>
      <c r="F180" s="39"/>
      <c r="G180" s="39"/>
      <c r="H180" s="39"/>
      <c r="I180" s="31">
        <v>2</v>
      </c>
      <c r="J180" s="31"/>
      <c r="K180" s="32"/>
      <c r="L180" s="33"/>
    </row>
    <row r="181" spans="1:12">
      <c r="A181" s="26">
        <v>188</v>
      </c>
      <c r="B181" s="38"/>
      <c r="C181" s="39"/>
      <c r="D181" s="39"/>
      <c r="E181" s="39"/>
      <c r="F181" s="39"/>
      <c r="G181" s="39"/>
      <c r="H181" s="39"/>
      <c r="I181" s="31">
        <v>9</v>
      </c>
      <c r="J181" s="31" t="s">
        <v>110</v>
      </c>
      <c r="K181" s="32"/>
      <c r="L181" s="33"/>
    </row>
    <row r="182" spans="1:12">
      <c r="A182" s="26" t="s">
        <v>100</v>
      </c>
      <c r="B182" s="38"/>
      <c r="C182" s="39"/>
      <c r="D182" s="39"/>
      <c r="E182" s="39"/>
      <c r="F182" s="39"/>
      <c r="G182" s="39"/>
      <c r="H182" s="39"/>
      <c r="I182" s="31">
        <v>1</v>
      </c>
      <c r="J182" s="31"/>
      <c r="K182" s="32"/>
      <c r="L182" s="33"/>
    </row>
    <row r="183" spans="1:12">
      <c r="A183" s="26" t="s">
        <v>103</v>
      </c>
      <c r="B183" s="38"/>
      <c r="C183" s="39"/>
      <c r="D183" s="39"/>
      <c r="E183" s="39"/>
      <c r="F183" s="39"/>
      <c r="G183" s="39"/>
      <c r="H183" s="39"/>
      <c r="I183" s="31">
        <v>3</v>
      </c>
      <c r="J183" s="31"/>
      <c r="K183" s="32"/>
      <c r="L183" s="33"/>
    </row>
    <row r="184" spans="1:12">
      <c r="A184" s="27" t="s">
        <v>101</v>
      </c>
      <c r="B184" s="40"/>
      <c r="C184" s="41"/>
      <c r="D184" s="41"/>
      <c r="E184" s="41"/>
      <c r="F184" s="41"/>
      <c r="G184" s="41"/>
      <c r="H184" s="41"/>
      <c r="I184" s="34">
        <v>2</v>
      </c>
      <c r="J184" s="34"/>
      <c r="K184" s="35"/>
      <c r="L184" s="36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83"/>
  <sheetViews>
    <sheetView zoomScale="90" zoomScaleNormal="90" zoomScaleSheetLayoutView="55" zoomScalePageLayoutView="70" workbookViewId="0">
      <pane ySplit="4" topLeftCell="A5" activePane="bottomLeft" state="frozen"/>
      <selection pane="bottomLeft" activeCell="A83" sqref="A1:L83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20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60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6" t="s">
        <v>0</v>
      </c>
      <c r="B3" s="188" t="s">
        <v>1</v>
      </c>
      <c r="C3" s="189"/>
      <c r="D3" s="189"/>
      <c r="E3" s="189"/>
      <c r="F3" s="189"/>
      <c r="G3" s="190"/>
      <c r="H3" s="191"/>
      <c r="I3" s="192" t="s">
        <v>2</v>
      </c>
      <c r="J3" s="194" t="s">
        <v>3</v>
      </c>
      <c r="K3" s="196" t="s">
        <v>4</v>
      </c>
      <c r="L3" s="184" t="s">
        <v>5</v>
      </c>
    </row>
    <row r="4" spans="1:12" ht="15.75" thickBot="1">
      <c r="A4" s="187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93"/>
      <c r="J4" s="195"/>
      <c r="K4" s="197"/>
      <c r="L4" s="185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47"/>
      <c r="C7" s="47"/>
      <c r="D7" s="47"/>
      <c r="E7" s="47"/>
      <c r="F7" s="47"/>
      <c r="G7" s="47"/>
      <c r="H7" s="47"/>
      <c r="I7" s="47"/>
      <c r="J7" s="47"/>
      <c r="K7" s="47"/>
      <c r="L7" s="47" t="s">
        <v>21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48">
        <v>181</v>
      </c>
      <c r="B9" s="130"/>
      <c r="C9" s="131"/>
      <c r="D9" s="131"/>
      <c r="E9" s="132"/>
      <c r="F9" s="132"/>
      <c r="G9" s="132"/>
      <c r="H9" s="132"/>
      <c r="I9" s="49"/>
      <c r="J9" s="133" t="s">
        <v>122</v>
      </c>
      <c r="K9" s="137"/>
      <c r="L9" s="138"/>
    </row>
    <row r="10" spans="1:12">
      <c r="A10" s="8"/>
      <c r="B10" s="8"/>
      <c r="C10" s="8"/>
      <c r="D10" s="8"/>
      <c r="E10" s="9"/>
      <c r="F10" s="9"/>
      <c r="G10" s="9"/>
      <c r="H10" s="9"/>
      <c r="I10" s="10"/>
      <c r="J10" s="10"/>
      <c r="K10" s="17"/>
      <c r="L10" s="17"/>
    </row>
    <row r="11" spans="1:12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 t="s">
        <v>22</v>
      </c>
    </row>
    <row r="12" spans="1:12">
      <c r="A12" s="8"/>
      <c r="B12" s="8"/>
      <c r="C12" s="8"/>
      <c r="D12" s="8"/>
      <c r="E12" s="9"/>
      <c r="F12" s="9"/>
      <c r="G12" s="9"/>
      <c r="H12" s="9"/>
      <c r="I12" s="10"/>
      <c r="J12" s="10"/>
      <c r="K12" s="17"/>
      <c r="L12" s="17"/>
    </row>
    <row r="13" spans="1:12">
      <c r="A13" s="72">
        <v>120</v>
      </c>
      <c r="B13" s="42"/>
      <c r="C13" s="43"/>
      <c r="D13" s="43"/>
      <c r="E13" s="44"/>
      <c r="F13" s="44"/>
      <c r="G13" s="44"/>
      <c r="H13" s="44"/>
      <c r="I13" s="28">
        <v>2</v>
      </c>
      <c r="J13" s="129"/>
      <c r="K13" s="45"/>
      <c r="L13" s="37"/>
    </row>
    <row r="14" spans="1:12">
      <c r="A14" s="63">
        <v>181</v>
      </c>
      <c r="B14" s="38"/>
      <c r="C14" s="39"/>
      <c r="D14" s="39"/>
      <c r="E14" s="46"/>
      <c r="F14" s="46"/>
      <c r="G14" s="46"/>
      <c r="H14" s="46"/>
      <c r="I14" s="31"/>
      <c r="J14" s="31" t="s">
        <v>122</v>
      </c>
      <c r="K14" s="32"/>
      <c r="L14" s="33"/>
    </row>
    <row r="15" spans="1:12">
      <c r="A15" s="77">
        <v>182</v>
      </c>
      <c r="B15" s="40"/>
      <c r="C15" s="41"/>
      <c r="D15" s="41"/>
      <c r="E15" s="50"/>
      <c r="F15" s="50"/>
      <c r="G15" s="50"/>
      <c r="H15" s="50"/>
      <c r="I15" s="34"/>
      <c r="J15" s="34" t="s">
        <v>122</v>
      </c>
      <c r="K15" s="35"/>
      <c r="L15" s="36"/>
    </row>
    <row r="16" spans="1:12">
      <c r="A16" s="71"/>
      <c r="B16" s="71"/>
      <c r="C16" s="101"/>
      <c r="D16" s="101"/>
      <c r="E16" s="101"/>
      <c r="F16" s="101"/>
      <c r="G16" s="101"/>
      <c r="H16" s="101"/>
      <c r="I16" s="103"/>
      <c r="J16" s="103"/>
      <c r="K16" s="104"/>
      <c r="L16" s="104"/>
    </row>
    <row r="17" spans="1:1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 t="s">
        <v>88</v>
      </c>
    </row>
    <row r="18" spans="1:12">
      <c r="A18" s="8"/>
      <c r="B18" s="8"/>
      <c r="C18" s="8"/>
      <c r="D18" s="8"/>
      <c r="E18" s="9"/>
      <c r="F18" s="9"/>
      <c r="G18" s="9"/>
      <c r="H18" s="9"/>
      <c r="I18" s="10"/>
      <c r="J18" s="10"/>
      <c r="K18" s="17"/>
      <c r="L18" s="17"/>
    </row>
    <row r="19" spans="1:12">
      <c r="A19" s="72">
        <v>182</v>
      </c>
      <c r="B19" s="42"/>
      <c r="C19" s="43"/>
      <c r="D19" s="43"/>
      <c r="E19" s="44"/>
      <c r="F19" s="44"/>
      <c r="G19" s="44"/>
      <c r="H19" s="44"/>
      <c r="I19" s="28"/>
      <c r="J19" s="133" t="s">
        <v>122</v>
      </c>
      <c r="K19" s="45"/>
      <c r="L19" s="37"/>
    </row>
    <row r="20" spans="1:12">
      <c r="A20" s="77">
        <v>182</v>
      </c>
      <c r="B20" s="40" t="s">
        <v>23</v>
      </c>
      <c r="C20" s="41"/>
      <c r="D20" s="41"/>
      <c r="E20" s="50"/>
      <c r="F20" s="50"/>
      <c r="G20" s="50"/>
      <c r="H20" s="50"/>
      <c r="I20" s="34"/>
      <c r="J20" s="133" t="s">
        <v>122</v>
      </c>
      <c r="K20" s="35"/>
      <c r="L20" s="36"/>
    </row>
    <row r="21" spans="1:12">
      <c r="A21" s="106"/>
      <c r="B21" s="71"/>
      <c r="C21" s="101"/>
      <c r="D21" s="101"/>
      <c r="E21" s="102"/>
      <c r="F21" s="102"/>
      <c r="G21" s="102"/>
      <c r="H21" s="102"/>
      <c r="I21" s="103"/>
      <c r="J21" s="103"/>
      <c r="K21" s="104"/>
      <c r="L21" s="104"/>
    </row>
    <row r="22" spans="1:1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 t="s">
        <v>93</v>
      </c>
    </row>
    <row r="23" spans="1:12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5"/>
      <c r="L23" s="15"/>
    </row>
    <row r="24" spans="1:12">
      <c r="A24" s="124">
        <v>71</v>
      </c>
      <c r="B24" s="130"/>
      <c r="C24" s="131"/>
      <c r="D24" s="131"/>
      <c r="E24" s="132"/>
      <c r="F24" s="132"/>
      <c r="G24" s="132"/>
      <c r="H24" s="132"/>
      <c r="I24" s="49">
        <v>3</v>
      </c>
      <c r="J24" s="133"/>
      <c r="K24" s="51"/>
      <c r="L24" s="52"/>
    </row>
    <row r="25" spans="1:12">
      <c r="A25" s="71"/>
      <c r="B25" s="71"/>
      <c r="C25" s="101"/>
      <c r="D25" s="101"/>
      <c r="E25" s="101"/>
      <c r="F25" s="101"/>
      <c r="G25" s="101"/>
      <c r="H25" s="101"/>
      <c r="I25" s="103"/>
      <c r="J25" s="103"/>
      <c r="K25" s="104"/>
      <c r="L25" s="104"/>
    </row>
    <row r="26" spans="1:1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 t="s">
        <v>89</v>
      </c>
    </row>
    <row r="27" spans="1:12">
      <c r="A27" s="8"/>
      <c r="B27" s="8"/>
      <c r="C27" s="8"/>
      <c r="D27" s="8"/>
      <c r="E27" s="9"/>
      <c r="F27" s="9"/>
      <c r="G27" s="9"/>
      <c r="H27" s="9"/>
      <c r="I27" s="10"/>
      <c r="J27" s="10"/>
      <c r="K27" s="17"/>
      <c r="L27" s="17"/>
    </row>
    <row r="28" spans="1:12">
      <c r="A28" s="72">
        <v>71</v>
      </c>
      <c r="B28" s="42"/>
      <c r="C28" s="43"/>
      <c r="D28" s="43"/>
      <c r="E28" s="44"/>
      <c r="F28" s="44"/>
      <c r="G28" s="44"/>
      <c r="H28" s="44"/>
      <c r="I28" s="28">
        <v>6</v>
      </c>
      <c r="J28" s="28"/>
      <c r="K28" s="45"/>
      <c r="L28" s="37"/>
    </row>
    <row r="29" spans="1:12">
      <c r="A29" s="77">
        <v>72</v>
      </c>
      <c r="B29" s="40"/>
      <c r="C29" s="41"/>
      <c r="D29" s="41"/>
      <c r="E29" s="50"/>
      <c r="F29" s="50"/>
      <c r="G29" s="50"/>
      <c r="H29" s="50"/>
      <c r="I29" s="34">
        <v>1</v>
      </c>
      <c r="J29" s="34"/>
      <c r="K29" s="35"/>
      <c r="L29" s="36"/>
    </row>
    <row r="30" spans="1:12">
      <c r="A30" s="106"/>
      <c r="B30" s="71"/>
      <c r="C30" s="101"/>
      <c r="D30" s="101"/>
      <c r="E30" s="102"/>
      <c r="F30" s="102"/>
      <c r="G30" s="102"/>
      <c r="H30" s="102"/>
      <c r="I30" s="103"/>
      <c r="J30" s="103"/>
      <c r="K30" s="104"/>
      <c r="L30" s="104"/>
    </row>
    <row r="31" spans="1:1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 t="s">
        <v>90</v>
      </c>
    </row>
    <row r="32" spans="1:12">
      <c r="A32" s="8"/>
      <c r="B32" s="8"/>
      <c r="C32" s="8"/>
      <c r="D32" s="8"/>
      <c r="E32" s="9"/>
      <c r="F32" s="9"/>
      <c r="G32" s="9"/>
      <c r="H32" s="9"/>
      <c r="I32" s="10"/>
      <c r="J32" s="10"/>
      <c r="K32" s="17"/>
      <c r="L32" s="17"/>
    </row>
    <row r="33" spans="1:12">
      <c r="A33" s="72">
        <v>71</v>
      </c>
      <c r="B33" s="42"/>
      <c r="C33" s="43"/>
      <c r="D33" s="43"/>
      <c r="E33" s="44"/>
      <c r="F33" s="44"/>
      <c r="G33" s="44"/>
      <c r="H33" s="44"/>
      <c r="I33" s="28">
        <v>6</v>
      </c>
      <c r="J33" s="28"/>
      <c r="K33" s="45"/>
      <c r="L33" s="37"/>
    </row>
    <row r="34" spans="1:12">
      <c r="A34" s="77">
        <v>72</v>
      </c>
      <c r="B34" s="40"/>
      <c r="C34" s="41"/>
      <c r="D34" s="41"/>
      <c r="E34" s="50"/>
      <c r="F34" s="50"/>
      <c r="G34" s="50"/>
      <c r="H34" s="50"/>
      <c r="I34" s="34">
        <v>1</v>
      </c>
      <c r="J34" s="34"/>
      <c r="K34" s="35"/>
      <c r="L34" s="36"/>
    </row>
    <row r="35" spans="1:12">
      <c r="A35" s="71"/>
      <c r="B35" s="71"/>
      <c r="C35" s="101"/>
      <c r="D35" s="101"/>
      <c r="E35" s="101"/>
      <c r="F35" s="101"/>
      <c r="G35" s="101"/>
      <c r="H35" s="101"/>
      <c r="I35" s="103"/>
      <c r="J35" s="103"/>
      <c r="K35" s="104"/>
      <c r="L35" s="104"/>
    </row>
    <row r="36" spans="1:12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 t="s">
        <v>25</v>
      </c>
    </row>
    <row r="37" spans="1:12">
      <c r="A37" s="8"/>
      <c r="B37" s="8"/>
      <c r="C37" s="8"/>
      <c r="D37" s="8"/>
      <c r="E37" s="9"/>
      <c r="F37" s="9"/>
      <c r="G37" s="9"/>
      <c r="H37" s="9"/>
      <c r="I37" s="10"/>
      <c r="J37" s="10"/>
      <c r="K37" s="17"/>
      <c r="L37" s="17"/>
    </row>
    <row r="38" spans="1:12">
      <c r="A38" s="72">
        <v>120</v>
      </c>
      <c r="B38" s="42"/>
      <c r="C38" s="43"/>
      <c r="D38" s="43"/>
      <c r="E38" s="44"/>
      <c r="F38" s="44"/>
      <c r="G38" s="44"/>
      <c r="H38" s="44"/>
      <c r="I38" s="28">
        <v>2</v>
      </c>
      <c r="J38" s="28"/>
      <c r="K38" s="45"/>
      <c r="L38" s="37"/>
    </row>
    <row r="39" spans="1:12">
      <c r="A39" s="63">
        <v>181</v>
      </c>
      <c r="B39" s="38"/>
      <c r="C39" s="39"/>
      <c r="D39" s="39"/>
      <c r="E39" s="46"/>
      <c r="F39" s="46"/>
      <c r="G39" s="46"/>
      <c r="H39" s="46"/>
      <c r="I39" s="31"/>
      <c r="J39" s="135" t="s">
        <v>122</v>
      </c>
      <c r="K39" s="32"/>
      <c r="L39" s="33"/>
    </row>
    <row r="40" spans="1:12">
      <c r="A40" s="64">
        <v>182</v>
      </c>
      <c r="B40" s="65"/>
      <c r="C40" s="66"/>
      <c r="D40" s="66"/>
      <c r="E40" s="67"/>
      <c r="F40" s="67"/>
      <c r="G40" s="67"/>
      <c r="H40" s="67"/>
      <c r="I40" s="68"/>
      <c r="J40" s="157" t="s">
        <v>122</v>
      </c>
      <c r="K40" s="69"/>
      <c r="L40" s="70"/>
    </row>
    <row r="41" spans="1:12">
      <c r="A41" s="27">
        <v>182</v>
      </c>
      <c r="B41" s="40" t="s">
        <v>23</v>
      </c>
      <c r="C41" s="41"/>
      <c r="D41" s="41"/>
      <c r="E41" s="41"/>
      <c r="F41" s="41"/>
      <c r="G41" s="41"/>
      <c r="H41" s="41"/>
      <c r="I41" s="34"/>
      <c r="J41" s="144" t="s">
        <v>122</v>
      </c>
      <c r="K41" s="35"/>
      <c r="L41" s="36"/>
    </row>
    <row r="42" spans="1:12">
      <c r="A42" s="71"/>
      <c r="B42" s="71"/>
      <c r="C42" s="101"/>
      <c r="D42" s="101"/>
      <c r="E42" s="101"/>
      <c r="F42" s="101"/>
      <c r="G42" s="101"/>
      <c r="H42" s="101"/>
      <c r="I42" s="103"/>
      <c r="J42" s="103"/>
      <c r="K42" s="104"/>
      <c r="L42" s="104"/>
    </row>
    <row r="43" spans="1:12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 t="s">
        <v>26</v>
      </c>
    </row>
    <row r="44" spans="1:12">
      <c r="A44" s="8"/>
      <c r="B44" s="8"/>
      <c r="C44" s="8"/>
      <c r="D44" s="8"/>
      <c r="E44" s="9"/>
      <c r="F44" s="9"/>
      <c r="G44" s="9"/>
      <c r="H44" s="9"/>
      <c r="I44" s="10"/>
      <c r="J44" s="10"/>
      <c r="K44" s="17"/>
      <c r="L44" s="17"/>
    </row>
    <row r="45" spans="1:12">
      <c r="A45" s="72">
        <v>41</v>
      </c>
      <c r="B45" s="42"/>
      <c r="C45" s="43"/>
      <c r="D45" s="43"/>
      <c r="E45" s="44" t="s">
        <v>55</v>
      </c>
      <c r="F45" s="44"/>
      <c r="G45" s="44"/>
      <c r="H45" s="44"/>
      <c r="I45" s="28">
        <v>1</v>
      </c>
      <c r="J45" s="28"/>
      <c r="K45" s="45"/>
      <c r="L45" s="37"/>
    </row>
    <row r="46" spans="1:12">
      <c r="A46" s="77">
        <v>71</v>
      </c>
      <c r="B46" s="40"/>
      <c r="C46" s="41"/>
      <c r="D46" s="41"/>
      <c r="E46" s="50"/>
      <c r="F46" s="50"/>
      <c r="G46" s="50"/>
      <c r="H46" s="50"/>
      <c r="I46" s="34">
        <v>5</v>
      </c>
      <c r="J46" s="34"/>
      <c r="K46" s="35"/>
      <c r="L46" s="36"/>
    </row>
    <row r="47" spans="1:12">
      <c r="A47" s="71"/>
      <c r="B47" s="71"/>
      <c r="C47" s="101"/>
      <c r="D47" s="101"/>
      <c r="E47" s="101"/>
      <c r="F47" s="101"/>
      <c r="G47" s="101"/>
      <c r="H47" s="101"/>
      <c r="I47" s="103"/>
      <c r="J47" s="103"/>
      <c r="K47" s="104"/>
      <c r="L47" s="104"/>
    </row>
    <row r="48" spans="1:12">
      <c r="A48" s="71"/>
      <c r="B48" s="71"/>
      <c r="C48" s="101"/>
      <c r="D48" s="101"/>
      <c r="E48" s="101"/>
      <c r="F48" s="101"/>
      <c r="G48" s="101"/>
      <c r="H48" s="101"/>
      <c r="I48" s="103"/>
      <c r="J48" s="103"/>
      <c r="K48" s="104"/>
      <c r="L48" s="104"/>
    </row>
    <row r="49" spans="1:12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 t="s">
        <v>27</v>
      </c>
    </row>
    <row r="50" spans="1:1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5"/>
      <c r="L50" s="15"/>
    </row>
    <row r="51" spans="1:12">
      <c r="A51" s="72">
        <v>32</v>
      </c>
      <c r="B51" s="42"/>
      <c r="C51" s="43" t="s">
        <v>57</v>
      </c>
      <c r="D51" s="43"/>
      <c r="E51" s="44" t="s">
        <v>91</v>
      </c>
      <c r="F51" s="44"/>
      <c r="G51" s="44"/>
      <c r="H51" s="44"/>
      <c r="I51" s="28">
        <v>2</v>
      </c>
      <c r="J51" s="28"/>
      <c r="K51" s="29"/>
      <c r="L51" s="30"/>
    </row>
    <row r="52" spans="1:12">
      <c r="A52" s="63">
        <v>71</v>
      </c>
      <c r="B52" s="38"/>
      <c r="C52" s="39"/>
      <c r="D52" s="39"/>
      <c r="E52" s="46"/>
      <c r="F52" s="46"/>
      <c r="G52" s="46"/>
      <c r="H52" s="46"/>
      <c r="I52" s="31">
        <v>8</v>
      </c>
      <c r="J52" s="31"/>
      <c r="K52" s="32"/>
      <c r="L52" s="33"/>
    </row>
    <row r="53" spans="1:12">
      <c r="A53" s="77">
        <v>73</v>
      </c>
      <c r="B53" s="40"/>
      <c r="C53" s="41"/>
      <c r="D53" s="41"/>
      <c r="E53" s="50"/>
      <c r="F53" s="50"/>
      <c r="G53" s="50"/>
      <c r="H53" s="50"/>
      <c r="I53" s="34">
        <v>5</v>
      </c>
      <c r="J53" s="34"/>
      <c r="K53" s="35"/>
      <c r="L53" s="36"/>
    </row>
    <row r="55" spans="1:12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 t="s">
        <v>28</v>
      </c>
    </row>
    <row r="56" spans="1:1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5"/>
      <c r="L56" s="15"/>
    </row>
    <row r="57" spans="1:12">
      <c r="A57" s="124">
        <v>32</v>
      </c>
      <c r="B57" s="130"/>
      <c r="C57" s="131" t="s">
        <v>57</v>
      </c>
      <c r="D57" s="131"/>
      <c r="E57" s="132" t="s">
        <v>91</v>
      </c>
      <c r="F57" s="132"/>
      <c r="G57" s="132"/>
      <c r="H57" s="132"/>
      <c r="I57" s="49">
        <v>10</v>
      </c>
      <c r="J57" s="133" t="s">
        <v>92</v>
      </c>
      <c r="K57" s="51"/>
      <c r="L57" s="52"/>
    </row>
    <row r="58" spans="1:12">
      <c r="A58" s="106"/>
      <c r="B58" s="71"/>
      <c r="C58" s="101"/>
      <c r="D58" s="101"/>
      <c r="E58" s="102"/>
      <c r="F58" s="102"/>
      <c r="G58" s="102"/>
      <c r="H58" s="102"/>
      <c r="I58" s="103"/>
      <c r="J58" s="134"/>
      <c r="K58" s="104"/>
      <c r="L58" s="104"/>
    </row>
    <row r="59" spans="1:1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 t="s">
        <v>29</v>
      </c>
    </row>
    <row r="60" spans="1:1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5"/>
      <c r="L60" s="15"/>
    </row>
    <row r="61" spans="1:12">
      <c r="A61" s="124">
        <v>32</v>
      </c>
      <c r="B61" s="130"/>
      <c r="C61" s="131" t="s">
        <v>57</v>
      </c>
      <c r="D61" s="131"/>
      <c r="E61" s="132" t="s">
        <v>91</v>
      </c>
      <c r="F61" s="132"/>
      <c r="G61" s="132"/>
      <c r="H61" s="132"/>
      <c r="I61" s="49">
        <v>10</v>
      </c>
      <c r="J61" s="133" t="s">
        <v>92</v>
      </c>
      <c r="K61" s="51"/>
      <c r="L61" s="52"/>
    </row>
    <row r="63" spans="1:12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 t="s">
        <v>30</v>
      </c>
    </row>
    <row r="64" spans="1:1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5"/>
      <c r="L64" s="15"/>
    </row>
    <row r="65" spans="1:12">
      <c r="A65" s="72">
        <v>31</v>
      </c>
      <c r="B65" s="42"/>
      <c r="C65" s="43" t="s">
        <v>57</v>
      </c>
      <c r="D65" s="43"/>
      <c r="E65" s="44" t="s">
        <v>91</v>
      </c>
      <c r="F65" s="44"/>
      <c r="G65" s="44"/>
      <c r="H65" s="44"/>
      <c r="I65" s="28">
        <v>1</v>
      </c>
      <c r="J65" s="129" t="s">
        <v>92</v>
      </c>
      <c r="K65" s="29"/>
      <c r="L65" s="30"/>
    </row>
    <row r="66" spans="1:12">
      <c r="A66" s="63">
        <v>32</v>
      </c>
      <c r="B66" s="38"/>
      <c r="C66" s="39" t="s">
        <v>57</v>
      </c>
      <c r="D66" s="39"/>
      <c r="E66" s="46" t="s">
        <v>91</v>
      </c>
      <c r="F66" s="46"/>
      <c r="G66" s="46"/>
      <c r="H66" s="46"/>
      <c r="I66" s="31">
        <v>2</v>
      </c>
      <c r="J66" s="135" t="s">
        <v>92</v>
      </c>
      <c r="K66" s="32"/>
      <c r="L66" s="33"/>
    </row>
    <row r="67" spans="1:12">
      <c r="A67" s="63">
        <v>41</v>
      </c>
      <c r="B67" s="38"/>
      <c r="C67" s="39"/>
      <c r="D67" s="39"/>
      <c r="E67" s="46" t="s">
        <v>55</v>
      </c>
      <c r="F67" s="46"/>
      <c r="G67" s="46"/>
      <c r="H67" s="46"/>
      <c r="I67" s="31">
        <v>1</v>
      </c>
      <c r="J67" s="31"/>
      <c r="K67" s="32"/>
      <c r="L67" s="33"/>
    </row>
    <row r="68" spans="1:12">
      <c r="A68" s="63">
        <v>71</v>
      </c>
      <c r="B68" s="38"/>
      <c r="C68" s="39"/>
      <c r="D68" s="39"/>
      <c r="E68" s="46"/>
      <c r="F68" s="46"/>
      <c r="G68" s="46"/>
      <c r="H68" s="46"/>
      <c r="I68" s="31">
        <v>5</v>
      </c>
      <c r="J68" s="31"/>
      <c r="K68" s="32"/>
      <c r="L68" s="33"/>
    </row>
    <row r="69" spans="1:12">
      <c r="A69" s="63">
        <v>73</v>
      </c>
      <c r="B69" s="38"/>
      <c r="C69" s="39"/>
      <c r="D69" s="39"/>
      <c r="E69" s="46"/>
      <c r="F69" s="46"/>
      <c r="G69" s="46"/>
      <c r="H69" s="46"/>
      <c r="I69" s="31">
        <v>2</v>
      </c>
      <c r="J69" s="31"/>
      <c r="K69" s="32"/>
      <c r="L69" s="33"/>
    </row>
    <row r="70" spans="1:12">
      <c r="A70" s="63">
        <v>90</v>
      </c>
      <c r="B70" s="153" t="s">
        <v>9</v>
      </c>
      <c r="C70" s="39"/>
      <c r="D70" s="39"/>
      <c r="E70" s="46" t="s">
        <v>80</v>
      </c>
      <c r="F70" s="46" t="s">
        <v>94</v>
      </c>
      <c r="G70" s="46" t="s">
        <v>95</v>
      </c>
      <c r="H70" s="46"/>
      <c r="I70" s="31">
        <v>1</v>
      </c>
      <c r="J70" s="31"/>
      <c r="K70" s="32"/>
      <c r="L70" s="33"/>
    </row>
    <row r="71" spans="1:12">
      <c r="A71" s="77">
        <v>91</v>
      </c>
      <c r="B71" s="154" t="s">
        <v>9</v>
      </c>
      <c r="C71" s="41"/>
      <c r="D71" s="41"/>
      <c r="E71" s="50" t="s">
        <v>80</v>
      </c>
      <c r="F71" s="50"/>
      <c r="G71" s="50"/>
      <c r="H71" s="50"/>
      <c r="I71" s="34">
        <v>2</v>
      </c>
      <c r="J71" s="34"/>
      <c r="K71" s="35"/>
      <c r="L71" s="36"/>
    </row>
    <row r="72" spans="1:12">
      <c r="A72" s="106"/>
      <c r="B72" s="4"/>
      <c r="C72" s="101"/>
      <c r="D72" s="101"/>
      <c r="E72" s="102"/>
      <c r="F72" s="102"/>
      <c r="G72" s="102"/>
      <c r="H72" s="102"/>
      <c r="I72" s="103"/>
      <c r="J72" s="103"/>
      <c r="K72" s="104"/>
      <c r="L72" s="104"/>
    </row>
    <row r="73" spans="1:12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 t="s">
        <v>31</v>
      </c>
    </row>
    <row r="74" spans="1:1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5"/>
      <c r="L74" s="15"/>
    </row>
    <row r="75" spans="1:12">
      <c r="A75" s="124">
        <v>32</v>
      </c>
      <c r="B75" s="130"/>
      <c r="C75" s="131" t="s">
        <v>57</v>
      </c>
      <c r="D75" s="131"/>
      <c r="E75" s="132" t="s">
        <v>91</v>
      </c>
      <c r="F75" s="132"/>
      <c r="G75" s="132"/>
      <c r="H75" s="132"/>
      <c r="I75" s="49">
        <v>10</v>
      </c>
      <c r="J75" s="133" t="s">
        <v>92</v>
      </c>
      <c r="K75" s="51"/>
      <c r="L75" s="52"/>
    </row>
    <row r="76" spans="1:12">
      <c r="A76" s="106"/>
      <c r="B76" s="4"/>
      <c r="C76" s="101"/>
      <c r="D76" s="101"/>
      <c r="E76" s="102"/>
      <c r="F76" s="102"/>
      <c r="G76" s="102"/>
      <c r="H76" s="102"/>
      <c r="I76" s="103"/>
      <c r="J76" s="103"/>
      <c r="K76" s="104"/>
      <c r="L76" s="104"/>
    </row>
    <row r="77" spans="1:12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 t="s">
        <v>32</v>
      </c>
    </row>
    <row r="78" spans="1:12">
      <c r="A78" s="8"/>
      <c r="B78" s="8"/>
      <c r="C78" s="8"/>
      <c r="D78" s="8"/>
      <c r="E78" s="9"/>
      <c r="F78" s="9"/>
      <c r="G78" s="9"/>
      <c r="H78" s="9"/>
      <c r="I78" s="10"/>
      <c r="J78" s="10"/>
      <c r="K78" s="17"/>
      <c r="L78" s="17"/>
    </row>
    <row r="79" spans="1:12">
      <c r="A79" s="124">
        <v>32</v>
      </c>
      <c r="B79" s="130"/>
      <c r="C79" s="131" t="s">
        <v>57</v>
      </c>
      <c r="D79" s="131"/>
      <c r="E79" s="132" t="s">
        <v>91</v>
      </c>
      <c r="F79" s="132"/>
      <c r="G79" s="132"/>
      <c r="H79" s="132"/>
      <c r="I79" s="49">
        <v>10</v>
      </c>
      <c r="J79" s="133" t="s">
        <v>92</v>
      </c>
      <c r="K79" s="137"/>
      <c r="L79" s="138"/>
    </row>
    <row r="80" spans="1:12">
      <c r="A80" s="71"/>
      <c r="B80" s="71"/>
      <c r="C80" s="101"/>
      <c r="D80" s="101"/>
      <c r="E80" s="101"/>
      <c r="F80" s="101"/>
      <c r="G80" s="101"/>
      <c r="H80" s="101"/>
      <c r="I80" s="103"/>
      <c r="J80" s="103"/>
      <c r="K80" s="104"/>
      <c r="L80" s="104"/>
    </row>
    <row r="81" spans="1:12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 t="s">
        <v>33</v>
      </c>
    </row>
    <row r="82" spans="1:12">
      <c r="A82" s="8"/>
      <c r="B82" s="8"/>
      <c r="C82" s="8"/>
      <c r="D82" s="8"/>
      <c r="E82" s="9"/>
      <c r="F82" s="9"/>
      <c r="G82" s="9"/>
      <c r="H82" s="9"/>
      <c r="I82" s="10"/>
      <c r="J82" s="10"/>
      <c r="K82" s="17"/>
      <c r="L82" s="17"/>
    </row>
    <row r="83" spans="1:12">
      <c r="A83" s="124">
        <v>32</v>
      </c>
      <c r="B83" s="130"/>
      <c r="C83" s="131" t="s">
        <v>57</v>
      </c>
      <c r="D83" s="131"/>
      <c r="E83" s="132" t="s">
        <v>91</v>
      </c>
      <c r="F83" s="132"/>
      <c r="G83" s="132"/>
      <c r="H83" s="132"/>
      <c r="I83" s="49">
        <v>10</v>
      </c>
      <c r="J83" s="133" t="s">
        <v>92</v>
      </c>
      <c r="K83" s="137"/>
      <c r="L83" s="138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128"/>
  <sheetViews>
    <sheetView zoomScale="90" zoomScaleNormal="90" zoomScaleSheetLayoutView="55" zoomScalePageLayoutView="70" workbookViewId="0">
      <pane ySplit="4" topLeftCell="A5" activePane="bottomLeft" state="frozen"/>
      <selection pane="bottomLeft" activeCell="A128" sqref="A1:L128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51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60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6" t="s">
        <v>0</v>
      </c>
      <c r="B3" s="188" t="s">
        <v>1</v>
      </c>
      <c r="C3" s="189"/>
      <c r="D3" s="189"/>
      <c r="E3" s="189"/>
      <c r="F3" s="189"/>
      <c r="G3" s="190"/>
      <c r="H3" s="191"/>
      <c r="I3" s="192" t="s">
        <v>2</v>
      </c>
      <c r="J3" s="194" t="s">
        <v>3</v>
      </c>
      <c r="K3" s="196" t="s">
        <v>4</v>
      </c>
      <c r="L3" s="184" t="s">
        <v>5</v>
      </c>
    </row>
    <row r="4" spans="1:12" ht="15.75" thickBot="1">
      <c r="A4" s="187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93"/>
      <c r="J4" s="195"/>
      <c r="K4" s="197"/>
      <c r="L4" s="185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47"/>
      <c r="C7" s="47"/>
      <c r="D7" s="47"/>
      <c r="E7" s="47"/>
      <c r="F7" s="47"/>
      <c r="G7" s="47"/>
      <c r="H7" s="47"/>
      <c r="I7" s="47"/>
      <c r="J7" s="47"/>
      <c r="K7" s="47"/>
      <c r="L7" s="47" t="s">
        <v>34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 s="105" customFormat="1">
      <c r="A9" s="72">
        <v>41</v>
      </c>
      <c r="B9" s="88"/>
      <c r="C9" s="89"/>
      <c r="D9" s="89"/>
      <c r="E9" s="90" t="s">
        <v>55</v>
      </c>
      <c r="F9" s="90"/>
      <c r="G9" s="90"/>
      <c r="H9" s="90"/>
      <c r="I9" s="91">
        <v>1</v>
      </c>
      <c r="J9" s="91"/>
      <c r="K9" s="94"/>
      <c r="L9" s="95"/>
    </row>
    <row r="10" spans="1:12" s="105" customFormat="1">
      <c r="A10" s="63">
        <v>61</v>
      </c>
      <c r="B10" s="113"/>
      <c r="C10" s="114"/>
      <c r="D10" s="114"/>
      <c r="E10" s="115"/>
      <c r="F10" s="115"/>
      <c r="G10" s="115"/>
      <c r="H10" s="115"/>
      <c r="I10" s="116">
        <v>4</v>
      </c>
      <c r="J10" s="116"/>
      <c r="K10" s="139"/>
      <c r="L10" s="140"/>
    </row>
    <row r="11" spans="1:12" s="105" customFormat="1">
      <c r="A11" s="63">
        <v>71</v>
      </c>
      <c r="B11" s="113"/>
      <c r="C11" s="114"/>
      <c r="D11" s="114"/>
      <c r="E11" s="115"/>
      <c r="F11" s="115"/>
      <c r="G11" s="115"/>
      <c r="H11" s="115"/>
      <c r="I11" s="116">
        <v>7</v>
      </c>
      <c r="J11" s="116"/>
      <c r="K11" s="139"/>
      <c r="L11" s="140"/>
    </row>
    <row r="12" spans="1:12" s="105" customFormat="1">
      <c r="A12" s="77">
        <v>73</v>
      </c>
      <c r="B12" s="119"/>
      <c r="C12" s="120"/>
      <c r="D12" s="120"/>
      <c r="E12" s="141"/>
      <c r="F12" s="141"/>
      <c r="G12" s="141"/>
      <c r="H12" s="141"/>
      <c r="I12" s="121">
        <v>4</v>
      </c>
      <c r="J12" s="121"/>
      <c r="K12" s="142"/>
      <c r="L12" s="143"/>
    </row>
    <row r="13" spans="1:12">
      <c r="A13" s="8"/>
      <c r="B13" s="8"/>
      <c r="C13" s="8"/>
      <c r="D13" s="8"/>
      <c r="E13" s="9"/>
      <c r="F13" s="9"/>
      <c r="G13" s="9"/>
      <c r="H13" s="9"/>
      <c r="I13" s="10"/>
      <c r="J13" s="10"/>
      <c r="K13" s="17"/>
      <c r="L13" s="17"/>
    </row>
    <row r="14" spans="1:12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 t="s">
        <v>35</v>
      </c>
    </row>
    <row r="15" spans="1:12">
      <c r="A15" s="8"/>
      <c r="B15" s="8"/>
      <c r="C15" s="8"/>
      <c r="D15" s="8"/>
      <c r="E15" s="9"/>
      <c r="F15" s="9"/>
      <c r="G15" s="9"/>
      <c r="H15" s="9"/>
      <c r="I15" s="10"/>
      <c r="J15" s="10"/>
      <c r="K15" s="17"/>
      <c r="L15" s="17"/>
    </row>
    <row r="16" spans="1:12" s="105" customFormat="1">
      <c r="A16" s="72">
        <v>41</v>
      </c>
      <c r="B16" s="88"/>
      <c r="C16" s="89"/>
      <c r="D16" s="89"/>
      <c r="E16" s="90" t="s">
        <v>55</v>
      </c>
      <c r="F16" s="90"/>
      <c r="G16" s="90"/>
      <c r="H16" s="90"/>
      <c r="I16" s="91">
        <v>1</v>
      </c>
      <c r="J16" s="91"/>
      <c r="K16" s="94"/>
      <c r="L16" s="95"/>
    </row>
    <row r="17" spans="1:12" s="105" customFormat="1">
      <c r="A17" s="77">
        <v>71</v>
      </c>
      <c r="B17" s="119"/>
      <c r="C17" s="120"/>
      <c r="D17" s="120"/>
      <c r="E17" s="120"/>
      <c r="F17" s="120"/>
      <c r="G17" s="120"/>
      <c r="H17" s="120"/>
      <c r="I17" s="121">
        <v>8</v>
      </c>
      <c r="J17" s="121"/>
      <c r="K17" s="122"/>
      <c r="L17" s="123"/>
    </row>
    <row r="18" spans="1:12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5"/>
      <c r="L18" s="15"/>
    </row>
    <row r="19" spans="1:12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 t="s">
        <v>36</v>
      </c>
    </row>
    <row r="20" spans="1:1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5"/>
      <c r="L20" s="15"/>
    </row>
    <row r="21" spans="1:12">
      <c r="A21" s="72">
        <v>110</v>
      </c>
      <c r="B21" s="42"/>
      <c r="C21" s="43"/>
      <c r="D21" s="43"/>
      <c r="E21" s="44"/>
      <c r="F21" s="44"/>
      <c r="G21" s="44"/>
      <c r="H21" s="44"/>
      <c r="I21" s="28">
        <v>2</v>
      </c>
      <c r="J21" s="28"/>
      <c r="K21" s="29"/>
      <c r="L21" s="30"/>
    </row>
    <row r="22" spans="1:12">
      <c r="A22" s="63">
        <v>120</v>
      </c>
      <c r="B22" s="38"/>
      <c r="C22" s="39"/>
      <c r="D22" s="39"/>
      <c r="E22" s="46"/>
      <c r="F22" s="46"/>
      <c r="G22" s="46"/>
      <c r="H22" s="46"/>
      <c r="I22" s="31">
        <v>1</v>
      </c>
      <c r="J22" s="31"/>
      <c r="K22" s="32"/>
      <c r="L22" s="33"/>
    </row>
    <row r="23" spans="1:12">
      <c r="A23" s="63">
        <v>181</v>
      </c>
      <c r="B23" s="38"/>
      <c r="C23" s="39"/>
      <c r="D23" s="39"/>
      <c r="E23" s="46"/>
      <c r="F23" s="46"/>
      <c r="G23" s="46"/>
      <c r="H23" s="46"/>
      <c r="I23" s="31"/>
      <c r="J23" s="135" t="s">
        <v>122</v>
      </c>
      <c r="K23" s="32"/>
      <c r="L23" s="33"/>
    </row>
    <row r="24" spans="1:12">
      <c r="A24" s="77">
        <v>182</v>
      </c>
      <c r="B24" s="40"/>
      <c r="C24" s="41"/>
      <c r="D24" s="41"/>
      <c r="E24" s="50"/>
      <c r="F24" s="50"/>
      <c r="G24" s="50"/>
      <c r="H24" s="50"/>
      <c r="I24" s="34"/>
      <c r="J24" s="144" t="s">
        <v>122</v>
      </c>
      <c r="K24" s="35"/>
      <c r="L24" s="36"/>
    </row>
    <row r="26" spans="1:12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 t="s">
        <v>37</v>
      </c>
    </row>
    <row r="27" spans="1:1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5"/>
      <c r="L27" s="15"/>
    </row>
    <row r="28" spans="1:12">
      <c r="A28" s="72">
        <v>182</v>
      </c>
      <c r="B28" s="42"/>
      <c r="C28" s="43"/>
      <c r="D28" s="43"/>
      <c r="E28" s="44"/>
      <c r="F28" s="44"/>
      <c r="G28" s="44"/>
      <c r="H28" s="44"/>
      <c r="I28" s="28"/>
      <c r="J28" s="28" t="s">
        <v>122</v>
      </c>
      <c r="K28" s="29"/>
      <c r="L28" s="30"/>
    </row>
    <row r="29" spans="1:12">
      <c r="A29" s="73">
        <v>186</v>
      </c>
      <c r="B29" s="74"/>
      <c r="C29" s="41"/>
      <c r="D29" s="41"/>
      <c r="E29" s="50"/>
      <c r="F29" s="50"/>
      <c r="G29" s="50"/>
      <c r="H29" s="50"/>
      <c r="I29" s="34">
        <v>2</v>
      </c>
      <c r="J29" s="34" t="s">
        <v>56</v>
      </c>
      <c r="K29" s="35"/>
      <c r="L29" s="36"/>
    </row>
    <row r="31" spans="1:12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 t="s">
        <v>38</v>
      </c>
    </row>
    <row r="32" spans="1:1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5"/>
      <c r="L32" s="15"/>
    </row>
    <row r="33" spans="1:12" s="105" customFormat="1">
      <c r="A33" s="72">
        <v>32</v>
      </c>
      <c r="B33" s="88"/>
      <c r="C33" s="89" t="s">
        <v>57</v>
      </c>
      <c r="D33" s="89"/>
      <c r="E33" s="90" t="s">
        <v>109</v>
      </c>
      <c r="F33" s="90"/>
      <c r="G33" s="90"/>
      <c r="H33" s="90"/>
      <c r="I33" s="91">
        <v>1</v>
      </c>
      <c r="J33" s="91"/>
      <c r="K33" s="92"/>
      <c r="L33" s="93"/>
    </row>
    <row r="34" spans="1:12" s="105" customFormat="1">
      <c r="A34" s="63">
        <v>33</v>
      </c>
      <c r="B34" s="113"/>
      <c r="C34" s="114"/>
      <c r="D34" s="114"/>
      <c r="E34" s="115" t="s">
        <v>109</v>
      </c>
      <c r="F34" s="115"/>
      <c r="G34" s="115"/>
      <c r="H34" s="115"/>
      <c r="I34" s="116">
        <v>1</v>
      </c>
      <c r="J34" s="116"/>
      <c r="K34" s="117"/>
      <c r="L34" s="118"/>
    </row>
    <row r="35" spans="1:12" s="105" customFormat="1">
      <c r="A35" s="63">
        <v>40</v>
      </c>
      <c r="B35" s="113"/>
      <c r="C35" s="114"/>
      <c r="D35" s="114"/>
      <c r="E35" s="115" t="s">
        <v>55</v>
      </c>
      <c r="F35" s="115"/>
      <c r="G35" s="115"/>
      <c r="H35" s="115"/>
      <c r="I35" s="116">
        <v>1</v>
      </c>
      <c r="J35" s="116"/>
      <c r="K35" s="117"/>
      <c r="L35" s="118"/>
    </row>
    <row r="36" spans="1:12" s="105" customFormat="1">
      <c r="A36" s="77">
        <v>62</v>
      </c>
      <c r="B36" s="119" t="s">
        <v>9</v>
      </c>
      <c r="C36" s="120"/>
      <c r="D36" s="120"/>
      <c r="E36" s="141"/>
      <c r="F36" s="141"/>
      <c r="G36" s="141"/>
      <c r="H36" s="141"/>
      <c r="I36" s="121">
        <v>3</v>
      </c>
      <c r="J36" s="121"/>
      <c r="K36" s="122"/>
      <c r="L36" s="123"/>
    </row>
    <row r="38" spans="1:12">
      <c r="A38" s="20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 t="s">
        <v>39</v>
      </c>
    </row>
    <row r="39" spans="1:1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5"/>
      <c r="L39" s="15"/>
    </row>
    <row r="40" spans="1:12">
      <c r="A40" s="72">
        <v>110</v>
      </c>
      <c r="B40" s="42"/>
      <c r="C40" s="43"/>
      <c r="D40" s="43"/>
      <c r="E40" s="44"/>
      <c r="F40" s="44"/>
      <c r="G40" s="44"/>
      <c r="H40" s="44"/>
      <c r="I40" s="28">
        <v>2</v>
      </c>
      <c r="J40" s="28"/>
      <c r="K40" s="29"/>
      <c r="L40" s="30"/>
    </row>
    <row r="41" spans="1:12">
      <c r="A41" s="63">
        <v>120</v>
      </c>
      <c r="B41" s="38"/>
      <c r="C41" s="39"/>
      <c r="D41" s="39"/>
      <c r="E41" s="46"/>
      <c r="F41" s="46"/>
      <c r="G41" s="46"/>
      <c r="H41" s="46"/>
      <c r="I41" s="31">
        <v>1</v>
      </c>
      <c r="J41" s="31"/>
      <c r="K41" s="32"/>
      <c r="L41" s="33"/>
    </row>
    <row r="42" spans="1:12">
      <c r="A42" s="63">
        <v>181</v>
      </c>
      <c r="B42" s="38"/>
      <c r="C42" s="39"/>
      <c r="D42" s="39"/>
      <c r="E42" s="46"/>
      <c r="F42" s="46"/>
      <c r="G42" s="46"/>
      <c r="H42" s="46"/>
      <c r="I42" s="31"/>
      <c r="J42" s="135" t="s">
        <v>122</v>
      </c>
      <c r="K42" s="32"/>
      <c r="L42" s="33"/>
    </row>
    <row r="43" spans="1:12">
      <c r="A43" s="77">
        <v>182</v>
      </c>
      <c r="B43" s="40"/>
      <c r="C43" s="41"/>
      <c r="D43" s="41"/>
      <c r="E43" s="50"/>
      <c r="F43" s="50"/>
      <c r="G43" s="50"/>
      <c r="H43" s="50"/>
      <c r="I43" s="34"/>
      <c r="J43" s="144" t="s">
        <v>122</v>
      </c>
      <c r="K43" s="35"/>
      <c r="L43" s="36"/>
    </row>
    <row r="44" spans="1:12">
      <c r="J44" s="145"/>
    </row>
    <row r="45" spans="1:12">
      <c r="A45" s="20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 t="s">
        <v>40</v>
      </c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5"/>
      <c r="L46" s="15"/>
    </row>
    <row r="47" spans="1:12">
      <c r="A47" s="72">
        <v>41</v>
      </c>
      <c r="B47" s="88"/>
      <c r="C47" s="89"/>
      <c r="D47" s="89"/>
      <c r="E47" s="90" t="s">
        <v>55</v>
      </c>
      <c r="F47" s="90"/>
      <c r="G47" s="90"/>
      <c r="H47" s="90"/>
      <c r="I47" s="91">
        <v>1</v>
      </c>
      <c r="J47" s="91"/>
      <c r="K47" s="94"/>
      <c r="L47" s="95"/>
    </row>
    <row r="48" spans="1:12">
      <c r="A48" s="63">
        <v>61</v>
      </c>
      <c r="B48" s="38" t="s">
        <v>9</v>
      </c>
      <c r="C48" s="39"/>
      <c r="D48" s="39"/>
      <c r="E48" s="46"/>
      <c r="F48" s="46"/>
      <c r="G48" s="46"/>
      <c r="H48" s="46"/>
      <c r="I48" s="31">
        <v>4</v>
      </c>
      <c r="J48" s="31"/>
      <c r="K48" s="32"/>
      <c r="L48" s="33"/>
    </row>
    <row r="49" spans="1:12">
      <c r="A49" s="63">
        <v>71</v>
      </c>
      <c r="B49" s="38"/>
      <c r="C49" s="39"/>
      <c r="D49" s="39"/>
      <c r="E49" s="46"/>
      <c r="F49" s="46"/>
      <c r="G49" s="46"/>
      <c r="H49" s="46"/>
      <c r="I49" s="31">
        <v>1</v>
      </c>
      <c r="J49" s="31"/>
      <c r="K49" s="32"/>
      <c r="L49" s="33"/>
    </row>
    <row r="50" spans="1:12">
      <c r="A50" s="63">
        <v>73</v>
      </c>
      <c r="B50" s="38"/>
      <c r="C50" s="39"/>
      <c r="D50" s="39"/>
      <c r="E50" s="46"/>
      <c r="F50" s="46"/>
      <c r="G50" s="46"/>
      <c r="H50" s="46"/>
      <c r="I50" s="31">
        <v>6</v>
      </c>
      <c r="J50" s="31"/>
      <c r="K50" s="32"/>
      <c r="L50" s="33"/>
    </row>
    <row r="51" spans="1:12">
      <c r="A51" s="26">
        <v>90</v>
      </c>
      <c r="B51" s="38" t="s">
        <v>9</v>
      </c>
      <c r="C51" s="39"/>
      <c r="D51" s="39"/>
      <c r="E51" s="39" t="s">
        <v>80</v>
      </c>
      <c r="F51" s="39" t="s">
        <v>94</v>
      </c>
      <c r="G51" s="39" t="s">
        <v>95</v>
      </c>
      <c r="H51" s="39"/>
      <c r="I51" s="31">
        <v>1</v>
      </c>
      <c r="J51" s="31"/>
      <c r="K51" s="32"/>
      <c r="L51" s="33"/>
    </row>
    <row r="52" spans="1:12">
      <c r="A52" s="27">
        <v>91</v>
      </c>
      <c r="B52" s="40" t="s">
        <v>9</v>
      </c>
      <c r="C52" s="41"/>
      <c r="D52" s="41"/>
      <c r="E52" s="41" t="s">
        <v>80</v>
      </c>
      <c r="F52" s="41"/>
      <c r="G52" s="41"/>
      <c r="H52" s="41"/>
      <c r="I52" s="34">
        <v>2</v>
      </c>
      <c r="J52" s="34"/>
      <c r="K52" s="35"/>
      <c r="L52" s="36"/>
    </row>
    <row r="54" spans="1:12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 t="s">
        <v>41</v>
      </c>
    </row>
    <row r="55" spans="1:1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5"/>
      <c r="L55" s="15"/>
    </row>
    <row r="56" spans="1:12">
      <c r="A56" s="72">
        <v>182</v>
      </c>
      <c r="B56" s="42"/>
      <c r="C56" s="43"/>
      <c r="D56" s="43"/>
      <c r="E56" s="44"/>
      <c r="F56" s="44"/>
      <c r="G56" s="44"/>
      <c r="H56" s="44"/>
      <c r="I56" s="28"/>
      <c r="J56" s="129" t="s">
        <v>122</v>
      </c>
      <c r="K56" s="29"/>
      <c r="L56" s="30"/>
    </row>
    <row r="57" spans="1:12">
      <c r="A57" s="73">
        <v>186</v>
      </c>
      <c r="B57" s="74"/>
      <c r="C57" s="41"/>
      <c r="D57" s="41"/>
      <c r="E57" s="50"/>
      <c r="F57" s="50"/>
      <c r="G57" s="50"/>
      <c r="H57" s="50"/>
      <c r="I57" s="34">
        <v>2</v>
      </c>
      <c r="J57" s="34" t="s">
        <v>56</v>
      </c>
      <c r="K57" s="35"/>
      <c r="L57" s="36"/>
    </row>
    <row r="59" spans="1:12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 t="s">
        <v>42</v>
      </c>
    </row>
    <row r="60" spans="1:1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5"/>
      <c r="L60" s="15"/>
    </row>
    <row r="61" spans="1:12">
      <c r="A61" s="72">
        <v>32</v>
      </c>
      <c r="B61" s="42"/>
      <c r="C61" s="43"/>
      <c r="D61" s="43"/>
      <c r="E61" s="44" t="s">
        <v>109</v>
      </c>
      <c r="F61" s="44"/>
      <c r="G61" s="44"/>
      <c r="H61" s="44"/>
      <c r="I61" s="28">
        <v>1</v>
      </c>
      <c r="J61" s="28"/>
      <c r="K61" s="29"/>
      <c r="L61" s="30"/>
    </row>
    <row r="62" spans="1:12">
      <c r="A62" s="63">
        <v>33</v>
      </c>
      <c r="B62" s="38"/>
      <c r="C62" s="39"/>
      <c r="D62" s="39"/>
      <c r="E62" s="46" t="s">
        <v>109</v>
      </c>
      <c r="F62" s="46"/>
      <c r="G62" s="46"/>
      <c r="H62" s="46"/>
      <c r="I62" s="31">
        <v>1</v>
      </c>
      <c r="J62" s="31"/>
      <c r="K62" s="32"/>
      <c r="L62" s="33"/>
    </row>
    <row r="63" spans="1:12">
      <c r="A63" s="63">
        <v>40</v>
      </c>
      <c r="B63" s="38"/>
      <c r="C63" s="39"/>
      <c r="D63" s="39"/>
      <c r="E63" s="46" t="s">
        <v>55</v>
      </c>
      <c r="F63" s="46"/>
      <c r="G63" s="46"/>
      <c r="H63" s="46"/>
      <c r="I63" s="31">
        <v>1</v>
      </c>
      <c r="J63" s="31"/>
      <c r="K63" s="32"/>
      <c r="L63" s="33"/>
    </row>
    <row r="64" spans="1:12">
      <c r="A64" s="77">
        <v>62</v>
      </c>
      <c r="B64" s="119" t="s">
        <v>9</v>
      </c>
      <c r="C64" s="41"/>
      <c r="D64" s="41"/>
      <c r="E64" s="50"/>
      <c r="F64" s="50"/>
      <c r="G64" s="50"/>
      <c r="H64" s="50"/>
      <c r="I64" s="34">
        <v>3</v>
      </c>
      <c r="J64" s="34"/>
      <c r="K64" s="35"/>
      <c r="L64" s="36"/>
    </row>
    <row r="66" spans="1:12">
      <c r="A66" s="20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 t="s">
        <v>43</v>
      </c>
    </row>
    <row r="67" spans="1:1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5"/>
      <c r="L67" s="15"/>
    </row>
    <row r="68" spans="1:12">
      <c r="A68" s="25">
        <v>40</v>
      </c>
      <c r="B68" s="42"/>
      <c r="C68" s="43"/>
      <c r="D68" s="43"/>
      <c r="E68" s="44" t="s">
        <v>55</v>
      </c>
      <c r="F68" s="44"/>
      <c r="G68" s="44"/>
      <c r="H68" s="44"/>
      <c r="I68" s="28">
        <v>1</v>
      </c>
      <c r="J68" s="28"/>
      <c r="K68" s="45"/>
      <c r="L68" s="37"/>
    </row>
    <row r="69" spans="1:12">
      <c r="A69" s="26">
        <v>61</v>
      </c>
      <c r="B69" s="38"/>
      <c r="C69" s="39"/>
      <c r="D69" s="39"/>
      <c r="E69" s="46"/>
      <c r="F69" s="46"/>
      <c r="G69" s="46"/>
      <c r="H69" s="46"/>
      <c r="I69" s="31">
        <v>3</v>
      </c>
      <c r="J69" s="31"/>
      <c r="K69" s="107"/>
      <c r="L69" s="108"/>
    </row>
    <row r="70" spans="1:12">
      <c r="A70" s="26">
        <v>71</v>
      </c>
      <c r="B70" s="38"/>
      <c r="C70" s="39"/>
      <c r="D70" s="39"/>
      <c r="E70" s="46"/>
      <c r="F70" s="46"/>
      <c r="G70" s="46"/>
      <c r="H70" s="46"/>
      <c r="I70" s="31">
        <v>6</v>
      </c>
      <c r="J70" s="31"/>
      <c r="K70" s="107"/>
      <c r="L70" s="108"/>
    </row>
    <row r="71" spans="1:12">
      <c r="A71" s="26">
        <v>73</v>
      </c>
      <c r="B71" s="38"/>
      <c r="C71" s="39"/>
      <c r="D71" s="39"/>
      <c r="E71" s="46"/>
      <c r="F71" s="46"/>
      <c r="G71" s="46"/>
      <c r="H71" s="46"/>
      <c r="I71" s="31">
        <v>4</v>
      </c>
      <c r="J71" s="31"/>
      <c r="K71" s="107"/>
      <c r="L71" s="108"/>
    </row>
    <row r="72" spans="1:12">
      <c r="A72" s="26">
        <v>90</v>
      </c>
      <c r="B72" s="38" t="s">
        <v>9</v>
      </c>
      <c r="C72" s="39"/>
      <c r="D72" s="39"/>
      <c r="E72" s="39" t="s">
        <v>80</v>
      </c>
      <c r="F72" s="39" t="s">
        <v>94</v>
      </c>
      <c r="G72" s="39" t="s">
        <v>95</v>
      </c>
      <c r="H72" s="39"/>
      <c r="I72" s="31">
        <v>1</v>
      </c>
      <c r="J72" s="31"/>
      <c r="K72" s="32"/>
      <c r="L72" s="33"/>
    </row>
    <row r="73" spans="1:12">
      <c r="A73" s="27">
        <v>91</v>
      </c>
      <c r="B73" s="40" t="s">
        <v>9</v>
      </c>
      <c r="C73" s="41"/>
      <c r="D73" s="41"/>
      <c r="E73" s="41" t="s">
        <v>80</v>
      </c>
      <c r="F73" s="41"/>
      <c r="G73" s="41"/>
      <c r="H73" s="41"/>
      <c r="I73" s="34">
        <v>2</v>
      </c>
      <c r="J73" s="34"/>
      <c r="K73" s="35"/>
      <c r="L73" s="36"/>
    </row>
    <row r="74" spans="1:12">
      <c r="A74" s="71"/>
      <c r="B74" s="71"/>
      <c r="C74" s="101"/>
      <c r="D74" s="101"/>
      <c r="E74" s="101"/>
      <c r="F74" s="101"/>
      <c r="G74" s="101"/>
      <c r="H74" s="101"/>
      <c r="I74" s="103"/>
      <c r="J74" s="103"/>
      <c r="K74" s="104"/>
      <c r="L74" s="104"/>
    </row>
    <row r="76" spans="1:12">
      <c r="A76" s="20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 t="s">
        <v>44</v>
      </c>
    </row>
    <row r="77" spans="1:1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5"/>
      <c r="L77" s="15"/>
    </row>
    <row r="78" spans="1:12">
      <c r="A78" s="25">
        <v>32</v>
      </c>
      <c r="B78" s="146"/>
      <c r="C78" s="146" t="s">
        <v>57</v>
      </c>
      <c r="D78" s="146"/>
      <c r="E78" s="44" t="s">
        <v>91</v>
      </c>
      <c r="F78" s="146"/>
      <c r="G78" s="146"/>
      <c r="H78" s="146"/>
      <c r="I78" s="28">
        <v>1</v>
      </c>
      <c r="J78" s="146"/>
      <c r="K78" s="147"/>
      <c r="L78" s="148"/>
    </row>
    <row r="79" spans="1:12">
      <c r="A79" s="26">
        <v>41</v>
      </c>
      <c r="B79" s="38"/>
      <c r="C79" s="149"/>
      <c r="D79" s="39"/>
      <c r="E79" s="46" t="s">
        <v>55</v>
      </c>
      <c r="F79" s="46"/>
      <c r="G79" s="46"/>
      <c r="H79" s="46"/>
      <c r="I79" s="31">
        <v>1</v>
      </c>
      <c r="J79" s="31"/>
      <c r="K79" s="107"/>
      <c r="L79" s="108"/>
    </row>
    <row r="80" spans="1:12">
      <c r="A80" s="26">
        <v>61</v>
      </c>
      <c r="B80" s="38" t="s">
        <v>9</v>
      </c>
      <c r="C80" s="39"/>
      <c r="D80" s="39"/>
      <c r="E80" s="46"/>
      <c r="F80" s="46"/>
      <c r="G80" s="46"/>
      <c r="H80" s="46"/>
      <c r="I80" s="31">
        <v>2</v>
      </c>
      <c r="J80" s="31"/>
      <c r="K80" s="107"/>
      <c r="L80" s="108"/>
    </row>
    <row r="81" spans="1:12">
      <c r="A81" s="26">
        <v>71</v>
      </c>
      <c r="B81" s="38"/>
      <c r="C81" s="39"/>
      <c r="D81" s="39"/>
      <c r="E81" s="46"/>
      <c r="F81" s="46"/>
      <c r="G81" s="46"/>
      <c r="H81" s="46"/>
      <c r="I81" s="31">
        <v>3</v>
      </c>
      <c r="J81" s="31"/>
      <c r="K81" s="107"/>
      <c r="L81" s="108"/>
    </row>
    <row r="82" spans="1:12">
      <c r="A82" s="26">
        <v>73</v>
      </c>
      <c r="B82" s="38"/>
      <c r="C82" s="39"/>
      <c r="D82" s="39"/>
      <c r="E82" s="46"/>
      <c r="F82" s="46"/>
      <c r="G82" s="46"/>
      <c r="H82" s="46"/>
      <c r="I82" s="31">
        <v>7</v>
      </c>
      <c r="J82" s="31"/>
      <c r="K82" s="107"/>
      <c r="L82" s="108"/>
    </row>
    <row r="83" spans="1:12">
      <c r="A83" s="26">
        <v>90</v>
      </c>
      <c r="B83" s="38" t="s">
        <v>9</v>
      </c>
      <c r="C83" s="39"/>
      <c r="D83" s="39"/>
      <c r="E83" s="46" t="s">
        <v>80</v>
      </c>
      <c r="F83" s="46" t="s">
        <v>94</v>
      </c>
      <c r="G83" s="46" t="s">
        <v>95</v>
      </c>
      <c r="H83" s="46"/>
      <c r="I83" s="31">
        <v>1</v>
      </c>
      <c r="J83" s="31"/>
      <c r="K83" s="107"/>
      <c r="L83" s="108"/>
    </row>
    <row r="84" spans="1:12">
      <c r="A84" s="27">
        <v>91</v>
      </c>
      <c r="B84" s="40" t="s">
        <v>9</v>
      </c>
      <c r="C84" s="41"/>
      <c r="D84" s="41"/>
      <c r="E84" s="41" t="s">
        <v>80</v>
      </c>
      <c r="F84" s="41"/>
      <c r="G84" s="41"/>
      <c r="H84" s="41"/>
      <c r="I84" s="34">
        <v>2</v>
      </c>
      <c r="J84" s="34"/>
      <c r="K84" s="35"/>
      <c r="L84" s="36"/>
    </row>
    <row r="86" spans="1:12">
      <c r="A86" s="20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 t="s">
        <v>96</v>
      </c>
    </row>
    <row r="87" spans="1:1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5"/>
      <c r="L87" s="15"/>
    </row>
    <row r="88" spans="1:12">
      <c r="A88" s="25">
        <v>61</v>
      </c>
      <c r="B88" s="42" t="s">
        <v>9</v>
      </c>
      <c r="C88" s="43"/>
      <c r="D88" s="43"/>
      <c r="E88" s="44"/>
      <c r="F88" s="44"/>
      <c r="G88" s="44"/>
      <c r="H88" s="44"/>
      <c r="I88" s="28">
        <v>1</v>
      </c>
      <c r="J88" s="28"/>
      <c r="K88" s="45"/>
      <c r="L88" s="37"/>
    </row>
    <row r="89" spans="1:12">
      <c r="A89" s="26">
        <v>62</v>
      </c>
      <c r="B89" s="38" t="s">
        <v>9</v>
      </c>
      <c r="C89" s="39"/>
      <c r="D89" s="39"/>
      <c r="E89" s="46"/>
      <c r="F89" s="46"/>
      <c r="G89" s="46"/>
      <c r="H89" s="46"/>
      <c r="I89" s="31">
        <v>2</v>
      </c>
      <c r="J89" s="31" t="s">
        <v>24</v>
      </c>
      <c r="K89" s="107"/>
      <c r="L89" s="108"/>
    </row>
    <row r="90" spans="1:12">
      <c r="A90" s="27">
        <v>122</v>
      </c>
      <c r="B90" s="40"/>
      <c r="C90" s="41"/>
      <c r="D90" s="41"/>
      <c r="E90" s="41"/>
      <c r="F90" s="41"/>
      <c r="G90" s="41"/>
      <c r="H90" s="41"/>
      <c r="I90" s="34">
        <v>1</v>
      </c>
      <c r="J90" s="34"/>
      <c r="K90" s="35"/>
      <c r="L90" s="36"/>
    </row>
    <row r="92" spans="1:12">
      <c r="A92" s="20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 t="s">
        <v>45</v>
      </c>
    </row>
    <row r="93" spans="1:1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5"/>
      <c r="L93" s="15"/>
    </row>
    <row r="94" spans="1:12">
      <c r="A94" s="25">
        <v>61</v>
      </c>
      <c r="B94" s="42" t="s">
        <v>9</v>
      </c>
      <c r="C94" s="43"/>
      <c r="D94" s="43"/>
      <c r="E94" s="44"/>
      <c r="F94" s="44"/>
      <c r="G94" s="44"/>
      <c r="H94" s="44"/>
      <c r="I94" s="28">
        <v>1</v>
      </c>
      <c r="J94" s="28"/>
      <c r="K94" s="45"/>
      <c r="L94" s="37"/>
    </row>
    <row r="95" spans="1:12">
      <c r="A95" s="26">
        <v>62</v>
      </c>
      <c r="B95" s="38" t="s">
        <v>9</v>
      </c>
      <c r="C95" s="39"/>
      <c r="D95" s="39"/>
      <c r="E95" s="46"/>
      <c r="F95" s="46"/>
      <c r="G95" s="46"/>
      <c r="H95" s="46"/>
      <c r="I95" s="31">
        <v>2</v>
      </c>
      <c r="J95" s="31"/>
      <c r="K95" s="107"/>
      <c r="L95" s="108"/>
    </row>
    <row r="96" spans="1:12">
      <c r="A96" s="27">
        <v>122</v>
      </c>
      <c r="B96" s="40"/>
      <c r="C96" s="41"/>
      <c r="D96" s="41"/>
      <c r="E96" s="41"/>
      <c r="F96" s="41"/>
      <c r="G96" s="41"/>
      <c r="H96" s="41"/>
      <c r="I96" s="34">
        <v>1</v>
      </c>
      <c r="J96" s="34"/>
      <c r="K96" s="35"/>
      <c r="L96" s="36"/>
    </row>
    <row r="98" spans="1:12">
      <c r="A98" s="20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 t="s">
        <v>46</v>
      </c>
    </row>
    <row r="99" spans="1:1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5"/>
      <c r="L99" s="15"/>
    </row>
    <row r="100" spans="1:12">
      <c r="A100" s="25">
        <v>33</v>
      </c>
      <c r="B100" s="42"/>
      <c r="C100" s="43" t="s">
        <v>57</v>
      </c>
      <c r="D100" s="43"/>
      <c r="E100" s="44" t="s">
        <v>91</v>
      </c>
      <c r="F100" s="44"/>
      <c r="G100" s="44"/>
      <c r="H100" s="44"/>
      <c r="I100" s="28">
        <v>2</v>
      </c>
      <c r="J100" s="28"/>
      <c r="K100" s="45"/>
      <c r="L100" s="37"/>
    </row>
    <row r="101" spans="1:12">
      <c r="A101" s="26">
        <v>61</v>
      </c>
      <c r="B101" s="38" t="s">
        <v>9</v>
      </c>
      <c r="C101" s="39"/>
      <c r="D101" s="39"/>
      <c r="E101" s="46"/>
      <c r="F101" s="46"/>
      <c r="G101" s="46"/>
      <c r="H101" s="46"/>
      <c r="I101" s="31">
        <v>2</v>
      </c>
      <c r="J101" s="31"/>
      <c r="K101" s="107"/>
      <c r="L101" s="108"/>
    </row>
    <row r="102" spans="1:12">
      <c r="A102" s="26">
        <v>73</v>
      </c>
      <c r="B102" s="38"/>
      <c r="C102" s="39"/>
      <c r="D102" s="39"/>
      <c r="E102" s="46"/>
      <c r="F102" s="46"/>
      <c r="G102" s="46"/>
      <c r="H102" s="46"/>
      <c r="I102" s="31">
        <v>8</v>
      </c>
      <c r="J102" s="31"/>
      <c r="K102" s="107"/>
      <c r="L102" s="108"/>
    </row>
    <row r="103" spans="1:12">
      <c r="A103" s="26">
        <v>90</v>
      </c>
      <c r="B103" s="38" t="s">
        <v>9</v>
      </c>
      <c r="C103" s="39"/>
      <c r="D103" s="39"/>
      <c r="E103" s="46" t="s">
        <v>80</v>
      </c>
      <c r="F103" s="46" t="s">
        <v>94</v>
      </c>
      <c r="G103" s="46" t="s">
        <v>95</v>
      </c>
      <c r="H103" s="46"/>
      <c r="I103" s="31">
        <v>1</v>
      </c>
      <c r="J103" s="31"/>
      <c r="K103" s="107"/>
      <c r="L103" s="108"/>
    </row>
    <row r="104" spans="1:12">
      <c r="A104" s="27">
        <v>91</v>
      </c>
      <c r="B104" s="40" t="s">
        <v>9</v>
      </c>
      <c r="C104" s="41"/>
      <c r="D104" s="41"/>
      <c r="E104" s="50" t="s">
        <v>80</v>
      </c>
      <c r="F104" s="41"/>
      <c r="G104" s="41"/>
      <c r="H104" s="41"/>
      <c r="I104" s="34">
        <v>2</v>
      </c>
      <c r="J104" s="34"/>
      <c r="K104" s="35"/>
      <c r="L104" s="36"/>
    </row>
    <row r="106" spans="1:12">
      <c r="A106" s="20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 t="s">
        <v>47</v>
      </c>
    </row>
    <row r="107" spans="1:1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5"/>
      <c r="L107" s="15"/>
    </row>
    <row r="108" spans="1:12">
      <c r="A108" s="72">
        <v>41</v>
      </c>
      <c r="B108" s="42"/>
      <c r="C108" s="43"/>
      <c r="D108" s="43"/>
      <c r="E108" s="44" t="s">
        <v>55</v>
      </c>
      <c r="F108" s="44"/>
      <c r="G108" s="44"/>
      <c r="H108" s="44"/>
      <c r="I108" s="28">
        <v>1</v>
      </c>
      <c r="J108" s="28"/>
      <c r="K108" s="45"/>
      <c r="L108" s="37"/>
    </row>
    <row r="109" spans="1:12">
      <c r="A109" s="26">
        <v>61</v>
      </c>
      <c r="B109" s="38" t="s">
        <v>9</v>
      </c>
      <c r="C109" s="39"/>
      <c r="D109" s="39"/>
      <c r="E109" s="46"/>
      <c r="F109" s="46"/>
      <c r="G109" s="46"/>
      <c r="H109" s="46"/>
      <c r="I109" s="31">
        <v>4</v>
      </c>
      <c r="J109" s="31" t="s">
        <v>24</v>
      </c>
      <c r="K109" s="107"/>
      <c r="L109" s="108"/>
    </row>
    <row r="110" spans="1:12">
      <c r="A110" s="26">
        <v>71</v>
      </c>
      <c r="B110" s="38"/>
      <c r="C110" s="39"/>
      <c r="D110" s="39"/>
      <c r="E110" s="46"/>
      <c r="F110" s="46"/>
      <c r="G110" s="46"/>
      <c r="H110" s="46"/>
      <c r="I110" s="31">
        <v>3</v>
      </c>
      <c r="J110" s="31"/>
      <c r="K110" s="107"/>
      <c r="L110" s="108"/>
    </row>
    <row r="111" spans="1:12">
      <c r="A111" s="27">
        <v>73</v>
      </c>
      <c r="B111" s="40"/>
      <c r="C111" s="41"/>
      <c r="D111" s="41"/>
      <c r="E111" s="50"/>
      <c r="F111" s="50"/>
      <c r="G111" s="50"/>
      <c r="H111" s="50"/>
      <c r="I111" s="34">
        <v>10</v>
      </c>
      <c r="J111" s="34"/>
      <c r="K111" s="109"/>
      <c r="L111" s="110"/>
    </row>
    <row r="113" spans="1:12">
      <c r="A113" s="20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 t="s">
        <v>48</v>
      </c>
    </row>
    <row r="114" spans="1:12">
      <c r="A114" s="11"/>
      <c r="B114" s="11"/>
      <c r="C114" s="11"/>
      <c r="D114" s="11"/>
      <c r="E114" s="11"/>
      <c r="F114" s="11"/>
      <c r="G114" s="11"/>
      <c r="H114" s="11"/>
      <c r="I114" s="11"/>
      <c r="J114" s="87"/>
      <c r="K114" s="15"/>
      <c r="L114" s="15"/>
    </row>
    <row r="115" spans="1:12">
      <c r="A115" s="25">
        <v>62</v>
      </c>
      <c r="B115" s="42" t="s">
        <v>9</v>
      </c>
      <c r="C115" s="43"/>
      <c r="D115" s="43"/>
      <c r="E115" s="44"/>
      <c r="F115" s="44"/>
      <c r="G115" s="44"/>
      <c r="H115" s="44"/>
      <c r="I115" s="28">
        <v>2</v>
      </c>
      <c r="J115" s="28"/>
      <c r="K115" s="45"/>
      <c r="L115" s="37"/>
    </row>
    <row r="116" spans="1:12">
      <c r="A116" s="27">
        <v>122</v>
      </c>
      <c r="B116" s="40"/>
      <c r="C116" s="41"/>
      <c r="D116" s="41"/>
      <c r="E116" s="41"/>
      <c r="F116" s="41"/>
      <c r="G116" s="41"/>
      <c r="H116" s="41"/>
      <c r="I116" s="34">
        <v>1</v>
      </c>
      <c r="J116" s="34"/>
      <c r="K116" s="35"/>
      <c r="L116" s="36"/>
    </row>
    <row r="118" spans="1:12">
      <c r="A118" s="20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 t="s">
        <v>48</v>
      </c>
    </row>
    <row r="119" spans="1:1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5"/>
      <c r="L119" s="15"/>
    </row>
    <row r="120" spans="1:12">
      <c r="A120" s="25">
        <v>40</v>
      </c>
      <c r="B120" s="42"/>
      <c r="C120" s="43"/>
      <c r="D120" s="43"/>
      <c r="E120" s="44" t="s">
        <v>55</v>
      </c>
      <c r="F120" s="44"/>
      <c r="G120" s="44"/>
      <c r="H120" s="44"/>
      <c r="I120" s="28">
        <v>1</v>
      </c>
      <c r="J120" s="28"/>
      <c r="K120" s="45"/>
      <c r="L120" s="37"/>
    </row>
    <row r="121" spans="1:12">
      <c r="A121" s="26">
        <v>62</v>
      </c>
      <c r="B121" s="38" t="s">
        <v>9</v>
      </c>
      <c r="C121" s="39"/>
      <c r="D121" s="39"/>
      <c r="E121" s="46"/>
      <c r="F121" s="46"/>
      <c r="G121" s="46"/>
      <c r="H121" s="46"/>
      <c r="I121" s="31">
        <v>2</v>
      </c>
      <c r="J121" s="31"/>
      <c r="K121" s="107"/>
      <c r="L121" s="108"/>
    </row>
    <row r="122" spans="1:12">
      <c r="A122" s="27">
        <v>122</v>
      </c>
      <c r="B122" s="40"/>
      <c r="C122" s="41"/>
      <c r="D122" s="41"/>
      <c r="E122" s="41"/>
      <c r="F122" s="41"/>
      <c r="G122" s="41"/>
      <c r="H122" s="41"/>
      <c r="I122" s="34">
        <v>2</v>
      </c>
      <c r="J122" s="166" t="s">
        <v>132</v>
      </c>
      <c r="K122" s="35"/>
      <c r="L122" s="36"/>
    </row>
    <row r="124" spans="1:12">
      <c r="A124" s="20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 t="s">
        <v>49</v>
      </c>
    </row>
    <row r="125" spans="1:1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5"/>
      <c r="L125" s="15"/>
    </row>
    <row r="126" spans="1:12">
      <c r="A126" s="25">
        <v>73</v>
      </c>
      <c r="B126" s="42"/>
      <c r="C126" s="43"/>
      <c r="D126" s="43"/>
      <c r="E126" s="44"/>
      <c r="F126" s="44"/>
      <c r="G126" s="44"/>
      <c r="H126" s="44"/>
      <c r="I126" s="28">
        <v>8</v>
      </c>
      <c r="J126" s="28"/>
      <c r="K126" s="45"/>
      <c r="L126" s="37"/>
    </row>
    <row r="127" spans="1:12">
      <c r="A127" s="26">
        <v>90</v>
      </c>
      <c r="B127" s="38" t="s">
        <v>9</v>
      </c>
      <c r="C127" s="39"/>
      <c r="D127" s="39"/>
      <c r="E127" s="39" t="s">
        <v>80</v>
      </c>
      <c r="F127" s="39" t="s">
        <v>94</v>
      </c>
      <c r="G127" s="39" t="s">
        <v>95</v>
      </c>
      <c r="H127" s="39"/>
      <c r="I127" s="31">
        <v>1</v>
      </c>
      <c r="J127" s="31"/>
      <c r="K127" s="32"/>
      <c r="L127" s="33"/>
    </row>
    <row r="128" spans="1:12">
      <c r="A128" s="27">
        <v>91</v>
      </c>
      <c r="B128" s="40" t="s">
        <v>9</v>
      </c>
      <c r="C128" s="41"/>
      <c r="D128" s="41"/>
      <c r="E128" s="41" t="s">
        <v>80</v>
      </c>
      <c r="F128" s="41"/>
      <c r="G128" s="41"/>
      <c r="H128" s="41"/>
      <c r="I128" s="34">
        <v>2</v>
      </c>
      <c r="J128" s="34"/>
      <c r="K128" s="35"/>
      <c r="L128" s="36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7"/>
  <sheetViews>
    <sheetView zoomScale="90" zoomScaleNormal="90" zoomScaleSheetLayoutView="55" zoomScalePageLayoutView="70" workbookViewId="0">
      <selection activeCell="J34" sqref="J34"/>
    </sheetView>
  </sheetViews>
  <sheetFormatPr defaultColWidth="9.140625" defaultRowHeight="15"/>
  <cols>
    <col min="1" max="1" width="7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19.7109375" style="12" customWidth="1"/>
    <col min="11" max="12" width="15.7109375" style="16" customWidth="1"/>
    <col min="13" max="16384" width="9.140625" style="12"/>
  </cols>
  <sheetData>
    <row r="1" spans="1:12" ht="18.75">
      <c r="A1" s="21" t="s">
        <v>50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60</v>
      </c>
    </row>
    <row r="2" spans="1:12" ht="15.75" thickBot="1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86" t="s">
        <v>0</v>
      </c>
      <c r="B3" s="188" t="s">
        <v>1</v>
      </c>
      <c r="C3" s="189"/>
      <c r="D3" s="189"/>
      <c r="E3" s="189"/>
      <c r="F3" s="189"/>
      <c r="G3" s="190"/>
      <c r="H3" s="191"/>
      <c r="I3" s="192" t="s">
        <v>2</v>
      </c>
      <c r="J3" s="194" t="s">
        <v>3</v>
      </c>
      <c r="K3" s="196" t="s">
        <v>4</v>
      </c>
      <c r="L3" s="184" t="s">
        <v>5</v>
      </c>
    </row>
    <row r="4" spans="1:12" ht="15.75" thickBot="1">
      <c r="A4" s="187"/>
      <c r="B4" s="18" t="s">
        <v>10</v>
      </c>
      <c r="C4" s="18" t="s">
        <v>7</v>
      </c>
      <c r="D4" s="18" t="s">
        <v>11</v>
      </c>
      <c r="E4" s="19" t="s">
        <v>12</v>
      </c>
      <c r="F4" s="18" t="s">
        <v>8</v>
      </c>
      <c r="G4" s="18" t="s">
        <v>6</v>
      </c>
      <c r="H4" s="18" t="s">
        <v>13</v>
      </c>
      <c r="I4" s="193"/>
      <c r="J4" s="195"/>
      <c r="K4" s="197"/>
      <c r="L4" s="185"/>
    </row>
    <row r="5" spans="1:12">
      <c r="A5" s="1"/>
      <c r="B5" s="1"/>
      <c r="C5" s="1"/>
      <c r="D5" s="1"/>
      <c r="E5" s="2"/>
      <c r="F5" s="2"/>
      <c r="G5" s="2"/>
      <c r="H5" s="2"/>
      <c r="I5" s="3"/>
      <c r="J5" s="3"/>
      <c r="K5" s="13"/>
      <c r="L5" s="13"/>
    </row>
    <row r="6" spans="1:12" ht="15.75">
      <c r="A6" s="4"/>
      <c r="B6" s="5"/>
      <c r="C6" s="5"/>
      <c r="D6" s="5"/>
      <c r="E6" s="5"/>
      <c r="F6" s="5"/>
      <c r="G6" s="5"/>
      <c r="H6" s="5"/>
      <c r="I6" s="6"/>
      <c r="J6" s="7"/>
      <c r="K6" s="14"/>
      <c r="L6" s="14"/>
    </row>
    <row r="7" spans="1:12">
      <c r="A7" s="20"/>
      <c r="B7" s="47"/>
      <c r="C7" s="47"/>
      <c r="D7" s="47"/>
      <c r="E7" s="47"/>
      <c r="F7" s="47"/>
      <c r="G7" s="47"/>
      <c r="H7" s="47"/>
      <c r="I7" s="47"/>
      <c r="J7" s="47"/>
      <c r="K7" s="47"/>
      <c r="L7" s="47" t="s">
        <v>52</v>
      </c>
    </row>
    <row r="8" spans="1:12">
      <c r="A8" s="11"/>
      <c r="B8" s="11"/>
      <c r="C8" s="11"/>
      <c r="D8" s="11"/>
      <c r="E8" s="11"/>
      <c r="F8" s="11"/>
      <c r="G8" s="11"/>
      <c r="H8" s="11"/>
      <c r="I8" s="11"/>
      <c r="J8" s="11"/>
      <c r="K8" s="15"/>
      <c r="L8" s="15"/>
    </row>
    <row r="9" spans="1:12">
      <c r="A9" s="58">
        <v>61</v>
      </c>
      <c r="B9" s="59"/>
      <c r="C9" s="60"/>
      <c r="D9" s="60"/>
      <c r="E9" s="61"/>
      <c r="F9" s="61"/>
      <c r="G9" s="61"/>
      <c r="H9" s="61"/>
      <c r="I9" s="62">
        <v>4</v>
      </c>
      <c r="J9" s="62"/>
      <c r="K9" s="78"/>
      <c r="L9" s="79"/>
    </row>
    <row r="10" spans="1:12">
      <c r="A10" s="53">
        <v>71</v>
      </c>
      <c r="B10" s="54"/>
      <c r="C10" s="55"/>
      <c r="D10" s="55"/>
      <c r="E10" s="56"/>
      <c r="F10" s="56"/>
      <c r="G10" s="56"/>
      <c r="H10" s="56"/>
      <c r="I10" s="57">
        <v>5</v>
      </c>
      <c r="J10" s="57"/>
      <c r="K10" s="75"/>
      <c r="L10" s="76"/>
    </row>
    <row r="11" spans="1:12">
      <c r="A11" s="80">
        <v>73</v>
      </c>
      <c r="B11" s="81"/>
      <c r="C11" s="82"/>
      <c r="D11" s="82"/>
      <c r="E11" s="83"/>
      <c r="F11" s="83"/>
      <c r="G11" s="83"/>
      <c r="H11" s="83"/>
      <c r="I11" s="84">
        <v>4</v>
      </c>
      <c r="J11" s="84"/>
      <c r="K11" s="85"/>
      <c r="L11" s="86"/>
    </row>
    <row r="12" spans="1:12">
      <c r="A12" s="8"/>
      <c r="B12" s="8"/>
      <c r="C12" s="8"/>
      <c r="D12" s="8"/>
      <c r="E12" s="9"/>
      <c r="F12" s="9"/>
      <c r="G12" s="9"/>
      <c r="H12" s="9"/>
      <c r="I12" s="10"/>
      <c r="J12" s="10"/>
      <c r="K12" s="17"/>
      <c r="L12" s="17"/>
    </row>
    <row r="13" spans="1:12">
      <c r="A13" s="20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 t="s">
        <v>53</v>
      </c>
    </row>
    <row r="14" spans="1:1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5"/>
      <c r="L14" s="15"/>
    </row>
    <row r="15" spans="1:12">
      <c r="A15" s="25">
        <v>61</v>
      </c>
      <c r="B15" s="42"/>
      <c r="C15" s="43"/>
      <c r="D15" s="43"/>
      <c r="E15" s="44"/>
      <c r="F15" s="44"/>
      <c r="G15" s="44"/>
      <c r="H15" s="44"/>
      <c r="I15" s="28">
        <v>3</v>
      </c>
      <c r="J15" s="28"/>
      <c r="K15" s="45"/>
      <c r="L15" s="37"/>
    </row>
    <row r="16" spans="1:12">
      <c r="A16" s="26">
        <v>71</v>
      </c>
      <c r="B16" s="38"/>
      <c r="C16" s="39"/>
      <c r="D16" s="39"/>
      <c r="E16" s="46"/>
      <c r="F16" s="46"/>
      <c r="G16" s="46"/>
      <c r="H16" s="46"/>
      <c r="I16" s="31">
        <v>6</v>
      </c>
      <c r="J16" s="31"/>
      <c r="K16" s="107"/>
      <c r="L16" s="108"/>
    </row>
    <row r="17" spans="1:12">
      <c r="A17" s="27">
        <v>73</v>
      </c>
      <c r="B17" s="40"/>
      <c r="C17" s="41"/>
      <c r="D17" s="41"/>
      <c r="E17" s="50"/>
      <c r="F17" s="50"/>
      <c r="G17" s="50"/>
      <c r="H17" s="50"/>
      <c r="I17" s="34">
        <v>4</v>
      </c>
      <c r="J17" s="34"/>
      <c r="K17" s="109"/>
      <c r="L17" s="110"/>
    </row>
    <row r="18" spans="1:12">
      <c r="A18" s="71"/>
      <c r="B18" s="71"/>
      <c r="C18" s="101"/>
      <c r="D18" s="101"/>
      <c r="E18" s="102"/>
      <c r="F18" s="102"/>
      <c r="G18" s="102"/>
      <c r="H18" s="102"/>
      <c r="I18" s="103"/>
      <c r="J18" s="103"/>
      <c r="K18" s="111"/>
      <c r="L18" s="112"/>
    </row>
    <row r="19" spans="1:12">
      <c r="A19" s="20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 t="s">
        <v>54</v>
      </c>
    </row>
    <row r="20" spans="1:12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5"/>
      <c r="L20" s="15"/>
    </row>
    <row r="21" spans="1:12">
      <c r="A21" s="72">
        <v>120</v>
      </c>
      <c r="B21" s="42"/>
      <c r="C21" s="43"/>
      <c r="D21" s="43"/>
      <c r="E21" s="44"/>
      <c r="F21" s="44"/>
      <c r="G21" s="44"/>
      <c r="H21" s="44"/>
      <c r="I21" s="28">
        <v>1</v>
      </c>
      <c r="J21" s="28"/>
      <c r="K21" s="45"/>
      <c r="L21" s="37"/>
    </row>
    <row r="22" spans="1:12">
      <c r="A22" s="27">
        <v>182</v>
      </c>
      <c r="B22" s="40"/>
      <c r="C22" s="41"/>
      <c r="D22" s="41"/>
      <c r="E22" s="50"/>
      <c r="F22" s="50"/>
      <c r="G22" s="50"/>
      <c r="H22" s="50"/>
      <c r="I22" s="34"/>
      <c r="J22" s="34" t="s">
        <v>122</v>
      </c>
      <c r="K22" s="109"/>
      <c r="L22" s="110"/>
    </row>
    <row r="24" spans="1:12">
      <c r="A24" s="20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 t="s">
        <v>118</v>
      </c>
    </row>
    <row r="25" spans="1:12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5"/>
      <c r="L25" s="15"/>
    </row>
    <row r="26" spans="1:12">
      <c r="A26" s="72">
        <v>120</v>
      </c>
      <c r="B26" s="42"/>
      <c r="C26" s="43"/>
      <c r="D26" s="43"/>
      <c r="E26" s="44"/>
      <c r="F26" s="44"/>
      <c r="G26" s="44"/>
      <c r="H26" s="44"/>
      <c r="I26" s="28">
        <v>1</v>
      </c>
      <c r="J26" s="28"/>
      <c r="K26" s="45"/>
      <c r="L26" s="37"/>
    </row>
    <row r="27" spans="1:12">
      <c r="A27" s="27">
        <v>182</v>
      </c>
      <c r="B27" s="40"/>
      <c r="C27" s="41"/>
      <c r="D27" s="41"/>
      <c r="E27" s="50"/>
      <c r="F27" s="50"/>
      <c r="G27" s="50"/>
      <c r="H27" s="50"/>
      <c r="I27" s="34"/>
      <c r="J27" s="34" t="s">
        <v>122</v>
      </c>
      <c r="K27" s="109"/>
      <c r="L27" s="110"/>
    </row>
  </sheetData>
  <mergeCells count="6">
    <mergeCell ref="L3:L4"/>
    <mergeCell ref="A3:A4"/>
    <mergeCell ref="B3:H3"/>
    <mergeCell ref="I3:I4"/>
    <mergeCell ref="J3:J4"/>
    <mergeCell ref="K3:K4"/>
  </mergeCells>
  <pageMargins left="0.70866141732283472" right="0.70866141732283472" top="0.78740157480314965" bottom="0.78740157480314965" header="0.31496062992125984" footer="0.31496062992125984"/>
  <pageSetup paperSize="9" scale="67" firstPageNumber="2" fitToHeight="0" orientation="portrait" useFirstPageNumber="1" r:id="rId1"/>
  <headerFooter>
    <oddFooter>&amp;L&amp;F&amp;R&amp;P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tabSelected="1" zoomScale="110" zoomScaleNormal="110" workbookViewId="0">
      <selection activeCell="M13" sqref="M13"/>
    </sheetView>
  </sheetViews>
  <sheetFormatPr defaultColWidth="9.140625" defaultRowHeight="15"/>
  <cols>
    <col min="1" max="1" width="8.140625" style="12" customWidth="1"/>
    <col min="2" max="3" width="8.7109375" style="12" customWidth="1"/>
    <col min="4" max="4" width="8.5703125" style="12" customWidth="1"/>
    <col min="5" max="5" width="11.140625" style="12" customWidth="1"/>
    <col min="6" max="6" width="8.7109375" style="12" customWidth="1"/>
    <col min="7" max="7" width="10.7109375" style="12" customWidth="1"/>
    <col min="8" max="8" width="7.42578125" style="12" customWidth="1"/>
    <col min="9" max="9" width="7.140625" style="12" customWidth="1"/>
    <col min="10" max="10" width="21.28515625" style="12" customWidth="1"/>
    <col min="11" max="12" width="15.7109375" style="16" customWidth="1"/>
    <col min="13" max="16384" width="9.140625" style="12"/>
  </cols>
  <sheetData>
    <row r="1" spans="1:12" ht="18.75">
      <c r="A1" s="21" t="s">
        <v>99</v>
      </c>
      <c r="B1" s="21"/>
      <c r="C1" s="21"/>
      <c r="D1" s="21"/>
      <c r="E1" s="22"/>
      <c r="F1" s="22"/>
      <c r="G1" s="22"/>
      <c r="H1" s="22"/>
      <c r="I1" s="22"/>
      <c r="J1" s="22"/>
      <c r="K1" s="23"/>
      <c r="L1" s="24" t="s">
        <v>97</v>
      </c>
    </row>
    <row r="2" spans="1:12">
      <c r="A2" s="1"/>
      <c r="B2" s="1"/>
      <c r="C2" s="1"/>
      <c r="D2" s="1"/>
      <c r="E2" s="2"/>
      <c r="F2" s="2"/>
      <c r="G2" s="2"/>
      <c r="H2" s="2"/>
      <c r="I2" s="3"/>
      <c r="J2" s="3"/>
      <c r="K2" s="13"/>
      <c r="L2" s="13"/>
    </row>
    <row r="3" spans="1:12" ht="15" customHeight="1">
      <c r="A3" s="199" t="s">
        <v>0</v>
      </c>
      <c r="B3" s="201" t="s">
        <v>1</v>
      </c>
      <c r="C3" s="201"/>
      <c r="D3" s="201"/>
      <c r="E3" s="201"/>
      <c r="F3" s="201"/>
      <c r="G3" s="202"/>
      <c r="H3" s="202"/>
      <c r="I3" s="199" t="s">
        <v>2</v>
      </c>
      <c r="J3" s="201" t="s">
        <v>3</v>
      </c>
      <c r="K3" s="198" t="s">
        <v>58</v>
      </c>
      <c r="L3" s="198" t="s">
        <v>59</v>
      </c>
    </row>
    <row r="4" spans="1:12">
      <c r="A4" s="200"/>
      <c r="B4" s="170" t="s">
        <v>10</v>
      </c>
      <c r="C4" s="170" t="s">
        <v>7</v>
      </c>
      <c r="D4" s="170" t="s">
        <v>11</v>
      </c>
      <c r="E4" s="171" t="s">
        <v>12</v>
      </c>
      <c r="F4" s="170" t="s">
        <v>8</v>
      </c>
      <c r="G4" s="170" t="s">
        <v>6</v>
      </c>
      <c r="H4" s="170" t="s">
        <v>13</v>
      </c>
      <c r="I4" s="199"/>
      <c r="J4" s="201"/>
      <c r="K4" s="198"/>
      <c r="L4" s="198"/>
    </row>
    <row r="5" spans="1:12">
      <c r="A5" s="172">
        <v>10</v>
      </c>
      <c r="B5" s="173"/>
      <c r="C5" s="174"/>
      <c r="D5" s="174"/>
      <c r="E5" s="174"/>
      <c r="F5" s="174"/>
      <c r="G5" s="174"/>
      <c r="H5" s="174"/>
      <c r="I5" s="175">
        <f>SUMIFS('1.NP'!$I$5:$I$264,'1.NP'!$A$5:$A$264,A5,'1.NP'!$B$5:$B$264,"=")+SUMIFS('2.NP'!$I$5:$I$346,'2.NP'!$A$5:$A$346,A5,'2.NP'!$B$5:$B$346,"=")+SUMIFS('3.NP'!$I$5:$I$101,'3.NP'!$A$5:$A$101,A5,'3.NP'!$B$5:$B$101,"=")+SUMIFS('4.NP'!$I$5:$I$182,'4.NP'!$A$5:$A$182,A5,'4.NP'!$B$5:$B$182,"=")+SUMIFS('5.NP'!$I$5:$I$70,'5.NP'!$A$5:$A$70,A5,'5.NP'!$B$5:$B$70,"=")</f>
        <v>10</v>
      </c>
      <c r="J5" s="176"/>
      <c r="K5" s="177"/>
      <c r="L5" s="178">
        <f t="shared" ref="L5:L19" si="0">K5*I5</f>
        <v>0</v>
      </c>
    </row>
    <row r="6" spans="1:12">
      <c r="A6" s="172">
        <v>10</v>
      </c>
      <c r="B6" s="173" t="s">
        <v>9</v>
      </c>
      <c r="C6" s="174"/>
      <c r="D6" s="174"/>
      <c r="E6" s="174"/>
      <c r="F6" s="174"/>
      <c r="G6" s="174"/>
      <c r="H6" s="174"/>
      <c r="I6" s="179">
        <f>SUMIFS('1.NP'!$I$5:$I$264,'1.NP'!$A$5:$A$264,A6,'1.NP'!$B$5:$B$264,B6)+SUMIFS('2.NP'!$I$5:$I$346,'2.NP'!$A$5:$A$346,A6,'2.NP'!$B$5:$B$346,B6)+SUMIFS('3.NP'!$I$5:$I$101,'3.NP'!$A$5:$A$101,A6,'3.NP'!$B$5:$B$101,B6)+SUMIFS('4.NP'!$I$5:$I$182,'4.NP'!$A$5:$A$182,A6,'4.NP'!$B$5:$B$182,B6)+SUMIFS('5.NP'!$I$5:$I$70,'5.NP'!$A$5:$A$70,A6,'5.NP'!$B$5:$B$70,B6)</f>
        <v>4</v>
      </c>
      <c r="J6" s="176"/>
      <c r="K6" s="177"/>
      <c r="L6" s="178">
        <f t="shared" si="0"/>
        <v>0</v>
      </c>
    </row>
    <row r="7" spans="1:12">
      <c r="A7" s="172">
        <v>11</v>
      </c>
      <c r="B7" s="173"/>
      <c r="C7" s="174"/>
      <c r="D7" s="174"/>
      <c r="E7" s="174"/>
      <c r="F7" s="174"/>
      <c r="G7" s="174"/>
      <c r="H7" s="174"/>
      <c r="I7" s="175">
        <f>SUMIFS('1.NP'!$I$5:$I$264,'1.NP'!$A$5:$A$264,A7,'1.NP'!$B$5:$B$264,"=")+SUMIFS('2.NP'!$I$5:$I$346,'2.NP'!$A$5:$A$346,A7,'2.NP'!$B$5:$B$346,"=")+SUMIFS('3.NP'!$I$5:$I$101,'3.NP'!$A$5:$A$101,A7,'3.NP'!$B$5:$B$101,"=")+SUMIFS('4.NP'!$I$5:$I$182,'4.NP'!$A$5:$A$182,A7,'4.NP'!$B$5:$B$182,"=")+SUMIFS('5.NP'!$I$5:$I$70,'5.NP'!$A$5:$A$70,A7,'5.NP'!$B$5:$B$70,"=")</f>
        <v>12</v>
      </c>
      <c r="J7" s="176"/>
      <c r="K7" s="177"/>
      <c r="L7" s="178">
        <f t="shared" si="0"/>
        <v>0</v>
      </c>
    </row>
    <row r="8" spans="1:12">
      <c r="A8" s="172">
        <v>11</v>
      </c>
      <c r="B8" s="173" t="s">
        <v>9</v>
      </c>
      <c r="C8" s="174"/>
      <c r="D8" s="174"/>
      <c r="E8" s="174"/>
      <c r="F8" s="174"/>
      <c r="G8" s="174"/>
      <c r="H8" s="174"/>
      <c r="I8" s="179">
        <f>SUMIFS('1.NP'!$I$5:$I$264,'1.NP'!$A$5:$A$264,A8,'1.NP'!$B$5:$B$264,B8)+SUMIFS('2.NP'!$I$5:$I$346,'2.NP'!$A$5:$A$346,A8,'2.NP'!$B$5:$B$346,B8)+SUMIFS('3.NP'!$I$5:$I$101,'3.NP'!$A$5:$A$101,A8,'3.NP'!$B$5:$B$101,B8)+SUMIFS('4.NP'!$I$5:$I$182,'4.NP'!$A$5:$A$182,A8,'4.NP'!$B$5:$B$182,B8)+SUMIFS('5.NP'!$I$5:$I$70,'5.NP'!$A$5:$A$70,A8,'5.NP'!$B$5:$B$70,B8)</f>
        <v>2</v>
      </c>
      <c r="J8" s="176"/>
      <c r="K8" s="177"/>
      <c r="L8" s="178">
        <f t="shared" si="0"/>
        <v>0</v>
      </c>
    </row>
    <row r="9" spans="1:12">
      <c r="A9" s="172">
        <v>15</v>
      </c>
      <c r="B9" s="173"/>
      <c r="C9" s="174"/>
      <c r="D9" s="174"/>
      <c r="E9" s="174"/>
      <c r="F9" s="174"/>
      <c r="G9" s="174"/>
      <c r="H9" s="174"/>
      <c r="I9" s="175">
        <f>SUMIFS('1.NP'!$I$5:$I$264,'1.NP'!$A$5:$A$264,A9,'1.NP'!$B$5:$B$264,"=")+SUMIFS('2.NP'!$I$5:$I$346,'2.NP'!$A$5:$A$346,A9,'2.NP'!$B$5:$B$346,"=")+SUMIFS('3.NP'!$I$5:$I$101,'3.NP'!$A$5:$A$101,A9,'3.NP'!$B$5:$B$101,"=")+SUMIFS('4.NP'!$I$5:$I$182,'4.NP'!$A$5:$A$182,A9,'4.NP'!$B$5:$B$182,"=")+SUMIFS('5.NP'!$I$5:$I$70,'5.NP'!$A$5:$A$70,A9,'5.NP'!$B$5:$B$70,"=")</f>
        <v>1</v>
      </c>
      <c r="J9" s="176"/>
      <c r="K9" s="177"/>
      <c r="L9" s="178">
        <f t="shared" si="0"/>
        <v>0</v>
      </c>
    </row>
    <row r="10" spans="1:12">
      <c r="A10" s="172">
        <v>21</v>
      </c>
      <c r="B10" s="173"/>
      <c r="C10" s="174"/>
      <c r="D10" s="174"/>
      <c r="E10" s="174"/>
      <c r="F10" s="174"/>
      <c r="G10" s="174"/>
      <c r="H10" s="174"/>
      <c r="I10" s="175">
        <f>SUMIFS('1.NP'!$I$5:$I$264,'1.NP'!$A$5:$A$264,A10,'1.NP'!$B$5:$B$264,"=")+SUMIFS('2.NP'!$I$5:$I$346,'2.NP'!$A$5:$A$346,A10,'2.NP'!$B$5:$B$346,"=")+SUMIFS('3.NP'!$I$5:$I$101,'3.NP'!$A$5:$A$101,A10,'3.NP'!$B$5:$B$101,"=")+SUMIFS('4.NP'!$I$5:$I$182,'4.NP'!$A$5:$A$182,A10,'4.NP'!$B$5:$B$182,"=")+SUMIFS('5.NP'!$I$5:$I$70,'5.NP'!$A$5:$A$70,A10,'5.NP'!$B$5:$B$70,"=")</f>
        <v>2</v>
      </c>
      <c r="J10" s="176"/>
      <c r="K10" s="177"/>
      <c r="L10" s="178">
        <f t="shared" si="0"/>
        <v>0</v>
      </c>
    </row>
    <row r="11" spans="1:12">
      <c r="A11" s="172">
        <v>21</v>
      </c>
      <c r="B11" s="173" t="s">
        <v>9</v>
      </c>
      <c r="C11" s="174"/>
      <c r="D11" s="174"/>
      <c r="E11" s="174"/>
      <c r="F11" s="174"/>
      <c r="G11" s="174"/>
      <c r="H11" s="174"/>
      <c r="I11" s="179">
        <f>SUMIFS('1.NP'!$I$5:$I$264,'1.NP'!$A$5:$A$264,A11,'1.NP'!$B$5:$B$264,B11)+SUMIFS('2.NP'!$I$5:$I$346,'2.NP'!$A$5:$A$346,A11,'2.NP'!$B$5:$B$346,B11)+SUMIFS('3.NP'!$I$5:$I$101,'3.NP'!$A$5:$A$101,A11,'3.NP'!$B$5:$B$101,B11)+SUMIFS('4.NP'!$I$5:$I$182,'4.NP'!$A$5:$A$182,A11,'4.NP'!$B$5:$B$182,B11)+SUMIFS('5.NP'!$I$5:$I$70,'5.NP'!$A$5:$A$70,A11,'5.NP'!$B$5:$B$70,B11)</f>
        <v>8</v>
      </c>
      <c r="J11" s="176"/>
      <c r="K11" s="177"/>
      <c r="L11" s="178">
        <f t="shared" si="0"/>
        <v>0</v>
      </c>
    </row>
    <row r="12" spans="1:12">
      <c r="A12" s="172">
        <v>30</v>
      </c>
      <c r="B12" s="173" t="s">
        <v>9</v>
      </c>
      <c r="C12" s="174"/>
      <c r="D12" s="174"/>
      <c r="E12" s="174"/>
      <c r="F12" s="174"/>
      <c r="G12" s="174"/>
      <c r="H12" s="174"/>
      <c r="I12" s="179">
        <f>SUMIFS('1.NP'!$I$5:$I$264,'1.NP'!$A$5:$A$264,A12,'1.NP'!$B$5:$B$264,B12)+SUMIFS('2.NP'!$I$5:$I$346,'2.NP'!$A$5:$A$346,A12,'2.NP'!$B$5:$B$346,B12)+SUMIFS('3.NP'!$I$5:$I$101,'3.NP'!$A$5:$A$101,A12,'3.NP'!$B$5:$B$101,B12)+SUMIFS('4.NP'!$I$5:$I$182,'4.NP'!$A$5:$A$182,A12,'4.NP'!$B$5:$B$182,B12)+SUMIFS('5.NP'!$I$5:$I$70,'5.NP'!$A$5:$A$70,A12,'5.NP'!$B$5:$B$70,B12)</f>
        <v>1</v>
      </c>
      <c r="J12" s="176"/>
      <c r="K12" s="177"/>
      <c r="L12" s="178">
        <f t="shared" si="0"/>
        <v>0</v>
      </c>
    </row>
    <row r="13" spans="1:12">
      <c r="A13" s="172">
        <v>31</v>
      </c>
      <c r="B13" s="173"/>
      <c r="C13" s="174"/>
      <c r="D13" s="174"/>
      <c r="E13" s="174"/>
      <c r="F13" s="174"/>
      <c r="G13" s="174"/>
      <c r="H13" s="174"/>
      <c r="I13" s="175">
        <f>SUMIFS('1.NP'!$I$5:$I$264,'1.NP'!$A$5:$A$264,A13,'1.NP'!$B$5:$B$264,"=")+SUMIFS('2.NP'!$I$5:$I$346,'2.NP'!$A$5:$A$346,A13,'2.NP'!$B$5:$B$346,"=")+SUMIFS('3.NP'!$I$5:$I$101,'3.NP'!$A$5:$A$101,A13,'3.NP'!$B$5:$B$101,"=")+SUMIFS('4.NP'!$I$5:$I$182,'4.NP'!$A$5:$A$182,A13,'4.NP'!$B$5:$B$182,"=")+SUMIFS('5.NP'!$I$5:$I$70,'5.NP'!$A$5:$A$70,A13,'5.NP'!$B$5:$B$70,"=")</f>
        <v>6</v>
      </c>
      <c r="J13" s="176"/>
      <c r="K13" s="177"/>
      <c r="L13" s="178">
        <f t="shared" si="0"/>
        <v>0</v>
      </c>
    </row>
    <row r="14" spans="1:12">
      <c r="A14" s="172">
        <v>31</v>
      </c>
      <c r="B14" s="173" t="s">
        <v>23</v>
      </c>
      <c r="C14" s="174"/>
      <c r="D14" s="174"/>
      <c r="E14" s="174"/>
      <c r="F14" s="174"/>
      <c r="G14" s="174"/>
      <c r="H14" s="174"/>
      <c r="I14" s="179">
        <f>SUMIFS('1.NP'!$I$5:$I$264,'1.NP'!$A$5:$A$264,A14,'1.NP'!$B$5:$B$264,B14)+SUMIFS('2.NP'!$I$5:$I$346,'2.NP'!$A$5:$A$346,A14,'2.NP'!$B$5:$B$346,B14)+SUMIFS('3.NP'!$I$5:$I$101,'3.NP'!$A$5:$A$101,A14,'3.NP'!$B$5:$B$101,B14)+SUMIFS('4.NP'!$I$5:$I$182,'4.NP'!$A$5:$A$182,A14,'4.NP'!$B$5:$B$182,B14)+SUMIFS('5.NP'!$I$5:$I$70,'5.NP'!$A$5:$A$70,A14,'5.NP'!$B$5:$B$70,B14)</f>
        <v>1</v>
      </c>
      <c r="J14" s="176"/>
      <c r="K14" s="177"/>
      <c r="L14" s="178">
        <f t="shared" si="0"/>
        <v>0</v>
      </c>
    </row>
    <row r="15" spans="1:12">
      <c r="A15" s="172">
        <v>31</v>
      </c>
      <c r="B15" s="173" t="s">
        <v>9</v>
      </c>
      <c r="C15" s="174"/>
      <c r="D15" s="174"/>
      <c r="E15" s="174"/>
      <c r="F15" s="174"/>
      <c r="G15" s="174"/>
      <c r="H15" s="174"/>
      <c r="I15" s="179">
        <f>SUMIFS('1.NP'!$I$5:$I$264,'1.NP'!$A$5:$A$264,A15,'1.NP'!$B$5:$B$264,B15)+SUMIFS('2.NP'!$I$5:$I$346,'2.NP'!$A$5:$A$346,A15,'2.NP'!$B$5:$B$346,B15)+SUMIFS('3.NP'!$I$5:$I$101,'3.NP'!$A$5:$A$101,A15,'3.NP'!$B$5:$B$101,B15)+SUMIFS('4.NP'!$I$5:$I$182,'4.NP'!$A$5:$A$182,A15,'4.NP'!$B$5:$B$182,B15)+SUMIFS('5.NP'!$I$5:$I$70,'5.NP'!$A$5:$A$70,A15,'5.NP'!$B$5:$B$70,B15)</f>
        <v>1</v>
      </c>
      <c r="J15" s="176"/>
      <c r="K15" s="177"/>
      <c r="L15" s="178">
        <f t="shared" si="0"/>
        <v>0</v>
      </c>
    </row>
    <row r="16" spans="1:12">
      <c r="A16" s="173">
        <v>32</v>
      </c>
      <c r="B16" s="173"/>
      <c r="C16" s="174"/>
      <c r="D16" s="174"/>
      <c r="E16" s="174"/>
      <c r="F16" s="174"/>
      <c r="G16" s="174"/>
      <c r="H16" s="174"/>
      <c r="I16" s="175">
        <f>SUMIFS('1.NP'!$I$5:$I$264,'1.NP'!$A$5:$A$264,A16,'1.NP'!$B$5:$B$264,"=")+SUMIFS('2.NP'!$I$5:$I$346,'2.NP'!$A$5:$A$346,A16,'2.NP'!$B$5:$B$346,"=")+SUMIFS('3.NP'!$I$5:$I$101,'3.NP'!$A$5:$A$101,A16,'3.NP'!$B$5:$B$101,"=")+SUMIFS('4.NP'!$I$5:$I$182,'4.NP'!$A$5:$A$182,A16,'4.NP'!$B$5:$B$182,"=")+SUMIFS('5.NP'!$I$5:$I$70,'5.NP'!$A$5:$A$70,A16,'5.NP'!$B$5:$B$70,"=")</f>
        <v>67</v>
      </c>
      <c r="J16" s="176"/>
      <c r="K16" s="180"/>
      <c r="L16" s="178">
        <f t="shared" si="0"/>
        <v>0</v>
      </c>
    </row>
    <row r="17" spans="1:12">
      <c r="A17" s="173">
        <v>32</v>
      </c>
      <c r="B17" s="173" t="s">
        <v>23</v>
      </c>
      <c r="C17" s="174"/>
      <c r="D17" s="174"/>
      <c r="E17" s="174"/>
      <c r="F17" s="174"/>
      <c r="G17" s="174"/>
      <c r="H17" s="174"/>
      <c r="I17" s="179">
        <f>SUMIFS('1.NP'!$I$5:$I$264,'1.NP'!$A$5:$A$264,A17,'1.NP'!$B$5:$B$264,B17)+SUMIFS('2.NP'!$I$5:$I$346,'2.NP'!$A$5:$A$346,A17,'2.NP'!$B$5:$B$346,B17)+SUMIFS('3.NP'!$I$5:$I$101,'3.NP'!$A$5:$A$101,A17,'3.NP'!$B$5:$B$101,B17)+SUMIFS('4.NP'!$I$5:$I$182,'4.NP'!$A$5:$A$182,A17,'4.NP'!$B$5:$B$182,B17)+SUMIFS('5.NP'!$I$5:$I$70,'5.NP'!$A$5:$A$70,A17,'5.NP'!$B$5:$B$70,B17)</f>
        <v>16</v>
      </c>
      <c r="J17" s="176"/>
      <c r="K17" s="180"/>
      <c r="L17" s="178">
        <f t="shared" si="0"/>
        <v>0</v>
      </c>
    </row>
    <row r="18" spans="1:12">
      <c r="A18" s="173">
        <v>32</v>
      </c>
      <c r="B18" s="173" t="s">
        <v>114</v>
      </c>
      <c r="C18" s="174"/>
      <c r="D18" s="174"/>
      <c r="E18" s="174"/>
      <c r="F18" s="174"/>
      <c r="G18" s="174"/>
      <c r="H18" s="174"/>
      <c r="I18" s="179">
        <f>SUMIFS('1.NP'!$I$5:$I$264,'1.NP'!$A$5:$A$264,A18,'1.NP'!$B$5:$B$264,B18)+SUMIFS('2.NP'!$I$5:$I$346,'2.NP'!$A$5:$A$346,A18,'2.NP'!$B$5:$B$346,B18)+SUMIFS('3.NP'!$I$5:$I$101,'3.NP'!$A$5:$A$101,A18,'3.NP'!$B$5:$B$101,B18)+SUMIFS('4.NP'!$I$5:$I$182,'4.NP'!$A$5:$A$182,A18,'4.NP'!$B$5:$B$182,B18)+SUMIFS('5.NP'!$I$5:$I$70,'5.NP'!$A$5:$A$70,A18,'5.NP'!$B$5:$B$70,B18)</f>
        <v>2</v>
      </c>
      <c r="J18" s="176"/>
      <c r="K18" s="180"/>
      <c r="L18" s="178">
        <f t="shared" si="0"/>
        <v>0</v>
      </c>
    </row>
    <row r="19" spans="1:12">
      <c r="A19" s="173">
        <v>33</v>
      </c>
      <c r="B19" s="173"/>
      <c r="C19" s="174"/>
      <c r="D19" s="174"/>
      <c r="E19" s="174"/>
      <c r="F19" s="174"/>
      <c r="G19" s="174"/>
      <c r="H19" s="174"/>
      <c r="I19" s="175">
        <f>SUMIFS('1.NP'!$I$5:$I$264,'1.NP'!$A$5:$A$264,A19,'1.NP'!$B$5:$B$264,"=")+SUMIFS('2.NP'!$I$5:$I$346,'2.NP'!$A$5:$A$346,A19,'2.NP'!$B$5:$B$346,"=")+SUMIFS('3.NP'!$I$5:$I$101,'3.NP'!$A$5:$A$101,A19,'3.NP'!$B$5:$B$101,"=")+SUMIFS('4.NP'!$I$5:$I$182,'4.NP'!$A$5:$A$182,A19,'4.NP'!$B$5:$B$182,"=")+SUMIFS('5.NP'!$I$5:$I$70,'5.NP'!$A$5:$A$70,A19,'5.NP'!$B$5:$B$70,"=")</f>
        <v>6</v>
      </c>
      <c r="J19" s="176"/>
      <c r="K19" s="180"/>
      <c r="L19" s="178">
        <f t="shared" si="0"/>
        <v>0</v>
      </c>
    </row>
    <row r="20" spans="1:12">
      <c r="A20" s="173">
        <v>40</v>
      </c>
      <c r="B20" s="173"/>
      <c r="C20" s="174"/>
      <c r="D20" s="174"/>
      <c r="E20" s="174"/>
      <c r="F20" s="174"/>
      <c r="G20" s="174"/>
      <c r="H20" s="174"/>
      <c r="I20" s="175">
        <f>SUMIFS('1.NP'!$I$5:$I$264,'1.NP'!$A$5:$A$264,A20,'1.NP'!$B$5:$B$264,"=")+SUMIFS('2.NP'!$I$5:$I$346,'2.NP'!$A$5:$A$346,A20,'2.NP'!$B$5:$B$346,"=")+SUMIFS('3.NP'!$I$5:$I$101,'3.NP'!$A$5:$A$101,A20,'3.NP'!$B$5:$B$101,"=")+SUMIFS('4.NP'!$I$5:$I$182,'4.NP'!$A$5:$A$182,A20,'4.NP'!$B$5:$B$182,"=")+SUMIFS('5.NP'!$I$5:$I$70,'5.NP'!$A$5:$A$70,A20,'5.NP'!$B$5:$B$70,"=")</f>
        <v>4</v>
      </c>
      <c r="J20" s="176"/>
      <c r="K20" s="180"/>
      <c r="L20" s="178">
        <f t="shared" ref="L20:L51" si="1">K20*I20</f>
        <v>0</v>
      </c>
    </row>
    <row r="21" spans="1:12">
      <c r="A21" s="173">
        <v>41</v>
      </c>
      <c r="B21" s="173"/>
      <c r="C21" s="174"/>
      <c r="D21" s="174"/>
      <c r="E21" s="174"/>
      <c r="F21" s="174"/>
      <c r="G21" s="174"/>
      <c r="H21" s="174"/>
      <c r="I21" s="175">
        <f>SUMIFS('1.NP'!$I$5:$I$264,'1.NP'!$A$5:$A$264,A21,'1.NP'!$B$5:$B$264,"=")+SUMIFS('2.NP'!$I$5:$I$346,'2.NP'!$A$5:$A$346,A21,'2.NP'!$B$5:$B$346,"=")+SUMIFS('3.NP'!$I$5:$I$101,'3.NP'!$A$5:$A$101,A21,'3.NP'!$B$5:$B$101,"=")+SUMIFS('4.NP'!$I$5:$I$182,'4.NP'!$A$5:$A$182,A21,'4.NP'!$B$5:$B$182,"=")+SUMIFS('5.NP'!$I$5:$I$70,'5.NP'!$A$5:$A$70,A21,'5.NP'!$B$5:$B$70,"=")</f>
        <v>8</v>
      </c>
      <c r="J21" s="176"/>
      <c r="K21" s="180"/>
      <c r="L21" s="178">
        <f t="shared" si="1"/>
        <v>0</v>
      </c>
    </row>
    <row r="22" spans="1:12">
      <c r="A22" s="173">
        <v>60</v>
      </c>
      <c r="B22" s="173" t="s">
        <v>67</v>
      </c>
      <c r="C22" s="174"/>
      <c r="D22" s="174"/>
      <c r="E22" s="174"/>
      <c r="F22" s="174"/>
      <c r="G22" s="174"/>
      <c r="H22" s="174"/>
      <c r="I22" s="179">
        <f>SUMIFS('1.NP'!$I$5:$I$264,'1.NP'!$A$5:$A$264,A22,'1.NP'!$B$5:$B$264,B22)+SUMIFS('2.NP'!$I$5:$I$346,'2.NP'!$A$5:$A$346,A22,'2.NP'!$B$5:$B$346,B22)+SUMIFS('3.NP'!$I$5:$I$101,'3.NP'!$A$5:$A$101,A22,'3.NP'!$B$5:$B$101,B22)+SUMIFS('4.NP'!$I$5:$I$182,'4.NP'!$A$5:$A$182,A22,'4.NP'!$B$5:$B$182,B22)+SUMIFS('5.NP'!$I$5:$I$70,'5.NP'!$A$5:$A$70,A22,'5.NP'!$B$5:$B$70,B22)</f>
        <v>1</v>
      </c>
      <c r="J22" s="176"/>
      <c r="K22" s="180"/>
      <c r="L22" s="178">
        <f t="shared" si="1"/>
        <v>0</v>
      </c>
    </row>
    <row r="23" spans="1:12">
      <c r="A23" s="173">
        <v>60</v>
      </c>
      <c r="B23" s="173" t="s">
        <v>105</v>
      </c>
      <c r="C23" s="174"/>
      <c r="D23" s="174"/>
      <c r="E23" s="174"/>
      <c r="F23" s="174"/>
      <c r="G23" s="174"/>
      <c r="H23" s="174"/>
      <c r="I23" s="179">
        <f>SUMIFS('1.NP'!$I$5:$I$264,'1.NP'!$A$5:$A$264,A23,'1.NP'!$B$5:$B$264,B23)+SUMIFS('2.NP'!$I$5:$I$346,'2.NP'!$A$5:$A$346,A23,'2.NP'!$B$5:$B$346,B23)+SUMIFS('3.NP'!$I$5:$I$101,'3.NP'!$A$5:$A$101,A23,'3.NP'!$B$5:$B$101,B23)+SUMIFS('4.NP'!$I$5:$I$182,'4.NP'!$A$5:$A$182,A23,'4.NP'!$B$5:$B$182,B23)+SUMIFS('5.NP'!$I$5:$I$70,'5.NP'!$A$5:$A$70,A23,'5.NP'!$B$5:$B$70,B23)</f>
        <v>5</v>
      </c>
      <c r="J23" s="176"/>
      <c r="K23" s="180"/>
      <c r="L23" s="178">
        <f t="shared" si="1"/>
        <v>0</v>
      </c>
    </row>
    <row r="24" spans="1:12">
      <c r="A24" s="173">
        <v>61</v>
      </c>
      <c r="B24" s="173" t="s">
        <v>105</v>
      </c>
      <c r="C24" s="174"/>
      <c r="D24" s="174"/>
      <c r="E24" s="174"/>
      <c r="F24" s="174"/>
      <c r="G24" s="174"/>
      <c r="H24" s="174"/>
      <c r="I24" s="179">
        <f>SUMIFS('1.NP'!$I$5:$I$264,'1.NP'!$A$5:$A$264,A24,'1.NP'!$B$5:$B$264,B24)+SUMIFS('2.NP'!$I$5:$I$346,'2.NP'!$A$5:$A$346,A24,'2.NP'!$B$5:$B$346,B24)+SUMIFS('3.NP'!$I$5:$I$101,'3.NP'!$A$5:$A$101,A24,'3.NP'!$B$5:$B$101,B24)+SUMIFS('4.NP'!$I$5:$I$182,'4.NP'!$A$5:$A$182,A24,'4.NP'!$B$5:$B$182,B24)+SUMIFS('5.NP'!$I$5:$I$70,'5.NP'!$A$5:$A$70,A24,'5.NP'!$B$5:$B$70,B24)</f>
        <v>5</v>
      </c>
      <c r="J24" s="176"/>
      <c r="K24" s="180"/>
      <c r="L24" s="178">
        <f t="shared" si="1"/>
        <v>0</v>
      </c>
    </row>
    <row r="25" spans="1:12">
      <c r="A25" s="172">
        <v>61</v>
      </c>
      <c r="B25" s="172" t="s">
        <v>9</v>
      </c>
      <c r="C25" s="181"/>
      <c r="D25" s="181"/>
      <c r="E25" s="181"/>
      <c r="F25" s="181"/>
      <c r="G25" s="181"/>
      <c r="H25" s="181"/>
      <c r="I25" s="179">
        <f>SUMIFS('1.NP'!$I$5:$I$264,'1.NP'!$A$5:$A$264,A25,'1.NP'!$B$5:$B$264,B25)+SUMIFS('2.NP'!$I$5:$I$346,'2.NP'!$A$5:$A$346,A25,'2.NP'!$B$5:$B$346,B25)+SUMIFS('3.NP'!$I$5:$I$101,'3.NP'!$A$5:$A$101,A25,'3.NP'!$B$5:$B$101,B25)+SUMIFS('4.NP'!$I$5:$I$182,'4.NP'!$A$5:$A$182,A25,'4.NP'!$B$5:$B$182,B25)+SUMIFS('5.NP'!$I$5:$I$70,'5.NP'!$A$5:$A$70,A25,'5.NP'!$B$5:$B$70,B25)</f>
        <v>14</v>
      </c>
      <c r="J25" s="182"/>
      <c r="K25" s="180"/>
      <c r="L25" s="178">
        <f t="shared" si="1"/>
        <v>0</v>
      </c>
    </row>
    <row r="26" spans="1:12">
      <c r="A26" s="172">
        <v>61</v>
      </c>
      <c r="B26" s="172"/>
      <c r="C26" s="181"/>
      <c r="D26" s="181"/>
      <c r="E26" s="181"/>
      <c r="F26" s="181"/>
      <c r="G26" s="181"/>
      <c r="H26" s="181"/>
      <c r="I26" s="175">
        <f>SUMIFS('1.NP'!$I$5:$I$264,'1.NP'!$A$5:$A$264,A26,'1.NP'!$B$5:$B$264,"=")+SUMIFS('2.NP'!$I$5:$I$346,'2.NP'!$A$5:$A$346,A26,'2.NP'!$B$5:$B$346,"=")+SUMIFS('3.NP'!$I$5:$I$101,'3.NP'!$A$5:$A$101,A26,'3.NP'!$B$5:$B$101,"=")+SUMIFS('4.NP'!$I$5:$I$182,'4.NP'!$A$5:$A$182,A26,'4.NP'!$B$5:$B$182,"=")+SUMIFS('5.NP'!$I$5:$I$70,'5.NP'!$A$5:$A$70,A26,'5.NP'!$B$5:$B$70,"=")</f>
        <v>14</v>
      </c>
      <c r="J26" s="182"/>
      <c r="K26" s="180"/>
      <c r="L26" s="178">
        <f t="shared" si="1"/>
        <v>0</v>
      </c>
    </row>
    <row r="27" spans="1:12">
      <c r="A27" s="172">
        <v>62</v>
      </c>
      <c r="B27" s="172" t="s">
        <v>105</v>
      </c>
      <c r="C27" s="181"/>
      <c r="D27" s="181"/>
      <c r="E27" s="181"/>
      <c r="F27" s="181"/>
      <c r="G27" s="181"/>
      <c r="H27" s="181"/>
      <c r="I27" s="179">
        <f>SUMIFS('1.NP'!$I$5:$I$264,'1.NP'!$A$5:$A$264,A27,'1.NP'!$B$5:$B$264,B27)+SUMIFS('2.NP'!$I$5:$I$346,'2.NP'!$A$5:$A$346,A27,'2.NP'!$B$5:$B$346,B27)+SUMIFS('3.NP'!$I$5:$I$101,'3.NP'!$A$5:$A$101,A27,'3.NP'!$B$5:$B$101,B27)+SUMIFS('4.NP'!$I$5:$I$182,'4.NP'!$A$5:$A$182,A27,'4.NP'!$B$5:$B$182,B27)+SUMIFS('5.NP'!$I$5:$I$70,'5.NP'!$A$5:$A$70,A27,'5.NP'!$B$5:$B$70,B27)</f>
        <v>10</v>
      </c>
      <c r="J27" s="182"/>
      <c r="K27" s="180"/>
      <c r="L27" s="178">
        <f t="shared" si="1"/>
        <v>0</v>
      </c>
    </row>
    <row r="28" spans="1:12">
      <c r="A28" s="172">
        <v>62</v>
      </c>
      <c r="B28" s="172" t="s">
        <v>67</v>
      </c>
      <c r="C28" s="181"/>
      <c r="D28" s="181"/>
      <c r="E28" s="181"/>
      <c r="F28" s="181"/>
      <c r="G28" s="181"/>
      <c r="H28" s="181"/>
      <c r="I28" s="179">
        <f>SUMIFS('1.NP'!$I$5:$I$264,'1.NP'!$A$5:$A$264,A28,'1.NP'!$B$5:$B$264,B28)+SUMIFS('2.NP'!$I$5:$I$346,'2.NP'!$A$5:$A$346,A28,'2.NP'!$B$5:$B$346,B28)+SUMIFS('3.NP'!$I$5:$I$101,'3.NP'!$A$5:$A$101,A28,'3.NP'!$B$5:$B$101,B28)+SUMIFS('4.NP'!$I$5:$I$182,'4.NP'!$A$5:$A$182,A28,'4.NP'!$B$5:$B$182,B28)+SUMIFS('5.NP'!$I$5:$I$70,'5.NP'!$A$5:$A$70,A28,'5.NP'!$B$5:$B$70,B28)</f>
        <v>1</v>
      </c>
      <c r="J28" s="182"/>
      <c r="K28" s="180"/>
      <c r="L28" s="178">
        <f t="shared" si="1"/>
        <v>0</v>
      </c>
    </row>
    <row r="29" spans="1:12">
      <c r="A29" s="172">
        <v>62</v>
      </c>
      <c r="B29" s="172" t="s">
        <v>9</v>
      </c>
      <c r="C29" s="181"/>
      <c r="D29" s="181"/>
      <c r="E29" s="181"/>
      <c r="F29" s="181"/>
      <c r="G29" s="181"/>
      <c r="H29" s="181"/>
      <c r="I29" s="179">
        <f>SUMIFS('1.NP'!$I$5:$I$264,'1.NP'!$A$5:$A$264,A29,'1.NP'!$B$5:$B$264,B29)+SUMIFS('2.NP'!$I$5:$I$346,'2.NP'!$A$5:$A$346,A29,'2.NP'!$B$5:$B$346,B29)+SUMIFS('3.NP'!$I$5:$I$101,'3.NP'!$A$5:$A$101,A29,'3.NP'!$B$5:$B$101,B29)+SUMIFS('4.NP'!$I$5:$I$182,'4.NP'!$A$5:$A$182,A29,'4.NP'!$B$5:$B$182,B29)+SUMIFS('5.NP'!$I$5:$I$70,'5.NP'!$A$5:$A$70,A29,'5.NP'!$B$5:$B$70,B29)</f>
        <v>14</v>
      </c>
      <c r="J29" s="182"/>
      <c r="K29" s="180"/>
      <c r="L29" s="178">
        <f t="shared" si="1"/>
        <v>0</v>
      </c>
    </row>
    <row r="30" spans="1:12">
      <c r="A30" s="172">
        <v>63</v>
      </c>
      <c r="B30" s="172" t="s">
        <v>105</v>
      </c>
      <c r="C30" s="181"/>
      <c r="D30" s="181"/>
      <c r="E30" s="181"/>
      <c r="F30" s="181"/>
      <c r="G30" s="181"/>
      <c r="H30" s="181"/>
      <c r="I30" s="179">
        <f>SUMIFS('1.NP'!$I$5:$I$264,'1.NP'!$A$5:$A$264,A30,'1.NP'!$B$5:$B$264,B30)+SUMIFS('2.NP'!$I$5:$I$346,'2.NP'!$A$5:$A$346,A30,'2.NP'!$B$5:$B$346,B30)+SUMIFS('3.NP'!$I$5:$I$101,'3.NP'!$A$5:$A$101,A30,'3.NP'!$B$5:$B$101,B30)+SUMIFS('4.NP'!$I$5:$I$182,'4.NP'!$A$5:$A$182,A30,'4.NP'!$B$5:$B$182,B30)+SUMIFS('5.NP'!$I$5:$I$70,'5.NP'!$A$5:$A$70,A30,'5.NP'!$B$5:$B$70,B30)</f>
        <v>6</v>
      </c>
      <c r="J30" s="182"/>
      <c r="K30" s="180"/>
      <c r="L30" s="178">
        <f t="shared" si="1"/>
        <v>0</v>
      </c>
    </row>
    <row r="31" spans="1:12">
      <c r="A31" s="172">
        <v>63</v>
      </c>
      <c r="B31" s="172" t="s">
        <v>9</v>
      </c>
      <c r="C31" s="181"/>
      <c r="D31" s="181"/>
      <c r="E31" s="181"/>
      <c r="F31" s="181"/>
      <c r="G31" s="181"/>
      <c r="H31" s="181"/>
      <c r="I31" s="179">
        <f>SUMIFS('1.NP'!$I$5:$I$264,'1.NP'!$A$5:$A$264,A31,'1.NP'!$B$5:$B$264,B31)+SUMIFS('2.NP'!$I$5:$I$346,'2.NP'!$A$5:$A$346,A31,'2.NP'!$B$5:$B$346,B31)+SUMIFS('3.NP'!$I$5:$I$101,'3.NP'!$A$5:$A$101,A31,'3.NP'!$B$5:$B$101,B31)+SUMIFS('4.NP'!$I$5:$I$182,'4.NP'!$A$5:$A$182,A31,'4.NP'!$B$5:$B$182,B31)+SUMIFS('5.NP'!$I$5:$I$70,'5.NP'!$A$5:$A$70,A31,'5.NP'!$B$5:$B$70,B31)</f>
        <v>1</v>
      </c>
      <c r="J31" s="182"/>
      <c r="K31" s="180"/>
      <c r="L31" s="178">
        <f t="shared" si="1"/>
        <v>0</v>
      </c>
    </row>
    <row r="32" spans="1:12">
      <c r="A32" s="172">
        <v>63</v>
      </c>
      <c r="B32" s="172" t="s">
        <v>67</v>
      </c>
      <c r="C32" s="181"/>
      <c r="D32" s="181"/>
      <c r="E32" s="181"/>
      <c r="F32" s="181"/>
      <c r="G32" s="181"/>
      <c r="H32" s="181"/>
      <c r="I32" s="179">
        <f>SUMIFS('1.NP'!$I$5:$I$264,'1.NP'!$A$5:$A$264,A32,'1.NP'!$B$5:$B$264,B32)+SUMIFS('2.NP'!$I$5:$I$346,'2.NP'!$A$5:$A$346,A32,'2.NP'!$B$5:$B$346,B32)+SUMIFS('3.NP'!$I$5:$I$101,'3.NP'!$A$5:$A$101,A32,'3.NP'!$B$5:$B$101,B32)+SUMIFS('4.NP'!$I$5:$I$182,'4.NP'!$A$5:$A$182,A32,'4.NP'!$B$5:$B$182,B32)+SUMIFS('5.NP'!$I$5:$I$70,'5.NP'!$A$5:$A$70,A32,'5.NP'!$B$5:$B$70,B32)</f>
        <v>2</v>
      </c>
      <c r="J32" s="182"/>
      <c r="K32" s="180"/>
      <c r="L32" s="178">
        <f t="shared" si="1"/>
        <v>0</v>
      </c>
    </row>
    <row r="33" spans="1:12">
      <c r="A33" s="173">
        <v>70</v>
      </c>
      <c r="B33" s="173"/>
      <c r="C33" s="174"/>
      <c r="D33" s="174"/>
      <c r="E33" s="174"/>
      <c r="F33" s="174"/>
      <c r="G33" s="174"/>
      <c r="H33" s="174"/>
      <c r="I33" s="175">
        <f>SUMIFS('1.NP'!$I$5:$I$264,'1.NP'!$A$5:$A$264,A33,'1.NP'!$B$5:$B$264,"=")+SUMIFS('2.NP'!$I$5:$I$346,'2.NP'!$A$5:$A$346,A33,'2.NP'!$B$5:$B$346,"=")+SUMIFS('3.NP'!$I$5:$I$101,'3.NP'!$A$5:$A$101,A33,'3.NP'!$B$5:$B$101,"=")+SUMIFS('4.NP'!$I$5:$I$182,'4.NP'!$A$5:$A$182,A33,'4.NP'!$B$5:$B$182,"=")+SUMIFS('5.NP'!$I$5:$I$70,'5.NP'!$A$5:$A$70,A33,'5.NP'!$B$5:$B$70,"=")</f>
        <v>4</v>
      </c>
      <c r="J33" s="176"/>
      <c r="K33" s="180"/>
      <c r="L33" s="178">
        <f t="shared" si="1"/>
        <v>0</v>
      </c>
    </row>
    <row r="34" spans="1:12">
      <c r="A34" s="173">
        <v>71</v>
      </c>
      <c r="B34" s="173"/>
      <c r="C34" s="174"/>
      <c r="D34" s="174"/>
      <c r="E34" s="174"/>
      <c r="F34" s="174"/>
      <c r="G34" s="174"/>
      <c r="H34" s="174"/>
      <c r="I34" s="175">
        <f>SUMIFS('1.NP'!$I$5:$I$264,'1.NP'!$A$5:$A$264,A34,'1.NP'!$B$5:$B$264,"=")+SUMIFS('2.NP'!$I$5:$I$346,'2.NP'!$A$5:$A$346,A34,'2.NP'!$B$5:$B$346,"=")+SUMIFS('3.NP'!$I$5:$I$101,'3.NP'!$A$5:$A$101,A34,'3.NP'!$B$5:$B$101,"=")+SUMIFS('4.NP'!$I$5:$I$182,'4.NP'!$A$5:$A$182,A34,'4.NP'!$B$5:$B$182,"=")+SUMIFS('5.NP'!$I$5:$I$70,'5.NP'!$A$5:$A$70,A34,'5.NP'!$B$5:$B$70,"=")</f>
        <v>83</v>
      </c>
      <c r="J34" s="176"/>
      <c r="K34" s="180"/>
      <c r="L34" s="178">
        <f t="shared" si="1"/>
        <v>0</v>
      </c>
    </row>
    <row r="35" spans="1:12">
      <c r="A35" s="173">
        <v>72</v>
      </c>
      <c r="B35" s="173"/>
      <c r="C35" s="174"/>
      <c r="D35" s="174"/>
      <c r="E35" s="174"/>
      <c r="F35" s="174"/>
      <c r="G35" s="174"/>
      <c r="H35" s="174"/>
      <c r="I35" s="175">
        <f>SUMIFS('1.NP'!$I$5:$I$264,'1.NP'!$A$5:$A$264,A35,'1.NP'!$B$5:$B$264,"=")+SUMIFS('2.NP'!$I$5:$I$346,'2.NP'!$A$5:$A$346,A35,'2.NP'!$B$5:$B$346,"=")+SUMIFS('3.NP'!$I$5:$I$101,'3.NP'!$A$5:$A$101,A35,'3.NP'!$B$5:$B$101,"=")+SUMIFS('4.NP'!$I$5:$I$182,'4.NP'!$A$5:$A$182,A35,'4.NP'!$B$5:$B$182,"=")+SUMIFS('5.NP'!$I$5:$I$70,'5.NP'!$A$5:$A$70,A35,'5.NP'!$B$5:$B$70,"=")</f>
        <v>2</v>
      </c>
      <c r="J35" s="176"/>
      <c r="K35" s="180"/>
      <c r="L35" s="178">
        <f t="shared" si="1"/>
        <v>0</v>
      </c>
    </row>
    <row r="36" spans="1:12">
      <c r="A36" s="173">
        <v>73</v>
      </c>
      <c r="B36" s="173"/>
      <c r="C36" s="174"/>
      <c r="D36" s="174"/>
      <c r="E36" s="174"/>
      <c r="F36" s="174"/>
      <c r="G36" s="174"/>
      <c r="H36" s="174"/>
      <c r="I36" s="175">
        <f>SUMIFS('1.NP'!$I$5:$I$264,'1.NP'!$A$5:$A$264,A36,'1.NP'!$B$5:$B$264,"=")+SUMIFS('2.NP'!$I$5:$I$346,'2.NP'!$A$5:$A$346,A36,'2.NP'!$B$5:$B$346,"=")+SUMIFS('3.NP'!$I$5:$I$101,'3.NP'!$A$5:$A$101,A36,'3.NP'!$B$5:$B$101,"=")+SUMIFS('4.NP'!$I$5:$I$182,'4.NP'!$A$5:$A$182,A36,'4.NP'!$B$5:$B$182,"=")+SUMIFS('5.NP'!$I$5:$I$70,'5.NP'!$A$5:$A$70,A36,'5.NP'!$B$5:$B$70,"=")</f>
        <v>62</v>
      </c>
      <c r="J36" s="176"/>
      <c r="K36" s="180"/>
      <c r="L36" s="178">
        <f t="shared" si="1"/>
        <v>0</v>
      </c>
    </row>
    <row r="37" spans="1:12">
      <c r="A37" s="173">
        <v>90</v>
      </c>
      <c r="B37" s="173" t="s">
        <v>9</v>
      </c>
      <c r="C37" s="174"/>
      <c r="D37" s="174"/>
      <c r="E37" s="174"/>
      <c r="F37" s="174"/>
      <c r="G37" s="174"/>
      <c r="H37" s="174"/>
      <c r="I37" s="179">
        <f>SUMIFS('1.NP'!$I$5:$I$264,'1.NP'!$A$5:$A$264,A37,'1.NP'!$B$5:$B$264,B37)+SUMIFS('2.NP'!$I$5:$I$346,'2.NP'!$A$5:$A$346,A37,'2.NP'!$B$5:$B$346,B37)+SUMIFS('3.NP'!$I$5:$I$101,'3.NP'!$A$5:$A$101,A37,'3.NP'!$B$5:$B$101,B37)+SUMIFS('4.NP'!$I$5:$I$182,'4.NP'!$A$5:$A$182,A37,'4.NP'!$B$5:$B$182,B37)+SUMIFS('5.NP'!$I$5:$I$70,'5.NP'!$A$5:$A$70,A37,'5.NP'!$B$5:$B$70,B37)</f>
        <v>8</v>
      </c>
      <c r="J37" s="176"/>
      <c r="K37" s="180"/>
      <c r="L37" s="178">
        <f t="shared" si="1"/>
        <v>0</v>
      </c>
    </row>
    <row r="38" spans="1:12">
      <c r="A38" s="173" t="s">
        <v>106</v>
      </c>
      <c r="B38" s="173" t="s">
        <v>9</v>
      </c>
      <c r="C38" s="174"/>
      <c r="D38" s="174"/>
      <c r="E38" s="174"/>
      <c r="F38" s="174"/>
      <c r="G38" s="174"/>
      <c r="H38" s="174"/>
      <c r="I38" s="179">
        <f>SUMIFS('1.NP'!$I$5:$I$264,'1.NP'!$A$5:$A$264,A38,'1.NP'!$B$5:$B$264,B38)+SUMIFS('2.NP'!$I$5:$I$346,'2.NP'!$A$5:$A$346,A38,'2.NP'!$B$5:$B$346,B38)+SUMIFS('3.NP'!$I$5:$I$101,'3.NP'!$A$5:$A$101,A38,'3.NP'!$B$5:$B$101,B38)+SUMIFS('4.NP'!$I$5:$I$182,'4.NP'!$A$5:$A$182,A38,'4.NP'!$B$5:$B$182,B38)+SUMIFS('5.NP'!$I$5:$I$70,'5.NP'!$A$5:$A$70,A38,'5.NP'!$B$5:$B$70,B38)</f>
        <v>1</v>
      </c>
      <c r="J38" s="176"/>
      <c r="K38" s="180"/>
      <c r="L38" s="178">
        <f t="shared" si="1"/>
        <v>0</v>
      </c>
    </row>
    <row r="39" spans="1:12">
      <c r="A39" s="173">
        <v>91</v>
      </c>
      <c r="B39" s="173" t="s">
        <v>9</v>
      </c>
      <c r="C39" s="174"/>
      <c r="D39" s="174"/>
      <c r="E39" s="174"/>
      <c r="F39" s="174"/>
      <c r="G39" s="174"/>
      <c r="H39" s="174"/>
      <c r="I39" s="179">
        <f>SUMIFS('1.NP'!$I$5:$I$264,'1.NP'!$A$5:$A$264,A39,'1.NP'!$B$5:$B$264,B39)+SUMIFS('2.NP'!$I$5:$I$346,'2.NP'!$A$5:$A$346,A39,'2.NP'!$B$5:$B$346,B39)+SUMIFS('3.NP'!$I$5:$I$101,'3.NP'!$A$5:$A$101,A39,'3.NP'!$B$5:$B$101,B39)+SUMIFS('4.NP'!$I$5:$I$182,'4.NP'!$A$5:$A$182,A39,'4.NP'!$B$5:$B$182,B39)+SUMIFS('5.NP'!$I$5:$I$70,'5.NP'!$A$5:$A$70,A39,'5.NP'!$B$5:$B$70,B39)</f>
        <v>12</v>
      </c>
      <c r="J39" s="176"/>
      <c r="K39" s="180"/>
      <c r="L39" s="178">
        <f t="shared" si="1"/>
        <v>0</v>
      </c>
    </row>
    <row r="40" spans="1:12">
      <c r="A40" s="173">
        <v>92</v>
      </c>
      <c r="B40" s="173" t="s">
        <v>9</v>
      </c>
      <c r="C40" s="174"/>
      <c r="D40" s="174"/>
      <c r="E40" s="174"/>
      <c r="F40" s="174"/>
      <c r="G40" s="174"/>
      <c r="H40" s="174"/>
      <c r="I40" s="179">
        <f>SUMIFS('1.NP'!$I$5:$I$264,'1.NP'!$A$5:$A$264,A40,'1.NP'!$B$5:$B$264,B40)+SUMIFS('2.NP'!$I$5:$I$346,'2.NP'!$A$5:$A$346,A40,'2.NP'!$B$5:$B$346,B40)+SUMIFS('3.NP'!$I$5:$I$101,'3.NP'!$A$5:$A$101,A40,'3.NP'!$B$5:$B$101,B40)+SUMIFS('4.NP'!$I$5:$I$182,'4.NP'!$A$5:$A$182,A40,'4.NP'!$B$5:$B$182,B40)+SUMIFS('5.NP'!$I$5:$I$70,'5.NP'!$A$5:$A$70,A40,'5.NP'!$B$5:$B$70,B40)</f>
        <v>1</v>
      </c>
      <c r="J40" s="176"/>
      <c r="K40" s="180"/>
      <c r="L40" s="178">
        <f t="shared" si="1"/>
        <v>0</v>
      </c>
    </row>
    <row r="41" spans="1:12">
      <c r="A41" s="173">
        <v>93</v>
      </c>
      <c r="B41" s="173" t="s">
        <v>9</v>
      </c>
      <c r="C41" s="174"/>
      <c r="D41" s="174"/>
      <c r="E41" s="174"/>
      <c r="F41" s="174"/>
      <c r="G41" s="174"/>
      <c r="H41" s="174"/>
      <c r="I41" s="179">
        <f>SUMIFS('1.NP'!$I$5:$I$264,'1.NP'!$A$5:$A$264,A41,'1.NP'!$B$5:$B$264,B41)+SUMIFS('2.NP'!$I$5:$I$346,'2.NP'!$A$5:$A$346,A41,'2.NP'!$B$5:$B$346,B41)+SUMIFS('3.NP'!$I$5:$I$101,'3.NP'!$A$5:$A$101,A41,'3.NP'!$B$5:$B$101,B41)+SUMIFS('4.NP'!$I$5:$I$182,'4.NP'!$A$5:$A$182,A41,'4.NP'!$B$5:$B$182,B41)+SUMIFS('5.NP'!$I$5:$I$70,'5.NP'!$A$5:$A$70,A41,'5.NP'!$B$5:$B$70,B41)</f>
        <v>1</v>
      </c>
      <c r="J41" s="176"/>
      <c r="K41" s="180"/>
      <c r="L41" s="178">
        <f t="shared" si="1"/>
        <v>0</v>
      </c>
    </row>
    <row r="42" spans="1:12">
      <c r="A42" s="173">
        <v>94</v>
      </c>
      <c r="B42" s="173"/>
      <c r="C42" s="174"/>
      <c r="D42" s="174"/>
      <c r="E42" s="174"/>
      <c r="F42" s="174"/>
      <c r="G42" s="174"/>
      <c r="H42" s="174"/>
      <c r="I42" s="175">
        <f>SUMIFS('1.NP'!$I$5:$I$264,'1.NP'!$A$5:$A$264,A42,'1.NP'!$B$5:$B$264,"=")+SUMIFS('2.NP'!$I$5:$I$346,'2.NP'!$A$5:$A$346,A42,'2.NP'!$B$5:$B$346,"=")+SUMIFS('3.NP'!$I$5:$I$101,'3.NP'!$A$5:$A$101,A42,'3.NP'!$B$5:$B$101,"=")+SUMIFS('4.NP'!$I$5:$I$182,'4.NP'!$A$5:$A$182,A42,'4.NP'!$B$5:$B$182,"=")+SUMIFS('5.NP'!$I$5:$I$70,'5.NP'!$A$5:$A$70,A42,'5.NP'!$B$5:$B$70,"=")</f>
        <v>2</v>
      </c>
      <c r="J42" s="176"/>
      <c r="K42" s="180"/>
      <c r="L42" s="178">
        <f t="shared" si="1"/>
        <v>0</v>
      </c>
    </row>
    <row r="43" spans="1:12">
      <c r="A43" s="173">
        <v>110</v>
      </c>
      <c r="B43" s="173"/>
      <c r="C43" s="174"/>
      <c r="D43" s="174"/>
      <c r="E43" s="174"/>
      <c r="F43" s="174"/>
      <c r="G43" s="174"/>
      <c r="H43" s="174"/>
      <c r="I43" s="175">
        <f>SUMIFS('1.NP'!$I$5:$I$264,'1.NP'!$A$5:$A$264,A43,'1.NP'!$B$5:$B$264,"=")+SUMIFS('2.NP'!$I$5:$I$346,'2.NP'!$A$5:$A$346,A43,'2.NP'!$B$5:$B$346,"=")+SUMIFS('3.NP'!$I$5:$I$101,'3.NP'!$A$5:$A$101,A43,'3.NP'!$B$5:$B$101,"=")+SUMIFS('4.NP'!$I$5:$I$182,'4.NP'!$A$5:$A$182,A43,'4.NP'!$B$5:$B$182,"=")+SUMIFS('5.NP'!$I$5:$I$70,'5.NP'!$A$5:$A$70,A43,'5.NP'!$B$5:$B$70,"=")</f>
        <v>4</v>
      </c>
      <c r="J43" s="176"/>
      <c r="K43" s="180"/>
      <c r="L43" s="178">
        <f t="shared" si="1"/>
        <v>0</v>
      </c>
    </row>
    <row r="44" spans="1:12">
      <c r="A44" s="173">
        <v>120</v>
      </c>
      <c r="B44" s="173"/>
      <c r="C44" s="174"/>
      <c r="D44" s="174"/>
      <c r="E44" s="174"/>
      <c r="F44" s="174"/>
      <c r="G44" s="174"/>
      <c r="H44" s="174"/>
      <c r="I44" s="175">
        <f>SUMIFS('1.NP'!$I$5:$I$264,'1.NP'!$A$5:$A$264,A44,'1.NP'!$B$5:$B$264,"=")+SUMIFS('2.NP'!$I$5:$I$346,'2.NP'!$A$5:$A$346,A44,'2.NP'!$B$5:$B$346,"=")+SUMIFS('3.NP'!$I$5:$I$101,'3.NP'!$A$5:$A$101,A44,'3.NP'!$B$5:$B$101,"=")+SUMIFS('4.NP'!$I$5:$I$182,'4.NP'!$A$5:$A$182,A44,'4.NP'!$B$5:$B$182,"=")+SUMIFS('5.NP'!$I$5:$I$70,'5.NP'!$A$5:$A$70,A44,'5.NP'!$B$5:$B$70,"=")</f>
        <v>10</v>
      </c>
      <c r="J44" s="176"/>
      <c r="K44" s="180"/>
      <c r="L44" s="178">
        <f t="shared" si="1"/>
        <v>0</v>
      </c>
    </row>
    <row r="45" spans="1:12">
      <c r="A45" s="173">
        <v>122</v>
      </c>
      <c r="B45" s="173"/>
      <c r="C45" s="174"/>
      <c r="D45" s="174"/>
      <c r="E45" s="174"/>
      <c r="F45" s="174"/>
      <c r="G45" s="174"/>
      <c r="H45" s="174"/>
      <c r="I45" s="175">
        <f>SUMIFS('1.NP'!$I$5:$I$264,'1.NP'!$A$5:$A$264,A45,'1.NP'!$B$5:$B$264,"=")+SUMIFS('2.NP'!$I$5:$I$346,'2.NP'!$A$5:$A$346,A45,'2.NP'!$B$5:$B$346,"=")+SUMIFS('3.NP'!$I$5:$I$101,'3.NP'!$A$5:$A$101,A45,'3.NP'!$B$5:$B$101,"=")+SUMIFS('4.NP'!$I$5:$I$182,'4.NP'!$A$5:$A$182,A45,'4.NP'!$B$5:$B$182,"=")+SUMIFS('5.NP'!$I$5:$I$70,'5.NP'!$A$5:$A$70,A45,'5.NP'!$B$5:$B$70,"=")</f>
        <v>5</v>
      </c>
      <c r="J45" s="176"/>
      <c r="K45" s="180"/>
      <c r="L45" s="178">
        <f t="shared" si="1"/>
        <v>0</v>
      </c>
    </row>
    <row r="46" spans="1:12">
      <c r="A46" s="173">
        <v>123</v>
      </c>
      <c r="B46" s="173"/>
      <c r="C46" s="174"/>
      <c r="D46" s="174"/>
      <c r="E46" s="174"/>
      <c r="F46" s="174"/>
      <c r="G46" s="174"/>
      <c r="H46" s="174"/>
      <c r="I46" s="175">
        <f>'2.NP'!I14+'2.NP'!I15+'2.NP'!I16+'2.NP'!I32+'2.NP'!I33+'2.NP'!I54+'2.NP'!I55+'2.NP'!I72+'2.NP'!I73+'2.NP'!I101+'2.NP'!I102+'2.NP'!I115+'2.NP'!I116+'2.NP'!I128+'2.NP'!I129+'2.NP'!I145+'2.NP'!I146+'2.NP'!I163+'2.NP'!I164+'2.NP'!I178+'2.NP'!I179</f>
        <v>49.4</v>
      </c>
      <c r="J46" s="183" t="s">
        <v>131</v>
      </c>
      <c r="K46" s="180"/>
      <c r="L46" s="178">
        <f t="shared" si="1"/>
        <v>0</v>
      </c>
    </row>
    <row r="47" spans="1:12">
      <c r="A47" s="172">
        <v>183</v>
      </c>
      <c r="B47" s="172"/>
      <c r="C47" s="181"/>
      <c r="D47" s="181"/>
      <c r="E47" s="181"/>
      <c r="F47" s="181"/>
      <c r="G47" s="181"/>
      <c r="H47" s="181"/>
      <c r="I47" s="175">
        <f>SUMIFS('1.NP'!$I$5:$I$264,'1.NP'!$A$5:$A$264,A47,'1.NP'!$B$5:$B$264,"=")+SUMIFS('2.NP'!$I$5:$I$346,'2.NP'!$A$5:$A$346,A47,'2.NP'!$B$5:$B$346,"=")+SUMIFS('3.NP'!$I$5:$I$101,'3.NP'!$A$5:$A$101,A47,'3.NP'!$B$5:$B$101,"=")+SUMIFS('4.NP'!$I$5:$I$182,'4.NP'!$A$5:$A$182,A47,'4.NP'!$B$5:$B$182,"=")+SUMIFS('5.NP'!$I$5:$I$70,'5.NP'!$A$5:$A$70,A47,'5.NP'!$B$5:$B$70,"=")</f>
        <v>2</v>
      </c>
      <c r="J47" s="182"/>
      <c r="K47" s="180"/>
      <c r="L47" s="178">
        <f t="shared" si="1"/>
        <v>0</v>
      </c>
    </row>
    <row r="48" spans="1:12">
      <c r="A48" s="172">
        <v>185</v>
      </c>
      <c r="B48" s="172"/>
      <c r="C48" s="181"/>
      <c r="D48" s="181"/>
      <c r="E48" s="181"/>
      <c r="F48" s="181"/>
      <c r="G48" s="181"/>
      <c r="H48" s="181"/>
      <c r="I48" s="175">
        <f>SUMIFS('1.NP'!$I$5:$I$264,'1.NP'!$A$5:$A$264,A48,'1.NP'!$B$5:$B$264,"=")+SUMIFS('2.NP'!$I$5:$I$346,'2.NP'!$A$5:$A$346,A48,'2.NP'!$B$5:$B$346,"=")+SUMIFS('3.NP'!$I$5:$I$101,'3.NP'!$A$5:$A$101,A48,'3.NP'!$B$5:$B$101,"=")+SUMIFS('4.NP'!$I$5:$I$182,'4.NP'!$A$5:$A$182,A48,'4.NP'!$B$5:$B$182,"=")+SUMIFS('5.NP'!$I$5:$I$70,'5.NP'!$A$5:$A$70,A48,'5.NP'!$B$5:$B$70,"=")</f>
        <v>2</v>
      </c>
      <c r="J48" s="182"/>
      <c r="K48" s="180"/>
      <c r="L48" s="178">
        <f t="shared" si="1"/>
        <v>0</v>
      </c>
    </row>
    <row r="49" spans="1:12">
      <c r="A49" s="172">
        <v>186</v>
      </c>
      <c r="B49" s="172"/>
      <c r="C49" s="181"/>
      <c r="D49" s="181"/>
      <c r="E49" s="181"/>
      <c r="F49" s="181"/>
      <c r="G49" s="181"/>
      <c r="H49" s="181"/>
      <c r="I49" s="175">
        <f>SUMIFS('1.NP'!$I$5:$I$264,'1.NP'!$A$5:$A$264,A49,'1.NP'!$B$5:$B$264,"=")+SUMIFS('2.NP'!$I$5:$I$346,'2.NP'!$A$5:$A$346,A49,'2.NP'!$B$5:$B$346,"=")+SUMIFS('3.NP'!$I$5:$I$101,'3.NP'!$A$5:$A$101,A49,'3.NP'!$B$5:$B$101,"=")+SUMIFS('4.NP'!$I$5:$I$182,'4.NP'!$A$5:$A$182,A49,'4.NP'!$B$5:$B$182,"=")+SUMIFS('5.NP'!$I$5:$I$70,'5.NP'!$A$5:$A$70,A49,'5.NP'!$B$5:$B$70,"=")</f>
        <v>4</v>
      </c>
      <c r="J49" s="182"/>
      <c r="K49" s="180"/>
      <c r="L49" s="178">
        <f t="shared" si="1"/>
        <v>0</v>
      </c>
    </row>
    <row r="50" spans="1:12">
      <c r="A50" s="172">
        <v>187</v>
      </c>
      <c r="B50" s="172"/>
      <c r="C50" s="181"/>
      <c r="D50" s="181"/>
      <c r="E50" s="181"/>
      <c r="F50" s="181"/>
      <c r="G50" s="181"/>
      <c r="H50" s="181"/>
      <c r="I50" s="175">
        <f>SUMIFS('1.NP'!$I$5:$I$264,'1.NP'!$A$5:$A$264,A50,'1.NP'!$B$5:$B$264,"=")+SUMIFS('2.NP'!$I$5:$I$346,'2.NP'!$A$5:$A$346,A50,'2.NP'!$B$5:$B$346,"=")+SUMIFS('3.NP'!$I$5:$I$101,'3.NP'!$A$5:$A$101,A50,'3.NP'!$B$5:$B$101,"=")+SUMIFS('4.NP'!$I$5:$I$182,'4.NP'!$A$5:$A$182,A50,'4.NP'!$B$5:$B$182,"=")+SUMIFS('5.NP'!$I$5:$I$70,'5.NP'!$A$5:$A$70,A50,'5.NP'!$B$5:$B$70,"=")</f>
        <v>22</v>
      </c>
      <c r="J50" s="182"/>
      <c r="K50" s="180"/>
      <c r="L50" s="178">
        <f t="shared" si="1"/>
        <v>0</v>
      </c>
    </row>
    <row r="51" spans="1:12">
      <c r="A51" s="172">
        <v>188</v>
      </c>
      <c r="B51" s="172"/>
      <c r="C51" s="181"/>
      <c r="D51" s="181"/>
      <c r="E51" s="181"/>
      <c r="F51" s="181"/>
      <c r="G51" s="181"/>
      <c r="H51" s="181"/>
      <c r="I51" s="175">
        <f>SUMIFS('1.NP'!$I$5:$I$264,'1.NP'!$A$5:$A$264,A51,'1.NP'!$B$5:$B$264,"=")+SUMIFS('2.NP'!$I$5:$I$346,'2.NP'!$A$5:$A$346,A51,'2.NP'!$B$5:$B$346,"=")+SUMIFS('3.NP'!$I$5:$I$101,'3.NP'!$A$5:$A$101,A51,'3.NP'!$B$5:$B$101,"=")+SUMIFS('4.NP'!$I$5:$I$182,'4.NP'!$A$5:$A$182,A51,'4.NP'!$B$5:$B$182,"=")+SUMIFS('5.NP'!$I$5:$I$70,'5.NP'!$A$5:$A$70,A51,'5.NP'!$B$5:$B$70,"=")</f>
        <v>96</v>
      </c>
      <c r="J51" s="182"/>
      <c r="K51" s="180"/>
      <c r="L51" s="178">
        <f t="shared" si="1"/>
        <v>0</v>
      </c>
    </row>
    <row r="52" spans="1:12">
      <c r="A52" s="173" t="s">
        <v>100</v>
      </c>
      <c r="B52" s="173"/>
      <c r="C52" s="174"/>
      <c r="D52" s="174"/>
      <c r="E52" s="174"/>
      <c r="F52" s="174"/>
      <c r="G52" s="174"/>
      <c r="H52" s="174"/>
      <c r="I52" s="175">
        <f>SUMIFS('1.NP'!$I$5:$I$264,'1.NP'!$A$5:$A$264,A52,'1.NP'!$B$5:$B$264,"=")+SUMIFS('2.NP'!$I$5:$I$346,'2.NP'!$A$5:$A$346,A52,'2.NP'!$B$5:$B$346,"=")+SUMIFS('3.NP'!$I$5:$I$101,'3.NP'!$A$5:$A$101,A52,'3.NP'!$B$5:$B$101,"=")+SUMIFS('4.NP'!$I$5:$I$182,'4.NP'!$A$5:$A$182,A52,'4.NP'!$B$5:$B$182,"=")+SUMIFS('5.NP'!$I$5:$I$70,'5.NP'!$A$5:$A$70,A52,'5.NP'!$B$5:$B$70,"=")</f>
        <v>18</v>
      </c>
      <c r="J52" s="176"/>
      <c r="K52" s="180"/>
      <c r="L52" s="178">
        <f t="shared" ref="L52:L56" si="2">K52*I52</f>
        <v>0</v>
      </c>
    </row>
    <row r="53" spans="1:12">
      <c r="A53" s="173" t="s">
        <v>103</v>
      </c>
      <c r="B53" s="173"/>
      <c r="C53" s="174"/>
      <c r="D53" s="174"/>
      <c r="E53" s="174"/>
      <c r="F53" s="174"/>
      <c r="G53" s="174"/>
      <c r="H53" s="174"/>
      <c r="I53" s="175">
        <f>SUMIFS('1.NP'!$I$5:$I$264,'1.NP'!$A$5:$A$264,A53,'1.NP'!$B$5:$B$264,"=")+SUMIFS('2.NP'!$I$5:$I$346,'2.NP'!$A$5:$A$346,A53,'2.NP'!$B$5:$B$346,"=")+SUMIFS('3.NP'!$I$5:$I$101,'3.NP'!$A$5:$A$101,A53,'3.NP'!$B$5:$B$101,"=")+SUMIFS('4.NP'!$I$5:$I$182,'4.NP'!$A$5:$A$182,A53,'4.NP'!$B$5:$B$182,"=")+SUMIFS('5.NP'!$I$5:$I$70,'5.NP'!$A$5:$A$70,A53,'5.NP'!$B$5:$B$70,"=")</f>
        <v>20</v>
      </c>
      <c r="J53" s="176"/>
      <c r="K53" s="180"/>
      <c r="L53" s="178">
        <f t="shared" si="2"/>
        <v>0</v>
      </c>
    </row>
    <row r="54" spans="1:12">
      <c r="A54" s="173" t="s">
        <v>101</v>
      </c>
      <c r="B54" s="173"/>
      <c r="C54" s="174"/>
      <c r="D54" s="174"/>
      <c r="E54" s="174"/>
      <c r="F54" s="174"/>
      <c r="G54" s="174"/>
      <c r="H54" s="174"/>
      <c r="I54" s="175">
        <f>SUMIFS('1.NP'!$I$5:$I$264,'1.NP'!$A$5:$A$264,A54,'1.NP'!$B$5:$B$264,"=")+SUMIFS('2.NP'!$I$5:$I$346,'2.NP'!$A$5:$A$346,A54,'2.NP'!$B$5:$B$346,"=")+SUMIFS('3.NP'!$I$5:$I$101,'3.NP'!$A$5:$A$101,A54,'3.NP'!$B$5:$B$101,"=")+SUMIFS('4.NP'!$I$5:$I$182,'4.NP'!$A$5:$A$182,A54,'4.NP'!$B$5:$B$182,"=")+SUMIFS('5.NP'!$I$5:$I$70,'5.NP'!$A$5:$A$70,A54,'5.NP'!$B$5:$B$70,"=")</f>
        <v>10</v>
      </c>
      <c r="J54" s="176"/>
      <c r="K54" s="180"/>
      <c r="L54" s="178">
        <f t="shared" si="2"/>
        <v>0</v>
      </c>
    </row>
    <row r="55" spans="1:12">
      <c r="A55" s="173" t="s">
        <v>102</v>
      </c>
      <c r="B55" s="173"/>
      <c r="C55" s="174"/>
      <c r="D55" s="174"/>
      <c r="E55" s="174"/>
      <c r="F55" s="174"/>
      <c r="G55" s="174"/>
      <c r="H55" s="174"/>
      <c r="I55" s="175">
        <f>SUMIFS('1.NP'!$I$5:$I$264,'1.NP'!$A$5:$A$264,A55,'1.NP'!$B$5:$B$264,"=")+SUMIFS('2.NP'!$I$5:$I$346,'2.NP'!$A$5:$A$346,A55,'2.NP'!$B$5:$B$346,"=")+SUMIFS('3.NP'!$I$5:$I$101,'3.NP'!$A$5:$A$101,A55,'3.NP'!$B$5:$B$101,"=")+SUMIFS('4.NP'!$I$5:$I$182,'4.NP'!$A$5:$A$182,A55,'4.NP'!$B$5:$B$182,"=")+SUMIFS('5.NP'!$I$5:$I$70,'5.NP'!$A$5:$A$70,A55,'5.NP'!$B$5:$B$70,"=")</f>
        <v>7</v>
      </c>
      <c r="J55" s="176"/>
      <c r="K55" s="180"/>
      <c r="L55" s="178">
        <f t="shared" si="2"/>
        <v>0</v>
      </c>
    </row>
    <row r="56" spans="1:12">
      <c r="A56" s="173" t="s">
        <v>104</v>
      </c>
      <c r="B56" s="173" t="s">
        <v>67</v>
      </c>
      <c r="C56" s="174"/>
      <c r="D56" s="174"/>
      <c r="E56" s="174"/>
      <c r="F56" s="174"/>
      <c r="G56" s="174"/>
      <c r="H56" s="174"/>
      <c r="I56" s="179">
        <f>SUMIFS('1.NP'!$I$5:$I$264,'1.NP'!$A$5:$A$264,A56,'1.NP'!$B$5:$B$264,B56)+SUMIFS('2.NP'!$I$5:$I$346,'2.NP'!$A$5:$A$346,A56,'2.NP'!$B$5:$B$346,B56)+SUMIFS('3.NP'!$I$5:$I$101,'3.NP'!$A$5:$A$101,A56,'3.NP'!$B$5:$B$101,B56)+SUMIFS('4.NP'!$I$5:$I$182,'4.NP'!$A$5:$A$182,A56,'4.NP'!$B$5:$B$182,B56)+SUMIFS('5.NP'!$I$5:$I$70,'5.NP'!$A$5:$A$70,A56,'5.NP'!$B$5:$B$70,B56)</f>
        <v>22</v>
      </c>
      <c r="J56" s="176"/>
      <c r="K56" s="180"/>
      <c r="L56" s="178">
        <f t="shared" si="2"/>
        <v>0</v>
      </c>
    </row>
    <row r="57" spans="1:12">
      <c r="A57" s="71"/>
      <c r="B57" s="71"/>
      <c r="C57" s="96"/>
      <c r="D57" s="96"/>
      <c r="E57" s="96"/>
      <c r="F57" s="96"/>
      <c r="G57" s="96"/>
      <c r="H57" s="96"/>
      <c r="I57" s="97"/>
      <c r="J57" s="98"/>
      <c r="K57" s="100"/>
      <c r="L57" s="99"/>
    </row>
    <row r="58" spans="1:12">
      <c r="K58" s="168" t="s">
        <v>133</v>
      </c>
      <c r="L58" s="167">
        <f>SUM(L5:L56)</f>
        <v>0</v>
      </c>
    </row>
    <row r="59" spans="1:12">
      <c r="B59" s="169" t="s">
        <v>134</v>
      </c>
      <c r="C59" s="169"/>
      <c r="D59" s="169"/>
      <c r="E59" s="169"/>
      <c r="F59" s="169"/>
      <c r="G59" s="169"/>
    </row>
  </sheetData>
  <sheetProtection algorithmName="SHA-512" hashValue="Lmp4sQXcE9HhydKuukqpfSNEztuBJldaaDgzf3gUKQrBwJw1AIXDURka5Dam0rACMrZO1FQ3u1J9tsL51WLFVw==" saltValue="daTQJXqWk1bJeypLk3HlFw==" spinCount="100000" sheet="1" objects="1" scenarios="1"/>
  <mergeCells count="6">
    <mergeCell ref="L3:L4"/>
    <mergeCell ref="A3:A4"/>
    <mergeCell ref="B3:H3"/>
    <mergeCell ref="I3:I4"/>
    <mergeCell ref="J3:J4"/>
    <mergeCell ref="K3:K4"/>
  </mergeCells>
  <pageMargins left="0.7" right="0.7" top="0.78740157499999996" bottom="0.78740157499999996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1.NP</vt:lpstr>
      <vt:lpstr>2.NP</vt:lpstr>
      <vt:lpstr>3.NP</vt:lpstr>
      <vt:lpstr>4.NP</vt:lpstr>
      <vt:lpstr>5.NP</vt:lpstr>
      <vt:lpstr>CELK</vt:lpstr>
      <vt:lpstr>'1.NP'!Názvy_tisku</vt:lpstr>
      <vt:lpstr>'2.NP'!Názvy_tisku</vt:lpstr>
      <vt:lpstr>'3.NP'!Názvy_tisku</vt:lpstr>
      <vt:lpstr>'4.NP'!Názvy_tisku</vt:lpstr>
      <vt:lpstr>'5.NP'!Názvy_tisku</vt:lpstr>
      <vt:lpstr>'1.NP'!Oblast_tisku</vt:lpstr>
      <vt:lpstr>'2.NP'!Oblast_tisku</vt:lpstr>
      <vt:lpstr>'3.NP'!Oblast_tisku</vt:lpstr>
      <vt:lpstr>'4.NP'!Oblast_tisku</vt:lpstr>
      <vt:lpstr>'5.NP'!Oblast_tisku</vt:lpstr>
    </vt:vector>
  </TitlesOfParts>
  <Company>A PLUS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Hrabovsky Petr</dc:creator>
  <cp:lastModifiedBy>Sitarčík</cp:lastModifiedBy>
  <cp:lastPrinted>2019-09-11T13:31:54Z</cp:lastPrinted>
  <dcterms:created xsi:type="dcterms:W3CDTF">2011-07-27T13:06:09Z</dcterms:created>
  <dcterms:modified xsi:type="dcterms:W3CDTF">2019-09-11T13:35:53Z</dcterms:modified>
</cp:coreProperties>
</file>