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DGcloud\Plně automatický skladovací kryosystém\09_Tendr\1_Podklady\Technologie skladování\"/>
    </mc:Choice>
  </mc:AlternateContent>
  <xr:revisionPtr revIDLastSave="0" documentId="13_ncr:1_{34CB1E11-A1BC-4176-BF90-B98C5362322D}" xr6:coauthVersionLast="45" xr6:coauthVersionMax="45" xr10:uidLastSave="{00000000-0000-0000-0000-000000000000}"/>
  <workbookProtection workbookAlgorithmName="SHA-512" workbookHashValue="AjNqqx+Wdf9xE6Dasda0AH+VqqcrESe+kCb9/tpjcTEVBBg06B74jNvos3sWI4cJKPkV6WXDNzS0Y26674CQJQ==" workbookSaltValue="p9Yj5tDHJl3sFzl4CgwU9g==" workbookSpinCount="100000" lockStructure="1"/>
  <bookViews>
    <workbookView xWindow="28680" yWindow="-120" windowWidth="29040" windowHeight="15840" xr2:uid="{B58EE296-C663-4640-8220-DDE39914395D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3" i="1" l="1"/>
  <c r="D7" i="1" l="1"/>
  <c r="C7" i="1" l="1"/>
  <c r="B7" i="1"/>
  <c r="C4" i="1" l="1"/>
  <c r="D4" i="1"/>
  <c r="B4" i="1"/>
  <c r="A6" i="1"/>
  <c r="A9" i="1" l="1"/>
</calcChain>
</file>

<file path=xl/sharedStrings.xml><?xml version="1.0" encoding="utf-8"?>
<sst xmlns="http://schemas.openxmlformats.org/spreadsheetml/2006/main" count="24" uniqueCount="21">
  <si>
    <t>0,3ml</t>
  </si>
  <si>
    <t>1 ml</t>
  </si>
  <si>
    <t>2 ml</t>
  </si>
  <si>
    <t>Stanovený poměr pro výpočet</t>
  </si>
  <si>
    <t>Nabídka účastníka</t>
  </si>
  <si>
    <t>vyplňujte pouze žlutě podbarvené buňky</t>
  </si>
  <si>
    <t>Kapacita Skladovacího systému pro hodnocení je vypočtena jako minimální hodnota z výpočtu kapacity Skladového systému dle níže uvedeného vzorce.</t>
  </si>
  <si>
    <t>Kde</t>
  </si>
  <si>
    <t>=KDYŽ(NE(ZAOKROUHLIT(MIN(B6/B4;C6/C4;D6/D4);0)&lt;A3);(ZAOKROUHLIT(MIN(B6/B4;C6/C4;D6/D4);0));"nedosahuje minimální požadovanou kapacitu")</t>
  </si>
  <si>
    <t>Výpočet MAXIMÁLNÍ kapacity Skladovacího systému</t>
  </si>
  <si>
    <t>Vypočtená celková MAXIMÁLNÍ kapacita Skladovacího systému pro hodnocení</t>
  </si>
  <si>
    <t>Minimální celková kapacita</t>
  </si>
  <si>
    <t xml:space="preserve"> – nabídková celková maximální kapacita Skladovacího systému pro hodnocení</t>
  </si>
  <si>
    <r>
      <t xml:space="preserve"> </t>
    </r>
    <r>
      <rPr>
        <sz val="11"/>
        <color theme="1"/>
        <rFont val="Calibri"/>
        <family val="2"/>
        <charset val="238"/>
        <scheme val="minor"/>
      </rPr>
      <t>–</t>
    </r>
    <r>
      <rPr>
        <b/>
        <sz val="11"/>
        <color theme="1"/>
        <rFont val="Calibri"/>
        <family val="2"/>
        <charset val="238"/>
        <scheme val="minor"/>
      </rPr>
      <t xml:space="preserve"> nabídková celková maximální kapacita Skladovacího systému pro kryotuby o objemu pro 0,3 ml</t>
    </r>
  </si>
  <si>
    <r>
      <t>–</t>
    </r>
    <r>
      <rPr>
        <b/>
        <sz val="11"/>
        <color theme="1"/>
        <rFont val="Calibri"/>
        <family val="2"/>
        <charset val="238"/>
        <scheme val="minor"/>
      </rPr>
      <t xml:space="preserve"> nabídková celková maximální kapacita Skladovacího systému pro kryotuby o objemu pro 1 ml</t>
    </r>
  </si>
  <si>
    <r>
      <t xml:space="preserve"> </t>
    </r>
    <r>
      <rPr>
        <sz val="11"/>
        <color theme="1"/>
        <rFont val="Calibri"/>
        <family val="2"/>
        <charset val="238"/>
        <scheme val="minor"/>
      </rPr>
      <t>–</t>
    </r>
    <r>
      <rPr>
        <b/>
        <sz val="11"/>
        <color theme="1"/>
        <rFont val="Calibri"/>
        <family val="2"/>
        <charset val="238"/>
        <scheme val="minor"/>
      </rPr>
      <t xml:space="preserve"> nabídková celková maximální kapacita Skladovacího systému pro kryotuby o objemu pro 2 ml</t>
    </r>
  </si>
  <si>
    <r>
      <t xml:space="preserve"> </t>
    </r>
    <r>
      <rPr>
        <sz val="11"/>
        <color theme="1"/>
        <rFont val="Calibri"/>
        <family val="2"/>
        <charset val="238"/>
        <scheme val="minor"/>
      </rPr>
      <t>–</t>
    </r>
    <r>
      <rPr>
        <b/>
        <sz val="11"/>
        <color theme="1"/>
        <rFont val="Calibri"/>
        <family val="2"/>
        <charset val="238"/>
        <scheme val="minor"/>
      </rPr>
      <t xml:space="preserve"> minimální kapacita Skladovacího systému 1 500 000 kusů</t>
    </r>
  </si>
  <si>
    <r>
      <t xml:space="preserve"> </t>
    </r>
    <r>
      <rPr>
        <sz val="11"/>
        <color theme="1"/>
        <rFont val="Calibri"/>
        <family val="2"/>
        <charset val="238"/>
        <scheme val="minor"/>
      </rPr>
      <t>–</t>
    </r>
    <r>
      <rPr>
        <b/>
        <sz val="11"/>
        <color theme="1"/>
        <rFont val="Calibri"/>
        <family val="2"/>
        <charset val="238"/>
        <scheme val="minor"/>
      </rPr>
      <t xml:space="preserve"> minimální kapacita Skladovacího systému pro kryotuby o objemu pro 0,3 ml 1 157 145 kusů</t>
    </r>
  </si>
  <si>
    <r>
      <t>–</t>
    </r>
    <r>
      <rPr>
        <b/>
        <sz val="11"/>
        <color theme="1"/>
        <rFont val="Calibri"/>
        <family val="2"/>
        <charset val="238"/>
        <scheme val="minor"/>
      </rPr>
      <t xml:space="preserve"> minimální kapacita Skladovacího systému pro kryotuby o objemu pro 1 ml 214 290 kusů</t>
    </r>
  </si>
  <si>
    <r>
      <t xml:space="preserve"> </t>
    </r>
    <r>
      <rPr>
        <sz val="11"/>
        <color theme="1"/>
        <rFont val="Calibri"/>
        <family val="2"/>
        <charset val="238"/>
        <scheme val="minor"/>
      </rPr>
      <t>–</t>
    </r>
    <r>
      <rPr>
        <b/>
        <sz val="11"/>
        <color theme="1"/>
        <rFont val="Calibri"/>
        <family val="2"/>
        <charset val="238"/>
        <scheme val="minor"/>
      </rPr>
      <t xml:space="preserve"> minimální kapacita Skladovacího systému pro kryotuby o objemu pro 2 ml 128 565 kusů</t>
    </r>
  </si>
  <si>
    <t xml:space="preserve">Minimální celková kapacita Skladovacího systému je 1 500 000 kryotub v poměru 1 157 145 (pro 0,3 ml) : 214 290 (pro 1 ml): 128 565 (pro 2 ml).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</si>
</sst>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00%"/>
    <numFmt numFmtId="165" formatCode="_-* #,##0_-;\-* #,##0_-;_-* &quot;-&quot;??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color rgb="FF2F2F2F"/>
      <name val="Segoe U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theme="1" tint="0.49998474074526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0" fontId="2" fillId="0" borderId="2" xfId="0" applyFont="1" applyBorder="1" applyAlignment="1">
      <alignment wrapText="1"/>
    </xf>
    <xf numFmtId="0" fontId="0" fillId="4" borderId="2" xfId="0" applyFill="1" applyBorder="1"/>
    <xf numFmtId="0" fontId="0" fillId="4" borderId="2" xfId="0" applyFill="1" applyBorder="1" applyAlignment="1">
      <alignment wrapText="1"/>
    </xf>
    <xf numFmtId="164" fontId="0" fillId="4" borderId="2" xfId="2" applyNumberFormat="1" applyFont="1" applyFill="1" applyBorder="1"/>
    <xf numFmtId="165" fontId="2" fillId="0" borderId="0" xfId="1" applyNumberFormat="1" applyFont="1" applyBorder="1"/>
    <xf numFmtId="0" fontId="4" fillId="0" borderId="0" xfId="0" applyFont="1"/>
    <xf numFmtId="0" fontId="0" fillId="0" borderId="3" xfId="0" applyBorder="1"/>
    <xf numFmtId="165" fontId="2" fillId="2" borderId="1" xfId="1" applyNumberFormat="1" applyFont="1" applyFill="1" applyBorder="1"/>
    <xf numFmtId="165" fontId="2" fillId="2" borderId="6" xfId="1" applyNumberFormat="1" applyFont="1" applyFill="1" applyBorder="1"/>
    <xf numFmtId="165" fontId="0" fillId="4" borderId="2" xfId="1" applyNumberFormat="1" applyFont="1" applyFill="1" applyBorder="1"/>
    <xf numFmtId="0" fontId="3" fillId="0" borderId="0" xfId="0" applyFont="1"/>
    <xf numFmtId="165" fontId="6" fillId="4" borderId="7" xfId="1" applyNumberFormat="1" applyFont="1" applyFill="1" applyBorder="1"/>
    <xf numFmtId="165" fontId="5" fillId="0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/>
    <xf numFmtId="49" fontId="0" fillId="0" borderId="0" xfId="0" applyNumberFormat="1"/>
    <xf numFmtId="165" fontId="2" fillId="0" borderId="4" xfId="1" applyNumberFormat="1" applyFont="1" applyFill="1" applyBorder="1" applyAlignment="1">
      <alignment horizontal="center"/>
    </xf>
    <xf numFmtId="165" fontId="2" fillId="0" borderId="5" xfId="1" applyNumberFormat="1" applyFont="1" applyFill="1" applyBorder="1" applyAlignment="1">
      <alignment horizontal="center"/>
    </xf>
    <xf numFmtId="165" fontId="2" fillId="0" borderId="6" xfId="1" applyNumberFormat="1" applyFont="1" applyFill="1" applyBorder="1" applyAlignment="1">
      <alignment horizontal="center"/>
    </xf>
    <xf numFmtId="43" fontId="0" fillId="0" borderId="0" xfId="1" applyFont="1"/>
    <xf numFmtId="43" fontId="0" fillId="0" borderId="0" xfId="0" applyNumberFormat="1"/>
    <xf numFmtId="165" fontId="0" fillId="0" borderId="0" xfId="1" applyNumberFormat="1" applyFont="1"/>
    <xf numFmtId="0" fontId="2" fillId="3" borderId="4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0" fillId="2" borderId="0" xfId="0" applyFill="1"/>
  </cellXfs>
  <cellStyles count="3">
    <cellStyle name="Čárka" xfId="1" builtinId="3"/>
    <cellStyle name="Normální" xfId="0" builtinId="0"/>
    <cellStyle name="Procenta" xfId="2" builtinId="5"/>
  </cellStyles>
  <dxfs count="4"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396240</xdr:colOff>
      <xdr:row>14</xdr:row>
      <xdr:rowOff>135255</xdr:rowOff>
    </xdr:from>
    <xdr:to>
      <xdr:col>5</xdr:col>
      <xdr:colOff>746476</xdr:colOff>
      <xdr:row>15</xdr:row>
      <xdr:rowOff>445770</xdr:rowOff>
    </xdr:to>
    <xdr:pic>
      <xdr:nvPicPr>
        <xdr:cNvPr id="12" name="Obrázek 11">
          <a:extLst>
            <a:ext uri="{FF2B5EF4-FFF2-40B4-BE49-F238E27FC236}">
              <a16:creationId xmlns:a16="http://schemas.microsoft.com/office/drawing/2014/main" id="{7B6113CD-FFC3-40DF-A967-923D0AD6D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240" y="3907155"/>
          <a:ext cx="5246086" cy="929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16</xdr:row>
      <xdr:rowOff>0</xdr:rowOff>
    </xdr:from>
    <xdr:to>
      <xdr:col>0</xdr:col>
      <xdr:colOff>472440</xdr:colOff>
      <xdr:row>16</xdr:row>
      <xdr:rowOff>160020</xdr:rowOff>
    </xdr:to>
    <xdr:pic>
      <xdr:nvPicPr>
        <xdr:cNvPr id="13" name="Obrázek 12">
          <a:extLst>
            <a:ext uri="{FF2B5EF4-FFF2-40B4-BE49-F238E27FC236}">
              <a16:creationId xmlns:a16="http://schemas.microsoft.com/office/drawing/2014/main" id="{B8D5AC70-739C-4A2F-B818-80F5E9363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73980"/>
          <a:ext cx="472440" cy="160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17</xdr:row>
      <xdr:rowOff>0</xdr:rowOff>
    </xdr:from>
    <xdr:to>
      <xdr:col>0</xdr:col>
      <xdr:colOff>571500</xdr:colOff>
      <xdr:row>17</xdr:row>
      <xdr:rowOff>175260</xdr:rowOff>
    </xdr:to>
    <xdr:pic>
      <xdr:nvPicPr>
        <xdr:cNvPr id="14" name="Obrázek 13">
          <a:extLst>
            <a:ext uri="{FF2B5EF4-FFF2-40B4-BE49-F238E27FC236}">
              <a16:creationId xmlns:a16="http://schemas.microsoft.com/office/drawing/2014/main" id="{693EABC5-C3CB-4864-B189-01778B620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56860"/>
          <a:ext cx="57150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18</xdr:row>
      <xdr:rowOff>0</xdr:rowOff>
    </xdr:from>
    <xdr:to>
      <xdr:col>0</xdr:col>
      <xdr:colOff>487680</xdr:colOff>
      <xdr:row>18</xdr:row>
      <xdr:rowOff>160020</xdr:rowOff>
    </xdr:to>
    <xdr:pic>
      <xdr:nvPicPr>
        <xdr:cNvPr id="15" name="Obrázek 14">
          <a:extLst>
            <a:ext uri="{FF2B5EF4-FFF2-40B4-BE49-F238E27FC236}">
              <a16:creationId xmlns:a16="http://schemas.microsoft.com/office/drawing/2014/main" id="{9E7A682E-BAE8-458C-9F4B-504B42653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39740"/>
          <a:ext cx="487680" cy="160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19</xdr:row>
      <xdr:rowOff>0</xdr:rowOff>
    </xdr:from>
    <xdr:to>
      <xdr:col>0</xdr:col>
      <xdr:colOff>487680</xdr:colOff>
      <xdr:row>19</xdr:row>
      <xdr:rowOff>160020</xdr:rowOff>
    </xdr:to>
    <xdr:pic>
      <xdr:nvPicPr>
        <xdr:cNvPr id="16" name="Obrázek 15">
          <a:extLst>
            <a:ext uri="{FF2B5EF4-FFF2-40B4-BE49-F238E27FC236}">
              <a16:creationId xmlns:a16="http://schemas.microsoft.com/office/drawing/2014/main" id="{F5581901-6412-4BCE-A6BC-B85C69C03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22620"/>
          <a:ext cx="487680" cy="160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21</xdr:row>
      <xdr:rowOff>0</xdr:rowOff>
    </xdr:from>
    <xdr:to>
      <xdr:col>0</xdr:col>
      <xdr:colOff>373380</xdr:colOff>
      <xdr:row>21</xdr:row>
      <xdr:rowOff>160020</xdr:rowOff>
    </xdr:to>
    <xdr:pic>
      <xdr:nvPicPr>
        <xdr:cNvPr id="18" name="Obrázek 17">
          <a:extLst>
            <a:ext uri="{FF2B5EF4-FFF2-40B4-BE49-F238E27FC236}">
              <a16:creationId xmlns:a16="http://schemas.microsoft.com/office/drawing/2014/main" id="{E7A41FD7-2975-4620-91CA-1F263726E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88380"/>
          <a:ext cx="373380" cy="160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22</xdr:row>
      <xdr:rowOff>0</xdr:rowOff>
    </xdr:from>
    <xdr:to>
      <xdr:col>0</xdr:col>
      <xdr:colOff>342900</xdr:colOff>
      <xdr:row>22</xdr:row>
      <xdr:rowOff>175260</xdr:rowOff>
    </xdr:to>
    <xdr:pic>
      <xdr:nvPicPr>
        <xdr:cNvPr id="27" name="Obrázek 26">
          <a:extLst>
            <a:ext uri="{FF2B5EF4-FFF2-40B4-BE49-F238E27FC236}">
              <a16:creationId xmlns:a16="http://schemas.microsoft.com/office/drawing/2014/main" id="{E23A4F2B-4C38-4095-9BDB-1A1CFC5F8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71260"/>
          <a:ext cx="34290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23</xdr:row>
      <xdr:rowOff>0</xdr:rowOff>
    </xdr:from>
    <xdr:to>
      <xdr:col>0</xdr:col>
      <xdr:colOff>259080</xdr:colOff>
      <xdr:row>23</xdr:row>
      <xdr:rowOff>160020</xdr:rowOff>
    </xdr:to>
    <xdr:pic>
      <xdr:nvPicPr>
        <xdr:cNvPr id="28" name="Obrázek 27">
          <a:extLst>
            <a:ext uri="{FF2B5EF4-FFF2-40B4-BE49-F238E27FC236}">
              <a16:creationId xmlns:a16="http://schemas.microsoft.com/office/drawing/2014/main" id="{DA5BA153-9DE4-4423-B8FF-00F162768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54140"/>
          <a:ext cx="259080" cy="160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24</xdr:row>
      <xdr:rowOff>0</xdr:rowOff>
    </xdr:from>
    <xdr:to>
      <xdr:col>0</xdr:col>
      <xdr:colOff>259080</xdr:colOff>
      <xdr:row>24</xdr:row>
      <xdr:rowOff>160020</xdr:rowOff>
    </xdr:to>
    <xdr:pic>
      <xdr:nvPicPr>
        <xdr:cNvPr id="29" name="Obrázek 28">
          <a:extLst>
            <a:ext uri="{FF2B5EF4-FFF2-40B4-BE49-F238E27FC236}">
              <a16:creationId xmlns:a16="http://schemas.microsoft.com/office/drawing/2014/main" id="{1E15D46B-280C-4595-8D4C-11C01D0AE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37020"/>
          <a:ext cx="259080" cy="160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A67DC-3415-484F-9BC0-C14C31C1C197}">
  <dimension ref="A1:H25"/>
  <sheetViews>
    <sheetView tabSelected="1" workbookViewId="0">
      <selection activeCell="I5" sqref="I5"/>
    </sheetView>
  </sheetViews>
  <sheetFormatPr defaultRowHeight="14.4" x14ac:dyDescent="0.3"/>
  <cols>
    <col min="1" max="1" width="17.5546875" customWidth="1"/>
    <col min="2" max="2" width="13.33203125" bestFit="1" customWidth="1"/>
    <col min="3" max="3" width="12.21875" bestFit="1" customWidth="1"/>
    <col min="4" max="4" width="14.109375" customWidth="1"/>
    <col min="5" max="5" width="14.21875" customWidth="1"/>
    <col min="6" max="6" width="12.6640625" bestFit="1" customWidth="1"/>
    <col min="7" max="8" width="11.21875" bestFit="1" customWidth="1"/>
  </cols>
  <sheetData>
    <row r="1" spans="1:8" x14ac:dyDescent="0.3">
      <c r="A1" s="1" t="s">
        <v>9</v>
      </c>
    </row>
    <row r="2" spans="1:8" ht="28.8" x14ac:dyDescent="0.3">
      <c r="A2" s="4" t="s">
        <v>11</v>
      </c>
      <c r="B2" s="3" t="s">
        <v>0</v>
      </c>
      <c r="C2" s="3" t="s">
        <v>1</v>
      </c>
      <c r="D2" s="3" t="s">
        <v>2</v>
      </c>
    </row>
    <row r="3" spans="1:8" x14ac:dyDescent="0.3">
      <c r="A3" s="11">
        <f>B3+C3+D3</f>
        <v>1500000</v>
      </c>
      <c r="B3" s="11">
        <v>1157145</v>
      </c>
      <c r="C3" s="11">
        <v>214289.99999999997</v>
      </c>
      <c r="D3" s="11">
        <v>128564.99999999999</v>
      </c>
      <c r="E3" s="23"/>
      <c r="F3" s="22"/>
      <c r="G3" s="22"/>
      <c r="H3" s="22"/>
    </row>
    <row r="4" spans="1:8" ht="28.8" x14ac:dyDescent="0.3">
      <c r="A4" s="4" t="s">
        <v>3</v>
      </c>
      <c r="B4" s="5">
        <f>B3/$A$3</f>
        <v>0.77142999999999995</v>
      </c>
      <c r="C4" s="5">
        <f t="shared" ref="C4:D4" si="0">C3/$A$3</f>
        <v>0.14285999999999999</v>
      </c>
      <c r="D4" s="5">
        <f t="shared" si="0"/>
        <v>8.5709999999999995E-2</v>
      </c>
      <c r="E4" s="23"/>
    </row>
    <row r="5" spans="1:8" ht="15" thickBot="1" x14ac:dyDescent="0.35">
      <c r="A5" s="2" t="s">
        <v>4</v>
      </c>
      <c r="B5" s="8" t="s">
        <v>0</v>
      </c>
      <c r="C5" s="8" t="s">
        <v>1</v>
      </c>
      <c r="D5" s="8" t="s">
        <v>2</v>
      </c>
      <c r="E5" s="23"/>
    </row>
    <row r="6" spans="1:8" ht="15" thickBot="1" x14ac:dyDescent="0.35">
      <c r="A6" s="13">
        <f>B6+C6+D6</f>
        <v>0</v>
      </c>
      <c r="B6" s="9"/>
      <c r="C6" s="9"/>
      <c r="D6" s="10"/>
      <c r="E6" s="23"/>
    </row>
    <row r="7" spans="1:8" ht="63" customHeight="1" thickBot="1" x14ac:dyDescent="0.35">
      <c r="A7" s="6"/>
      <c r="B7" s="14" t="str">
        <f>IF(NOT(B6&lt;B3),"ok","nedosahuje minimální požadovanou kapacitu")</f>
        <v>nedosahuje minimální požadovanou kapacitu</v>
      </c>
      <c r="C7" s="14" t="str">
        <f t="shared" ref="C7" si="1">IF(NOT(C6&lt;C3),"ok","nedosahuje minimální požadovanou kapacitu")</f>
        <v>nedosahuje minimální požadovanou kapacitu</v>
      </c>
      <c r="D7" s="14" t="str">
        <f>IF(NOT(D6&lt;D3),"ok","nedosahuje minimální požadovanou kapacitu")</f>
        <v>nedosahuje minimální požadovanou kapacitu</v>
      </c>
      <c r="E7" s="23"/>
      <c r="F7" s="24"/>
      <c r="G7" s="24"/>
      <c r="H7" s="24"/>
    </row>
    <row r="8" spans="1:8" ht="32.4" customHeight="1" thickBot="1" x14ac:dyDescent="0.4">
      <c r="A8" s="25" t="s">
        <v>10</v>
      </c>
      <c r="B8" s="26"/>
      <c r="C8" s="26"/>
      <c r="D8" s="27"/>
      <c r="F8" s="7"/>
      <c r="G8" s="12"/>
      <c r="H8" s="12"/>
    </row>
    <row r="9" spans="1:8" ht="15" thickBot="1" x14ac:dyDescent="0.35">
      <c r="A9" s="19" t="str">
        <f>IF(NOT(ROUND(MIN(B6/B4,C6/C4,D6/D4),0)&lt;A3),(ROUND(MIN(B6/B4,C6/C4,D6/D4),0)),"nedosahuje minimální požadovanou kapacitu")</f>
        <v>nedosahuje minimální požadovanou kapacitu</v>
      </c>
      <c r="B9" s="20"/>
      <c r="C9" s="20"/>
      <c r="D9" s="21"/>
      <c r="E9" s="18" t="s">
        <v>8</v>
      </c>
    </row>
    <row r="10" spans="1:8" x14ac:dyDescent="0.3">
      <c r="A10" s="1" t="s">
        <v>5</v>
      </c>
    </row>
    <row r="12" spans="1:8" x14ac:dyDescent="0.3">
      <c r="A12" s="16" t="s">
        <v>20</v>
      </c>
    </row>
    <row r="13" spans="1:8" x14ac:dyDescent="0.3">
      <c r="A13" s="16" t="s">
        <v>6</v>
      </c>
    </row>
    <row r="14" spans="1:8" x14ac:dyDescent="0.3">
      <c r="A14" s="16"/>
    </row>
    <row r="15" spans="1:8" ht="48.6" customHeight="1" x14ac:dyDescent="0.3"/>
    <row r="16" spans="1:8" ht="60" customHeight="1" x14ac:dyDescent="0.3">
      <c r="A16" s="17" t="s">
        <v>7</v>
      </c>
    </row>
    <row r="17" spans="1:2" x14ac:dyDescent="0.3">
      <c r="B17" s="16" t="s">
        <v>12</v>
      </c>
    </row>
    <row r="18" spans="1:2" x14ac:dyDescent="0.3">
      <c r="A18" s="28"/>
      <c r="B18" s="16" t="s">
        <v>13</v>
      </c>
    </row>
    <row r="19" spans="1:2" x14ac:dyDescent="0.3">
      <c r="A19" s="28"/>
      <c r="B19" s="15" t="s">
        <v>14</v>
      </c>
    </row>
    <row r="20" spans="1:2" x14ac:dyDescent="0.3">
      <c r="A20" s="28"/>
      <c r="B20" s="16" t="s">
        <v>15</v>
      </c>
    </row>
    <row r="21" spans="1:2" x14ac:dyDescent="0.3">
      <c r="A21" s="16"/>
      <c r="B21" s="16"/>
    </row>
    <row r="22" spans="1:2" x14ac:dyDescent="0.3">
      <c r="B22" s="16" t="s">
        <v>16</v>
      </c>
    </row>
    <row r="23" spans="1:2" x14ac:dyDescent="0.3">
      <c r="B23" s="16" t="s">
        <v>17</v>
      </c>
    </row>
    <row r="24" spans="1:2" x14ac:dyDescent="0.3">
      <c r="B24" s="15" t="s">
        <v>18</v>
      </c>
    </row>
    <row r="25" spans="1:2" x14ac:dyDescent="0.3">
      <c r="B25" s="16" t="s">
        <v>19</v>
      </c>
    </row>
  </sheetData>
  <sheetProtection algorithmName="SHA-512" hashValue="hxmVpCJuNjm8FnWVj2/lSsAuK43WihtjqfbZuFxnCoiRuJRN2hvLjDO9Y//TsvtLQwf+AdwGmf+JIXuwYWOhUA==" saltValue="qJNjYwaK3UsG8MPqjDpWzQ==" spinCount="100000" sheet="1" objects="1" scenarios="1"/>
  <protectedRanges>
    <protectedRange sqref="B6:D6" name="Oblast1"/>
  </protectedRanges>
  <mergeCells count="2">
    <mergeCell ref="A9:D9"/>
    <mergeCell ref="A8:D8"/>
  </mergeCells>
  <conditionalFormatting sqref="B7:D7">
    <cfRule type="cellIs" dxfId="3" priority="5" operator="lessThan">
      <formula>270000</formula>
    </cfRule>
  </conditionalFormatting>
  <conditionalFormatting sqref="B7:D7">
    <cfRule type="cellIs" dxfId="2" priority="3" operator="lessThan">
      <formula>270000</formula>
    </cfRule>
  </conditionalFormatting>
  <conditionalFormatting sqref="A9:D9">
    <cfRule type="containsText" dxfId="1" priority="1" operator="containsText" text="nedosahuje minimální požadovanou kapacitu">
      <formula>NOT(ISERROR(SEARCH("nedosahuje minimální požadovanou kapacitu",A9)))</formula>
    </cfRule>
    <cfRule type="cellIs" dxfId="0" priority="2" operator="greaterThanOrEqual">
      <formula>$A$3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Karásek Jan</dc:creator>
  <cp:lastModifiedBy>Karásek Jan</cp:lastModifiedBy>
  <dcterms:created xsi:type="dcterms:W3CDTF">2019-11-25T12:26:54Z</dcterms:created>
  <dcterms:modified xsi:type="dcterms:W3CDTF">2019-11-29T10:17:02Z</dcterms:modified>
</cp:coreProperties>
</file>