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50" activeTab="1"/>
  </bookViews>
  <sheets>
    <sheet name="Roční servis" sheetId="2" r:id="rId1"/>
    <sheet name="Seznam klimatizací" sheetId="1" r:id="rId2"/>
    <sheet name="List2" sheetId="4" r:id="rId3"/>
  </sheets>
  <definedNames>
    <definedName name="_xlnm.Print_Area" localSheetId="0">'Roční servis'!$A$6:$H$45</definedName>
    <definedName name="_xlnm.Print_Area" localSheetId="1">'Seznam klimatizací'!$A$1:$K$24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<sst xmlns="http://schemas.openxmlformats.org/spreadsheetml/2006/main" count="190" uniqueCount="95">
  <si>
    <t>umístění</t>
  </si>
  <si>
    <t>označení</t>
  </si>
  <si>
    <t xml:space="preserve">výrobce </t>
  </si>
  <si>
    <t>Seznam klimatizací a vzduchotechniky na objektech SKM MUNI</t>
  </si>
  <si>
    <t>Kolej Vinařská</t>
  </si>
  <si>
    <t>chladivo</t>
  </si>
  <si>
    <t>ředitelna</t>
  </si>
  <si>
    <t>LG</t>
  </si>
  <si>
    <t>512AHV</t>
  </si>
  <si>
    <t>R410a</t>
  </si>
  <si>
    <t>IT kancelář</t>
  </si>
  <si>
    <t>personální</t>
  </si>
  <si>
    <t>TOSHIBA</t>
  </si>
  <si>
    <t>MIRAI 16</t>
  </si>
  <si>
    <t>sériové číslo</t>
  </si>
  <si>
    <t>62500067</t>
  </si>
  <si>
    <t>účtárna</t>
  </si>
  <si>
    <t>R32</t>
  </si>
  <si>
    <t>62500072</t>
  </si>
  <si>
    <t>serverovna</t>
  </si>
  <si>
    <t>vedoucí ÚTSIT</t>
  </si>
  <si>
    <t>CARRIER</t>
  </si>
  <si>
    <t>38YP009</t>
  </si>
  <si>
    <t>Menza Vinařská</t>
  </si>
  <si>
    <t>SINCLAIR</t>
  </si>
  <si>
    <t>18WK</t>
  </si>
  <si>
    <t>63229912591</t>
  </si>
  <si>
    <t>Kolej Kounicova 50</t>
  </si>
  <si>
    <t>budova</t>
  </si>
  <si>
    <t>typ</t>
  </si>
  <si>
    <t>split 1+1</t>
  </si>
  <si>
    <t>digestoř</t>
  </si>
  <si>
    <t>Kolej Bratří Žůrků</t>
  </si>
  <si>
    <t>Kolej Kácelova</t>
  </si>
  <si>
    <t>počet kusů</t>
  </si>
  <si>
    <t>6250059</t>
  </si>
  <si>
    <t>serverovna Pizzerie, zeď</t>
  </si>
  <si>
    <t>serverovna, zeď</t>
  </si>
  <si>
    <t>serverovna, balkon</t>
  </si>
  <si>
    <t>RAV-SM 563AT-E</t>
  </si>
  <si>
    <t>301P0189</t>
  </si>
  <si>
    <t>RAS 24S2AH-ES2</t>
  </si>
  <si>
    <t>RAV-SM 803 AT-E</t>
  </si>
  <si>
    <t>308P0702</t>
  </si>
  <si>
    <t>02600092</t>
  </si>
  <si>
    <t>1+1</t>
  </si>
  <si>
    <t>RAV-GM561 ATP-E</t>
  </si>
  <si>
    <t>R32a</t>
  </si>
  <si>
    <t>RAV-GM801 ATP-E</t>
  </si>
  <si>
    <t>Vinařská</t>
  </si>
  <si>
    <t>sklad</t>
  </si>
  <si>
    <t>RAV-SP564 ATP-E</t>
  </si>
  <si>
    <t>RAV-GM401 ATP-E</t>
  </si>
  <si>
    <t>RAV-GP801 AT-E</t>
  </si>
  <si>
    <t>805C0051</t>
  </si>
  <si>
    <t xml:space="preserve">Vinařská C2 </t>
  </si>
  <si>
    <t>Mánesova 12a</t>
  </si>
  <si>
    <t>Sladkého 13</t>
  </si>
  <si>
    <t>poznámka</t>
  </si>
  <si>
    <t>nové zařízení</t>
  </si>
  <si>
    <t xml:space="preserve">Vinařská A3 </t>
  </si>
  <si>
    <t>Vinařská A1</t>
  </si>
  <si>
    <t>funkční, použita jako záložní</t>
  </si>
  <si>
    <t>počet</t>
  </si>
  <si>
    <t>předmět</t>
  </si>
  <si>
    <t>klimatizace 1+1 split</t>
  </si>
  <si>
    <t>chemický set</t>
  </si>
  <si>
    <t>Mánesova serverovna</t>
  </si>
  <si>
    <t>Kounicova serverovna</t>
  </si>
  <si>
    <t>Sladkého serverovna</t>
  </si>
  <si>
    <t>Kácelova serverovna</t>
  </si>
  <si>
    <t xml:space="preserve">Vinařská kolej </t>
  </si>
  <si>
    <t>Vinařská MENZA</t>
  </si>
  <si>
    <t>servis</t>
  </si>
  <si>
    <t>revize</t>
  </si>
  <si>
    <r>
      <t>servis VZT jednotky do 8000m</t>
    </r>
    <r>
      <rPr>
        <vertAlign val="superscript"/>
        <sz val="11"/>
        <rFont val="Arial"/>
        <family val="2"/>
      </rPr>
      <t>3</t>
    </r>
  </si>
  <si>
    <t>Bří Žůrků serverovna</t>
  </si>
  <si>
    <t>MUNI, MENZA Žerotínovo nám. I a II NP</t>
  </si>
  <si>
    <t>místo</t>
  </si>
  <si>
    <t>Filtr kazetový - sada výměna každé 2 měsíce provozu</t>
  </si>
  <si>
    <t>Odvodní vyústky II NP, Filtr Firon 200x400 výměna každé 2 měsíce provozu</t>
  </si>
  <si>
    <t>Odvodní vyústky I NP, Filtr Firon 200x400 výměna každý 1 měsíc  provozu</t>
  </si>
  <si>
    <t xml:space="preserve">Předfiltr a tukové filtry G4 do VZT - sada výměna každé 2 měsíce provozu </t>
  </si>
  <si>
    <t>Čištění vyústek I. a II. NP</t>
  </si>
  <si>
    <t>Cena provedení servisu v Kč bez DPH</t>
  </si>
  <si>
    <t>Cena provedení servisu v Kč bez DPH celkem</t>
  </si>
  <si>
    <t>Menza Žerotínovo náměstí celkem</t>
  </si>
  <si>
    <t>Cena fitru v Kč bez DPH</t>
  </si>
  <si>
    <t>Příloha č. 1 - Seznam zařízení klimatizace a vzduchotechniky</t>
  </si>
  <si>
    <t>Účastník je povinen vyplnit všechna žlutě podbarvená pole.</t>
  </si>
  <si>
    <t>Pravidelný roční servis zařízení celkem v Kč bez DPH</t>
  </si>
  <si>
    <t xml:space="preserve">serverovna </t>
  </si>
  <si>
    <t>Kolej Vinařská A2</t>
  </si>
  <si>
    <t xml:space="preserve">Daikin Sensira </t>
  </si>
  <si>
    <t>FTXF50A+RFX50B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</si>
</sst>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&quot; ks&quot;"/>
    <numFmt numFmtId="165" formatCode="###&quot; x ročně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17" fontId="3" fillId="0" borderId="2" xfId="0" applyNumberFormat="1" applyFont="1" applyBorder="1"/>
    <xf numFmtId="0" fontId="4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4" borderId="0" xfId="0" applyFill="1"/>
    <xf numFmtId="0" fontId="7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/>
      <protection/>
    </xf>
    <xf numFmtId="165" fontId="7" fillId="2" borderId="5" xfId="0" applyNumberFormat="1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65" fontId="7" fillId="2" borderId="2" xfId="0" applyNumberFormat="1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 wrapText="1"/>
      <protection/>
    </xf>
    <xf numFmtId="165" fontId="7" fillId="2" borderId="2" xfId="0" applyNumberFormat="1" applyFont="1" applyFill="1" applyBorder="1" applyAlignment="1" applyProtection="1">
      <alignment horizontal="center" vertical="center"/>
      <protection/>
    </xf>
    <xf numFmtId="166" fontId="7" fillId="2" borderId="6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6" fontId="6" fillId="2" borderId="8" xfId="0" applyNumberFormat="1" applyFont="1" applyFill="1" applyBorder="1" applyAlignment="1" applyProtection="1">
      <alignment horizontal="center" vertical="center"/>
      <protection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7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166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left" vertical="center" wrapText="1" shrinkToFit="1"/>
    </xf>
    <xf numFmtId="0" fontId="6" fillId="2" borderId="22" xfId="0" applyFont="1" applyFill="1" applyBorder="1" applyAlignment="1">
      <alignment horizontal="left" vertical="center" wrapText="1" shrinkToFit="1"/>
    </xf>
    <xf numFmtId="0" fontId="6" fillId="2" borderId="23" xfId="0" applyFont="1" applyFill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165" fontId="7" fillId="0" borderId="5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border>
        <top style="thin"/>
      </border>
    </dxf>
    <dxf>
      <font>
        <i val="0"/>
        <u val="none"/>
        <strike val="0"/>
        <name val="Calibri"/>
        <color auto="1"/>
      </font>
    </dxf>
    <dxf>
      <border>
        <bottom style="thin"/>
      </border>
    </dxf>
    <dxf>
      <font>
        <i val="0"/>
        <u val="none"/>
        <strike val="0"/>
        <name val="Calibri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I24" totalsRowShown="0" headerRowDxfId="12" dataDxfId="10" tableBorderDxfId="9" headerRowBorderDxfId="11">
  <autoFilter ref="A3:I24"/>
  <tableColumns count="9">
    <tableColumn id="1" name="budova" dataDxfId="8"/>
    <tableColumn id="2" name="umístění" dataDxfId="7"/>
    <tableColumn id="3" name="výrobce " dataDxfId="6"/>
    <tableColumn id="4" name="typ" dataDxfId="5"/>
    <tableColumn id="5" name="počet kusů" dataDxfId="4"/>
    <tableColumn id="6" name="označení" dataDxfId="3"/>
    <tableColumn id="7" name="chladivo" dataDxfId="2"/>
    <tableColumn id="8" name="sériové číslo" dataDxfId="1"/>
    <tableColumn id="9" name="poznámk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0" zoomScaleNormal="70" zoomScaleSheetLayoutView="85" workbookViewId="0" topLeftCell="A1">
      <pane ySplit="6" topLeftCell="A25" activePane="bottomLeft" state="frozen"/>
      <selection pane="topLeft" activeCell="B1" sqref="B1"/>
      <selection pane="bottomLeft" activeCell="Q38" sqref="Q38"/>
    </sheetView>
  </sheetViews>
  <sheetFormatPr defaultColWidth="9.140625" defaultRowHeight="15"/>
  <cols>
    <col min="1" max="1" width="15.00390625" style="0" customWidth="1"/>
    <col min="2" max="2" width="22.140625" style="0" bestFit="1" customWidth="1"/>
    <col min="3" max="3" width="12.8515625" style="0" customWidth="1"/>
    <col min="4" max="4" width="11.57421875" style="0" bestFit="1" customWidth="1"/>
    <col min="5" max="5" width="10.28125" style="0" bestFit="1" customWidth="1"/>
    <col min="6" max="6" width="9.7109375" style="0" customWidth="1"/>
    <col min="7" max="7" width="13.140625" style="0" customWidth="1"/>
    <col min="8" max="8" width="22.8515625" style="0" customWidth="1"/>
  </cols>
  <sheetData>
    <row r="1" spans="1:8" ht="18.75">
      <c r="A1" s="71" t="s">
        <v>88</v>
      </c>
      <c r="B1" s="71"/>
      <c r="C1" s="71"/>
      <c r="D1" s="71"/>
      <c r="E1" s="71"/>
      <c r="F1" s="71"/>
      <c r="G1" s="71"/>
      <c r="H1" s="71"/>
    </row>
    <row r="3" spans="1:8" ht="15">
      <c r="A3" s="72" t="s">
        <v>89</v>
      </c>
      <c r="B3" s="72"/>
      <c r="C3" s="72"/>
      <c r="D3" s="72"/>
      <c r="E3" s="72"/>
      <c r="F3" s="72"/>
      <c r="G3" s="72"/>
      <c r="H3" s="72"/>
    </row>
    <row r="4" spans="1:8" ht="17.1" customHeight="1">
      <c r="A4" s="73"/>
      <c r="B4" s="73"/>
      <c r="C4" s="73"/>
      <c r="D4" s="73"/>
      <c r="E4" s="73"/>
      <c r="F4" s="73"/>
      <c r="G4" s="73"/>
      <c r="H4" s="73"/>
    </row>
    <row r="5" ht="15.75" thickBot="1"/>
    <row r="6" spans="1:8" ht="57.75" thickBot="1">
      <c r="A6" s="35" t="s">
        <v>78</v>
      </c>
      <c r="B6" s="36" t="s">
        <v>64</v>
      </c>
      <c r="C6" s="36" t="s">
        <v>63</v>
      </c>
      <c r="D6" s="36" t="s">
        <v>73</v>
      </c>
      <c r="E6" s="36" t="s">
        <v>74</v>
      </c>
      <c r="F6" s="36" t="s">
        <v>87</v>
      </c>
      <c r="G6" s="36" t="s">
        <v>84</v>
      </c>
      <c r="H6" s="40" t="s">
        <v>85</v>
      </c>
    </row>
    <row r="7" spans="1:10" ht="33" customHeight="1">
      <c r="A7" s="74" t="s">
        <v>77</v>
      </c>
      <c r="B7" s="33" t="s">
        <v>75</v>
      </c>
      <c r="C7" s="41">
        <v>2</v>
      </c>
      <c r="D7" s="42">
        <v>2</v>
      </c>
      <c r="E7" s="43"/>
      <c r="F7" s="43"/>
      <c r="G7" s="52"/>
      <c r="H7" s="48">
        <f>C7*D7*G7</f>
        <v>0</v>
      </c>
      <c r="I7" s="38"/>
      <c r="J7" s="50"/>
    </row>
    <row r="8" spans="1:9" ht="64.9" customHeight="1">
      <c r="A8" s="75"/>
      <c r="B8" s="34" t="s">
        <v>79</v>
      </c>
      <c r="C8" s="44">
        <v>2</v>
      </c>
      <c r="D8" s="45">
        <v>5</v>
      </c>
      <c r="E8" s="46"/>
      <c r="F8" s="54"/>
      <c r="G8" s="53"/>
      <c r="H8" s="49">
        <f>C8*D8*(F8+G8)</f>
        <v>0</v>
      </c>
      <c r="I8" s="38"/>
    </row>
    <row r="9" spans="1:9" ht="57">
      <c r="A9" s="75"/>
      <c r="B9" s="34" t="s">
        <v>81</v>
      </c>
      <c r="C9" s="44">
        <v>18</v>
      </c>
      <c r="D9" s="45">
        <v>10</v>
      </c>
      <c r="E9" s="46"/>
      <c r="F9" s="54"/>
      <c r="G9" s="53"/>
      <c r="H9" s="49">
        <f>C9*D9*(F9+G9)</f>
        <v>0</v>
      </c>
      <c r="I9" s="38"/>
    </row>
    <row r="10" spans="1:9" ht="57">
      <c r="A10" s="75"/>
      <c r="B10" s="34" t="s">
        <v>80</v>
      </c>
      <c r="C10" s="44">
        <v>7</v>
      </c>
      <c r="D10" s="47">
        <v>5</v>
      </c>
      <c r="E10" s="47"/>
      <c r="F10" s="55"/>
      <c r="G10" s="53"/>
      <c r="H10" s="49">
        <f>C10*D10*(F10+G10)</f>
        <v>0</v>
      </c>
      <c r="I10" s="38"/>
    </row>
    <row r="11" spans="1:9" ht="57">
      <c r="A11" s="75"/>
      <c r="B11" s="34" t="s">
        <v>82</v>
      </c>
      <c r="C11" s="44">
        <v>2</v>
      </c>
      <c r="D11" s="47">
        <v>5</v>
      </c>
      <c r="E11" s="47"/>
      <c r="F11" s="55"/>
      <c r="G11" s="53"/>
      <c r="H11" s="49">
        <f>C11*D11*(F11+G11)</f>
        <v>0</v>
      </c>
      <c r="I11" s="38"/>
    </row>
    <row r="12" spans="1:9" ht="33" customHeight="1">
      <c r="A12" s="75"/>
      <c r="B12" s="34" t="s">
        <v>83</v>
      </c>
      <c r="C12" s="44">
        <v>25</v>
      </c>
      <c r="D12" s="47">
        <v>2</v>
      </c>
      <c r="E12" s="47"/>
      <c r="F12" s="47"/>
      <c r="G12" s="53"/>
      <c r="H12" s="49">
        <f>C12*D12*G12</f>
        <v>0</v>
      </c>
      <c r="I12" s="38"/>
    </row>
    <row r="13" spans="1:9" ht="33" customHeight="1" thickBot="1">
      <c r="A13" s="76" t="s">
        <v>86</v>
      </c>
      <c r="B13" s="77"/>
      <c r="C13" s="77"/>
      <c r="D13" s="77"/>
      <c r="E13" s="77"/>
      <c r="F13" s="77"/>
      <c r="G13" s="78"/>
      <c r="H13" s="51">
        <f>H7+H8+H9+H10+H11+H12</f>
        <v>0</v>
      </c>
      <c r="I13" s="38"/>
    </row>
    <row r="14" spans="1:9" ht="33" customHeight="1" thickBot="1">
      <c r="A14" s="56"/>
      <c r="B14" s="57"/>
      <c r="C14" s="57"/>
      <c r="D14" s="57"/>
      <c r="E14" s="57"/>
      <c r="F14" s="57"/>
      <c r="G14" s="58"/>
      <c r="H14" s="59"/>
      <c r="I14" s="38"/>
    </row>
    <row r="15" spans="1:8" ht="57.75" thickBot="1">
      <c r="A15" s="35" t="s">
        <v>78</v>
      </c>
      <c r="B15" s="36" t="s">
        <v>64</v>
      </c>
      <c r="C15" s="36" t="s">
        <v>63</v>
      </c>
      <c r="D15" s="36" t="s">
        <v>73</v>
      </c>
      <c r="E15" s="36" t="s">
        <v>74</v>
      </c>
      <c r="F15" s="36" t="s">
        <v>87</v>
      </c>
      <c r="G15" s="36" t="s">
        <v>84</v>
      </c>
      <c r="H15" s="40" t="s">
        <v>85</v>
      </c>
    </row>
    <row r="16" spans="1:8" ht="22.15" customHeight="1">
      <c r="A16" s="79" t="s">
        <v>71</v>
      </c>
      <c r="B16" s="26" t="s">
        <v>65</v>
      </c>
      <c r="C16" s="69">
        <v>13</v>
      </c>
      <c r="D16" s="81">
        <v>2</v>
      </c>
      <c r="E16" s="63"/>
      <c r="F16" s="83"/>
      <c r="G16" s="61"/>
      <c r="H16" s="65">
        <f>C16*D16*G16</f>
        <v>0</v>
      </c>
    </row>
    <row r="17" spans="1:8" ht="22.15" customHeight="1" thickBot="1">
      <c r="A17" s="80"/>
      <c r="B17" s="27" t="s">
        <v>66</v>
      </c>
      <c r="C17" s="70"/>
      <c r="D17" s="82"/>
      <c r="E17" s="64"/>
      <c r="F17" s="84"/>
      <c r="G17" s="62"/>
      <c r="H17" s="66"/>
    </row>
    <row r="18" spans="1:8" ht="12" customHeight="1" thickBot="1">
      <c r="A18" s="28"/>
      <c r="B18" s="29"/>
      <c r="C18" s="30"/>
      <c r="D18" s="31"/>
      <c r="E18" s="29"/>
      <c r="F18" s="39"/>
      <c r="G18" s="32"/>
      <c r="H18" s="32"/>
    </row>
    <row r="19" spans="1:8" ht="22.15" customHeight="1">
      <c r="A19" s="79" t="s">
        <v>72</v>
      </c>
      <c r="B19" s="26" t="s">
        <v>65</v>
      </c>
      <c r="C19" s="69">
        <v>2</v>
      </c>
      <c r="D19" s="81">
        <v>2</v>
      </c>
      <c r="E19" s="63"/>
      <c r="F19" s="83"/>
      <c r="G19" s="61"/>
      <c r="H19" s="65">
        <f>C19*D19*G19</f>
        <v>0</v>
      </c>
    </row>
    <row r="20" spans="1:8" ht="22.15" customHeight="1" thickBot="1">
      <c r="A20" s="80"/>
      <c r="B20" s="27" t="s">
        <v>66</v>
      </c>
      <c r="C20" s="70"/>
      <c r="D20" s="82"/>
      <c r="E20" s="64"/>
      <c r="F20" s="84"/>
      <c r="G20" s="62"/>
      <c r="H20" s="66"/>
    </row>
    <row r="21" ht="10.15" customHeight="1" thickBot="1"/>
    <row r="22" spans="1:8" ht="22.15" customHeight="1">
      <c r="A22" s="79" t="s">
        <v>76</v>
      </c>
      <c r="B22" s="26" t="s">
        <v>65</v>
      </c>
      <c r="C22" s="69">
        <v>2</v>
      </c>
      <c r="D22" s="81">
        <v>2</v>
      </c>
      <c r="E22" s="63"/>
      <c r="F22" s="83"/>
      <c r="G22" s="61"/>
      <c r="H22" s="65">
        <f>C22*D22*G22</f>
        <v>0</v>
      </c>
    </row>
    <row r="23" spans="1:8" ht="22.15" customHeight="1" thickBot="1">
      <c r="A23" s="80"/>
      <c r="B23" s="27" t="s">
        <v>66</v>
      </c>
      <c r="C23" s="70"/>
      <c r="D23" s="82"/>
      <c r="E23" s="64"/>
      <c r="F23" s="84"/>
      <c r="G23" s="62"/>
      <c r="H23" s="66"/>
    </row>
    <row r="24" ht="12.6" customHeight="1" thickBot="1"/>
    <row r="25" spans="1:8" ht="22.15" customHeight="1">
      <c r="A25" s="79" t="s">
        <v>70</v>
      </c>
      <c r="B25" s="26" t="s">
        <v>65</v>
      </c>
      <c r="C25" s="69">
        <v>1</v>
      </c>
      <c r="D25" s="81">
        <v>2</v>
      </c>
      <c r="E25" s="63"/>
      <c r="F25" s="83"/>
      <c r="G25" s="61"/>
      <c r="H25" s="65">
        <f>C25*D25*G25</f>
        <v>0</v>
      </c>
    </row>
    <row r="26" spans="1:8" ht="22.15" customHeight="1" thickBot="1">
      <c r="A26" s="80"/>
      <c r="B26" s="27" t="s">
        <v>66</v>
      </c>
      <c r="C26" s="70"/>
      <c r="D26" s="82"/>
      <c r="E26" s="64"/>
      <c r="F26" s="84"/>
      <c r="G26" s="62"/>
      <c r="H26" s="66"/>
    </row>
    <row r="27" ht="10.9" customHeight="1" thickBot="1"/>
    <row r="28" spans="1:8" ht="22.15" customHeight="1">
      <c r="A28" s="79" t="s">
        <v>69</v>
      </c>
      <c r="B28" s="26" t="s">
        <v>65</v>
      </c>
      <c r="C28" s="69">
        <v>1</v>
      </c>
      <c r="D28" s="81">
        <v>2</v>
      </c>
      <c r="E28" s="63"/>
      <c r="F28" s="83"/>
      <c r="G28" s="61"/>
      <c r="H28" s="65">
        <f>C28*D28*G28</f>
        <v>0</v>
      </c>
    </row>
    <row r="29" spans="1:8" ht="22.15" customHeight="1" thickBot="1">
      <c r="A29" s="80"/>
      <c r="B29" s="27" t="s">
        <v>66</v>
      </c>
      <c r="C29" s="70"/>
      <c r="D29" s="82"/>
      <c r="E29" s="64"/>
      <c r="F29" s="84"/>
      <c r="G29" s="62"/>
      <c r="H29" s="66"/>
    </row>
    <row r="30" ht="11.45" customHeight="1" thickBot="1"/>
    <row r="31" spans="1:8" ht="22.15" customHeight="1">
      <c r="A31" s="79" t="s">
        <v>68</v>
      </c>
      <c r="B31" s="26" t="s">
        <v>65</v>
      </c>
      <c r="C31" s="69">
        <v>1</v>
      </c>
      <c r="D31" s="81">
        <v>2</v>
      </c>
      <c r="E31" s="63"/>
      <c r="F31" s="83"/>
      <c r="G31" s="61"/>
      <c r="H31" s="65">
        <f>C31*D31*G31</f>
        <v>0</v>
      </c>
    </row>
    <row r="32" spans="1:8" ht="22.15" customHeight="1" thickBot="1">
      <c r="A32" s="80"/>
      <c r="B32" s="27" t="s">
        <v>66</v>
      </c>
      <c r="C32" s="70"/>
      <c r="D32" s="82"/>
      <c r="E32" s="64"/>
      <c r="F32" s="84"/>
      <c r="G32" s="62"/>
      <c r="H32" s="66"/>
    </row>
    <row r="33" ht="9.6" customHeight="1" thickBot="1"/>
    <row r="34" spans="1:8" ht="22.15" customHeight="1">
      <c r="A34" s="79" t="s">
        <v>67</v>
      </c>
      <c r="B34" s="26" t="s">
        <v>65</v>
      </c>
      <c r="C34" s="69">
        <v>1</v>
      </c>
      <c r="D34" s="81">
        <v>2</v>
      </c>
      <c r="E34" s="63"/>
      <c r="F34" s="83"/>
      <c r="G34" s="61"/>
      <c r="H34" s="65">
        <f>C34*D34*G34</f>
        <v>0</v>
      </c>
    </row>
    <row r="35" spans="1:8" ht="22.15" customHeight="1" thickBot="1">
      <c r="A35" s="80"/>
      <c r="B35" s="27" t="s">
        <v>66</v>
      </c>
      <c r="C35" s="70"/>
      <c r="D35" s="82"/>
      <c r="E35" s="64"/>
      <c r="F35" s="84"/>
      <c r="G35" s="62"/>
      <c r="H35" s="66"/>
    </row>
    <row r="36" spans="3:8" ht="21.75" customHeight="1">
      <c r="C36" s="60"/>
      <c r="H36" s="37"/>
    </row>
    <row r="38" ht="15.75" thickBot="1"/>
    <row r="39" spans="1:8" ht="15.75" thickTop="1">
      <c r="A39" s="87" t="s">
        <v>90</v>
      </c>
      <c r="B39" s="88"/>
      <c r="C39" s="88"/>
      <c r="D39" s="88"/>
      <c r="E39" s="88"/>
      <c r="F39" s="88"/>
      <c r="G39" s="88"/>
      <c r="H39" s="67">
        <f>H13+H16+H19+H22+H25+H28+H31+H34</f>
        <v>0</v>
      </c>
    </row>
    <row r="40" spans="1:8" ht="15.75" thickBot="1">
      <c r="A40" s="89"/>
      <c r="B40" s="90"/>
      <c r="C40" s="90"/>
      <c r="D40" s="90"/>
      <c r="E40" s="90"/>
      <c r="F40" s="90"/>
      <c r="G40" s="90"/>
      <c r="H40" s="68"/>
    </row>
    <row r="41" spans="1:7" ht="15.75" thickTop="1">
      <c r="A41" s="29"/>
      <c r="B41" s="86"/>
      <c r="C41" s="86"/>
      <c r="D41" s="86"/>
      <c r="E41" s="86"/>
      <c r="F41" s="86"/>
      <c r="G41" s="86"/>
    </row>
    <row r="43" spans="1:7" ht="15">
      <c r="A43" s="85"/>
      <c r="B43" s="85"/>
      <c r="C43" s="85"/>
      <c r="D43" s="85"/>
      <c r="E43" s="85"/>
      <c r="F43" s="85"/>
      <c r="G43" s="85"/>
    </row>
  </sheetData>
  <mergeCells count="59">
    <mergeCell ref="A31:A32"/>
    <mergeCell ref="D31:D32"/>
    <mergeCell ref="G34:G35"/>
    <mergeCell ref="A22:A23"/>
    <mergeCell ref="A43:G43"/>
    <mergeCell ref="B41:C41"/>
    <mergeCell ref="D41:G41"/>
    <mergeCell ref="A34:A35"/>
    <mergeCell ref="D34:D35"/>
    <mergeCell ref="E34:E35"/>
    <mergeCell ref="A39:G40"/>
    <mergeCell ref="F34:F35"/>
    <mergeCell ref="F31:F32"/>
    <mergeCell ref="F28:F29"/>
    <mergeCell ref="F25:F26"/>
    <mergeCell ref="F22:F23"/>
    <mergeCell ref="A28:A29"/>
    <mergeCell ref="D28:D29"/>
    <mergeCell ref="C16:C17"/>
    <mergeCell ref="D22:D23"/>
    <mergeCell ref="C22:C23"/>
    <mergeCell ref="C25:C26"/>
    <mergeCell ref="A16:A17"/>
    <mergeCell ref="D16:D17"/>
    <mergeCell ref="C28:C29"/>
    <mergeCell ref="H22:H23"/>
    <mergeCell ref="H25:H26"/>
    <mergeCell ref="H16:H17"/>
    <mergeCell ref="H19:H20"/>
    <mergeCell ref="A1:H1"/>
    <mergeCell ref="A3:H3"/>
    <mergeCell ref="A4:H4"/>
    <mergeCell ref="A7:A12"/>
    <mergeCell ref="A13:G13"/>
    <mergeCell ref="A19:A20"/>
    <mergeCell ref="D19:D20"/>
    <mergeCell ref="E19:E20"/>
    <mergeCell ref="A25:A26"/>
    <mergeCell ref="D25:D26"/>
    <mergeCell ref="E25:E26"/>
    <mergeCell ref="C19:C20"/>
    <mergeCell ref="H28:H29"/>
    <mergeCell ref="H31:H32"/>
    <mergeCell ref="H34:H35"/>
    <mergeCell ref="H39:H40"/>
    <mergeCell ref="C31:C32"/>
    <mergeCell ref="G28:G29"/>
    <mergeCell ref="G31:G32"/>
    <mergeCell ref="C34:C35"/>
    <mergeCell ref="G16:G17"/>
    <mergeCell ref="G19:G20"/>
    <mergeCell ref="G22:G23"/>
    <mergeCell ref="G25:G26"/>
    <mergeCell ref="E31:E32"/>
    <mergeCell ref="E28:E29"/>
    <mergeCell ref="E22:E23"/>
    <mergeCell ref="F19:F20"/>
    <mergeCell ref="F16:F17"/>
    <mergeCell ref="E16:E17"/>
  </mergeCells>
  <printOptions horizontalCentered="1"/>
  <pageMargins left="0.2362204724409449" right="0.2362204724409449" top="2.362204724409449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P10" sqref="P10"/>
    </sheetView>
  </sheetViews>
  <sheetFormatPr defaultColWidth="8.8515625" defaultRowHeight="15"/>
  <cols>
    <col min="1" max="1" width="23.57421875" style="1" customWidth="1"/>
    <col min="2" max="2" width="19.140625" style="1" customWidth="1"/>
    <col min="3" max="3" width="13.8515625" style="1" customWidth="1"/>
    <col min="4" max="4" width="12.421875" style="1" customWidth="1"/>
    <col min="5" max="5" width="8.7109375" style="7" customWidth="1"/>
    <col min="6" max="6" width="21.7109375" style="1" customWidth="1"/>
    <col min="7" max="7" width="10.28125" style="1" customWidth="1"/>
    <col min="8" max="8" width="17.00390625" style="7" customWidth="1"/>
    <col min="9" max="9" width="12.140625" style="1" customWidth="1"/>
    <col min="10" max="16384" width="8.8515625" style="1" customWidth="1"/>
  </cols>
  <sheetData>
    <row r="1" spans="1:9" ht="27" customHeight="1">
      <c r="A1" s="91" t="s">
        <v>3</v>
      </c>
      <c r="B1" s="91"/>
      <c r="C1" s="91"/>
      <c r="D1" s="91"/>
      <c r="E1" s="91"/>
      <c r="F1" s="91"/>
      <c r="G1" s="91"/>
      <c r="H1" s="91"/>
      <c r="I1" s="91"/>
    </row>
    <row r="3" spans="1:9" ht="28.9" customHeight="1">
      <c r="A3" s="2" t="s">
        <v>28</v>
      </c>
      <c r="B3" s="2" t="s">
        <v>0</v>
      </c>
      <c r="C3" s="2" t="s">
        <v>2</v>
      </c>
      <c r="D3" s="2" t="s">
        <v>29</v>
      </c>
      <c r="E3" s="3" t="s">
        <v>34</v>
      </c>
      <c r="F3" s="2" t="s">
        <v>1</v>
      </c>
      <c r="G3" s="2" t="s">
        <v>5</v>
      </c>
      <c r="H3" s="12" t="s">
        <v>14</v>
      </c>
      <c r="I3" s="10" t="s">
        <v>58</v>
      </c>
    </row>
    <row r="4" spans="1:9" ht="22.9" customHeight="1">
      <c r="A4" s="4" t="s">
        <v>4</v>
      </c>
      <c r="B4" s="4" t="s">
        <v>6</v>
      </c>
      <c r="C4" s="4" t="s">
        <v>7</v>
      </c>
      <c r="D4" s="4" t="s">
        <v>30</v>
      </c>
      <c r="E4" s="5">
        <v>1</v>
      </c>
      <c r="F4" s="4" t="s">
        <v>8</v>
      </c>
      <c r="G4" s="4" t="s">
        <v>9</v>
      </c>
      <c r="H4" s="13"/>
      <c r="I4" s="4"/>
    </row>
    <row r="5" spans="1:9" ht="22.9" customHeight="1">
      <c r="A5" s="4" t="s">
        <v>55</v>
      </c>
      <c r="B5" s="4" t="s">
        <v>10</v>
      </c>
      <c r="C5" s="4" t="s">
        <v>12</v>
      </c>
      <c r="D5" s="4" t="s">
        <v>45</v>
      </c>
      <c r="E5" s="5">
        <v>1</v>
      </c>
      <c r="F5" s="4" t="s">
        <v>48</v>
      </c>
      <c r="G5" s="4" t="s">
        <v>47</v>
      </c>
      <c r="H5" s="5">
        <v>82600153</v>
      </c>
      <c r="I5" s="11" t="s">
        <v>59</v>
      </c>
    </row>
    <row r="6" spans="1:9" ht="22.9" customHeight="1">
      <c r="A6" s="4" t="s">
        <v>60</v>
      </c>
      <c r="B6" s="4" t="s">
        <v>19</v>
      </c>
      <c r="C6" s="4" t="s">
        <v>12</v>
      </c>
      <c r="D6" s="4" t="s">
        <v>45</v>
      </c>
      <c r="E6" s="5">
        <v>1</v>
      </c>
      <c r="F6" s="4" t="s">
        <v>46</v>
      </c>
      <c r="G6" s="4" t="s">
        <v>47</v>
      </c>
      <c r="H6" s="5">
        <v>82600296</v>
      </c>
      <c r="I6" s="11" t="s">
        <v>59</v>
      </c>
    </row>
    <row r="7" spans="1:9" ht="22.9" customHeight="1">
      <c r="A7" s="4" t="s">
        <v>61</v>
      </c>
      <c r="B7" s="4" t="s">
        <v>19</v>
      </c>
      <c r="C7" s="4" t="s">
        <v>12</v>
      </c>
      <c r="D7" s="4" t="s">
        <v>45</v>
      </c>
      <c r="E7" s="5">
        <v>1</v>
      </c>
      <c r="F7" s="4" t="s">
        <v>46</v>
      </c>
      <c r="G7" s="4" t="s">
        <v>47</v>
      </c>
      <c r="H7" s="5">
        <v>82500110</v>
      </c>
      <c r="I7" s="11" t="s">
        <v>59</v>
      </c>
    </row>
    <row r="8" spans="1:9" ht="22.9" customHeight="1">
      <c r="A8" s="4" t="s">
        <v>4</v>
      </c>
      <c r="B8" s="4" t="s">
        <v>11</v>
      </c>
      <c r="C8" s="4" t="s">
        <v>12</v>
      </c>
      <c r="D8" s="4" t="s">
        <v>30</v>
      </c>
      <c r="E8" s="5">
        <v>1</v>
      </c>
      <c r="F8" s="4" t="s">
        <v>13</v>
      </c>
      <c r="G8" s="4" t="s">
        <v>17</v>
      </c>
      <c r="H8" s="13" t="s">
        <v>15</v>
      </c>
      <c r="I8" s="9"/>
    </row>
    <row r="9" spans="1:9" ht="22.9" customHeight="1">
      <c r="A9" s="4" t="s">
        <v>4</v>
      </c>
      <c r="B9" s="4" t="s">
        <v>16</v>
      </c>
      <c r="C9" s="4" t="s">
        <v>12</v>
      </c>
      <c r="D9" s="4" t="s">
        <v>30</v>
      </c>
      <c r="E9" s="5">
        <v>1</v>
      </c>
      <c r="F9" s="4" t="s">
        <v>13</v>
      </c>
      <c r="G9" s="4" t="s">
        <v>17</v>
      </c>
      <c r="H9" s="13" t="s">
        <v>18</v>
      </c>
      <c r="I9" s="9"/>
    </row>
    <row r="10" spans="1:9" ht="22.9" customHeight="1">
      <c r="A10" s="4" t="s">
        <v>4</v>
      </c>
      <c r="B10" s="4" t="s">
        <v>16</v>
      </c>
      <c r="C10" s="4" t="s">
        <v>12</v>
      </c>
      <c r="D10" s="4" t="s">
        <v>30</v>
      </c>
      <c r="E10" s="5">
        <v>1</v>
      </c>
      <c r="F10" s="4" t="s">
        <v>13</v>
      </c>
      <c r="G10" s="4" t="s">
        <v>17</v>
      </c>
      <c r="H10" s="13" t="s">
        <v>35</v>
      </c>
      <c r="I10" s="9"/>
    </row>
    <row r="11" spans="1:9" ht="22.9" customHeight="1">
      <c r="A11" s="4" t="s">
        <v>4</v>
      </c>
      <c r="B11" s="8" t="s">
        <v>19</v>
      </c>
      <c r="C11" s="4" t="s">
        <v>12</v>
      </c>
      <c r="D11" s="4" t="s">
        <v>45</v>
      </c>
      <c r="E11" s="5">
        <v>1</v>
      </c>
      <c r="F11" s="4" t="s">
        <v>51</v>
      </c>
      <c r="G11" s="4" t="s">
        <v>47</v>
      </c>
      <c r="H11" s="5">
        <v>82200156</v>
      </c>
      <c r="I11" s="11" t="s">
        <v>59</v>
      </c>
    </row>
    <row r="12" spans="1:9" ht="22.9" customHeight="1">
      <c r="A12" s="4" t="s">
        <v>4</v>
      </c>
      <c r="B12" s="8" t="s">
        <v>19</v>
      </c>
      <c r="C12" s="4" t="s">
        <v>12</v>
      </c>
      <c r="D12" s="4" t="s">
        <v>45</v>
      </c>
      <c r="E12" s="5">
        <v>1</v>
      </c>
      <c r="F12" s="4" t="s">
        <v>51</v>
      </c>
      <c r="G12" s="4" t="s">
        <v>47</v>
      </c>
      <c r="H12" s="5">
        <v>73000082</v>
      </c>
      <c r="I12" s="11" t="s">
        <v>59</v>
      </c>
    </row>
    <row r="13" spans="1:9" ht="22.9" customHeight="1">
      <c r="A13" s="4" t="s">
        <v>4</v>
      </c>
      <c r="B13" s="4" t="s">
        <v>20</v>
      </c>
      <c r="C13" s="4" t="s">
        <v>21</v>
      </c>
      <c r="D13" s="4" t="s">
        <v>30</v>
      </c>
      <c r="E13" s="5">
        <v>2</v>
      </c>
      <c r="F13" s="4" t="s">
        <v>22</v>
      </c>
      <c r="G13" s="4" t="s">
        <v>9</v>
      </c>
      <c r="H13" s="13"/>
      <c r="I13" s="4"/>
    </row>
    <row r="14" spans="1:9" ht="24.6" customHeight="1">
      <c r="A14" s="4" t="s">
        <v>23</v>
      </c>
      <c r="B14" s="4"/>
      <c r="C14" s="4" t="s">
        <v>24</v>
      </c>
      <c r="D14" s="4" t="s">
        <v>30</v>
      </c>
      <c r="E14" s="5">
        <v>2</v>
      </c>
      <c r="F14" s="4" t="s">
        <v>25</v>
      </c>
      <c r="G14" s="4" t="s">
        <v>9</v>
      </c>
      <c r="H14" s="13" t="s">
        <v>26</v>
      </c>
      <c r="I14" s="4"/>
    </row>
    <row r="15" spans="1:9" ht="24" customHeight="1">
      <c r="A15" s="4" t="s">
        <v>23</v>
      </c>
      <c r="B15" s="4"/>
      <c r="C15" s="4"/>
      <c r="D15" s="4" t="s">
        <v>31</v>
      </c>
      <c r="E15" s="5">
        <v>1</v>
      </c>
      <c r="F15" s="4"/>
      <c r="G15" s="4"/>
      <c r="H15" s="13"/>
      <c r="I15" s="4"/>
    </row>
    <row r="16" spans="1:9" ht="24.6" customHeight="1">
      <c r="A16" s="4" t="s">
        <v>92</v>
      </c>
      <c r="B16" s="6" t="s">
        <v>91</v>
      </c>
      <c r="C16" s="4" t="s">
        <v>93</v>
      </c>
      <c r="D16" s="4" t="s">
        <v>45</v>
      </c>
      <c r="E16" s="5">
        <v>1</v>
      </c>
      <c r="F16" s="4" t="s">
        <v>94</v>
      </c>
      <c r="G16" s="4"/>
      <c r="H16" s="5"/>
      <c r="I16" s="11" t="s">
        <v>59</v>
      </c>
    </row>
    <row r="17" spans="1:9" ht="21.6" customHeight="1" thickBot="1">
      <c r="A17" s="4" t="s">
        <v>49</v>
      </c>
      <c r="B17" s="16" t="s">
        <v>50</v>
      </c>
      <c r="C17" s="16" t="s">
        <v>12</v>
      </c>
      <c r="D17" s="16" t="s">
        <v>45</v>
      </c>
      <c r="E17" s="17">
        <v>1</v>
      </c>
      <c r="F17" s="16" t="s">
        <v>46</v>
      </c>
      <c r="G17" s="16" t="s">
        <v>47</v>
      </c>
      <c r="H17" s="17">
        <v>82500114</v>
      </c>
      <c r="I17" s="11" t="s">
        <v>59</v>
      </c>
    </row>
    <row r="18" spans="1:9" ht="33.6" customHeight="1">
      <c r="A18" s="4" t="s">
        <v>27</v>
      </c>
      <c r="B18" s="19" t="s">
        <v>36</v>
      </c>
      <c r="C18" s="20" t="s">
        <v>12</v>
      </c>
      <c r="D18" s="20" t="s">
        <v>30</v>
      </c>
      <c r="E18" s="21">
        <v>1</v>
      </c>
      <c r="F18" s="20" t="s">
        <v>39</v>
      </c>
      <c r="G18" s="20" t="s">
        <v>9</v>
      </c>
      <c r="H18" s="22" t="s">
        <v>40</v>
      </c>
      <c r="I18" s="14"/>
    </row>
    <row r="19" spans="1:9" ht="24" thickBot="1">
      <c r="A19" s="4" t="s">
        <v>32</v>
      </c>
      <c r="B19" s="23" t="s">
        <v>37</v>
      </c>
      <c r="C19" s="23" t="s">
        <v>12</v>
      </c>
      <c r="D19" s="23" t="s">
        <v>30</v>
      </c>
      <c r="E19" s="24">
        <v>1</v>
      </c>
      <c r="F19" s="23" t="s">
        <v>41</v>
      </c>
      <c r="G19" s="23" t="s">
        <v>9</v>
      </c>
      <c r="H19" s="25" t="s">
        <v>44</v>
      </c>
      <c r="I19" s="15" t="s">
        <v>62</v>
      </c>
    </row>
    <row r="20" spans="1:9" ht="29.45" customHeight="1">
      <c r="A20" s="4" t="s">
        <v>32</v>
      </c>
      <c r="B20" s="18" t="s">
        <v>37</v>
      </c>
      <c r="C20" s="18" t="s">
        <v>12</v>
      </c>
      <c r="D20" s="18" t="s">
        <v>30</v>
      </c>
      <c r="E20" s="12">
        <v>1</v>
      </c>
      <c r="F20" s="18" t="s">
        <v>53</v>
      </c>
      <c r="G20" s="18" t="s">
        <v>47</v>
      </c>
      <c r="H20" s="12" t="s">
        <v>54</v>
      </c>
      <c r="I20" s="11" t="s">
        <v>59</v>
      </c>
    </row>
    <row r="21" spans="1:9" ht="29.45" customHeight="1">
      <c r="A21" s="4" t="s">
        <v>33</v>
      </c>
      <c r="B21" s="4" t="s">
        <v>38</v>
      </c>
      <c r="C21" s="4" t="s">
        <v>12</v>
      </c>
      <c r="D21" s="4" t="s">
        <v>30</v>
      </c>
      <c r="E21" s="5">
        <v>1</v>
      </c>
      <c r="F21" s="4" t="s">
        <v>42</v>
      </c>
      <c r="G21" s="4"/>
      <c r="H21" s="5" t="s">
        <v>43</v>
      </c>
      <c r="I21" s="4"/>
    </row>
    <row r="22" ht="29.45" customHeight="1">
      <c r="A22" s="4"/>
    </row>
    <row r="23" spans="1:9" ht="29.45" customHeight="1">
      <c r="A23" s="4" t="s">
        <v>57</v>
      </c>
      <c r="B23" s="4" t="s">
        <v>19</v>
      </c>
      <c r="C23" s="4" t="s">
        <v>12</v>
      </c>
      <c r="D23" s="4" t="s">
        <v>45</v>
      </c>
      <c r="E23" s="5">
        <v>1</v>
      </c>
      <c r="F23" s="4" t="s">
        <v>46</v>
      </c>
      <c r="G23" s="4" t="s">
        <v>47</v>
      </c>
      <c r="H23" s="5">
        <v>82600295</v>
      </c>
      <c r="I23" s="11" t="s">
        <v>59</v>
      </c>
    </row>
    <row r="24" spans="1:9" ht="29.45" customHeight="1">
      <c r="A24" s="4" t="s">
        <v>56</v>
      </c>
      <c r="B24" s="4" t="s">
        <v>19</v>
      </c>
      <c r="C24" s="4" t="s">
        <v>12</v>
      </c>
      <c r="D24" s="4" t="s">
        <v>45</v>
      </c>
      <c r="E24" s="5">
        <v>1</v>
      </c>
      <c r="F24" s="4" t="s">
        <v>52</v>
      </c>
      <c r="G24" s="4" t="s">
        <v>47</v>
      </c>
      <c r="H24" s="5">
        <v>82400164</v>
      </c>
      <c r="I24" s="11" t="s">
        <v>59</v>
      </c>
    </row>
    <row r="26" ht="15">
      <c r="E26" s="7">
        <v>21</v>
      </c>
    </row>
  </sheetData>
  <mergeCells count="1">
    <mergeCell ref="A1:I1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0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Kamil2</dc:creator>
  <cp:keywords/>
  <dc:description/>
  <cp:lastModifiedBy>Ing. Bc. Petra Heczková</cp:lastModifiedBy>
  <cp:lastPrinted>2021-01-22T07:26:57Z</cp:lastPrinted>
  <dcterms:created xsi:type="dcterms:W3CDTF">2018-04-27T08:58:17Z</dcterms:created>
  <dcterms:modified xsi:type="dcterms:W3CDTF">2021-02-02T08:33:38Z</dcterms:modified>
  <cp:category/>
  <cp:version/>
  <cp:contentType/>
  <cp:contentStatus/>
</cp:coreProperties>
</file>