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SOUHRN" sheetId="1" r:id="rId1"/>
    <sheet name="PS.003.4_MOBILIAR" sheetId="2" r:id="rId2"/>
  </sheets>
  <definedNames>
    <definedName name="_xlnm.Print_Area" localSheetId="1">'PS.003.4_MOBILIAR'!$A$1:$F$39</definedName>
    <definedName name="_xlnm.Print_Area" localSheetId="0">'SOUHRN'!$A$1:$C$15</definedName>
  </definedNames>
  <calcPr fullCalcOnLoad="1"/>
</workbook>
</file>

<file path=xl/sharedStrings.xml><?xml version="1.0" encoding="utf-8"?>
<sst xmlns="http://schemas.openxmlformats.org/spreadsheetml/2006/main" count="111" uniqueCount="81">
  <si>
    <t xml:space="preserve">SOUPIS PRACÍ – ROZPOČET </t>
  </si>
  <si>
    <t>akce:</t>
  </si>
  <si>
    <t>PDF - VYBUDOVÁNÍ MENZY NA POŘÍČÍ 7-9
PS.003 – INTERIÉR</t>
  </si>
  <si>
    <t>stupeň:</t>
  </si>
  <si>
    <t>DOKUMENTACE PRO PROVÁDĚNÍ STAVBY</t>
  </si>
  <si>
    <t>č. zak.:</t>
  </si>
  <si>
    <t>datum:</t>
  </si>
  <si>
    <t>04/2020</t>
  </si>
  <si>
    <t xml:space="preserve">ZÁKLADNÍ ROZPOČTOVÉ NÁKLADY </t>
  </si>
  <si>
    <t>CZK</t>
  </si>
  <si>
    <t>PS.003.4 – MOBILIÁŘ</t>
  </si>
  <si>
    <t>CELKEM (bez DPH)</t>
  </si>
  <si>
    <t>DPH (21 %)</t>
  </si>
  <si>
    <t>CELKEM vč. DPH</t>
  </si>
  <si>
    <t>VÝPIS PRVKŮ MOBILIÁŘE</t>
  </si>
  <si>
    <t>ozn. prvku</t>
  </si>
  <si>
    <t>název</t>
  </si>
  <si>
    <t>m.j.</t>
  </si>
  <si>
    <t>počet</t>
  </si>
  <si>
    <t>cena bez DPH / m.j.</t>
  </si>
  <si>
    <t>cena bez DPH celkem</t>
  </si>
  <si>
    <t>01 / M</t>
  </si>
  <si>
    <t xml:space="preserve">Skříňka vestavná </t>
  </si>
  <si>
    <t>ks</t>
  </si>
  <si>
    <t>02 / M</t>
  </si>
  <si>
    <t>Policový regál</t>
  </si>
  <si>
    <t>03 / M</t>
  </si>
  <si>
    <t>Šatní skříňka, 6 boxů</t>
  </si>
  <si>
    <t>04 / M</t>
  </si>
  <si>
    <t>Šatní skříňka, 4 boxů</t>
  </si>
  <si>
    <t>05 / M</t>
  </si>
  <si>
    <t>Mobilní skříňka</t>
  </si>
  <si>
    <t>06 / M</t>
  </si>
  <si>
    <t xml:space="preserve">Opláštění výdejního pultu  </t>
  </si>
  <si>
    <t>07 / M</t>
  </si>
  <si>
    <t xml:space="preserve">Paravan nízký </t>
  </si>
  <si>
    <t>08 / M</t>
  </si>
  <si>
    <t xml:space="preserve">Židle jídelní </t>
  </si>
  <si>
    <t>09 / M</t>
  </si>
  <si>
    <t xml:space="preserve">Židle kavárenská </t>
  </si>
  <si>
    <t>10 / M</t>
  </si>
  <si>
    <t xml:space="preserve">L - sestava  modulárního systému pohovek </t>
  </si>
  <si>
    <t>11 / M</t>
  </si>
  <si>
    <t xml:space="preserve">L - sestava (se zabudovanými zásuvkami) modulárního systému pohovek </t>
  </si>
  <si>
    <t>12 / M</t>
  </si>
  <si>
    <t xml:space="preserve">U - sestava (se zabudovanými zásuvkami) modulárního systému pohovek </t>
  </si>
  <si>
    <t>13 / M</t>
  </si>
  <si>
    <t xml:space="preserve">Sestava dvou křesel  modulárního systému pohovek </t>
  </si>
  <si>
    <t>14 / M</t>
  </si>
  <si>
    <t xml:space="preserve">Taburet čalouněný </t>
  </si>
  <si>
    <t>15 / M</t>
  </si>
  <si>
    <t xml:space="preserve">Závěsné křeslo </t>
  </si>
  <si>
    <t>16 / M</t>
  </si>
  <si>
    <t xml:space="preserve">Židle venkovní  </t>
  </si>
  <si>
    <t>17 / M</t>
  </si>
  <si>
    <t xml:space="preserve">Jídelní stůl - šestimístný </t>
  </si>
  <si>
    <t>18 / M</t>
  </si>
  <si>
    <t>Jídelní stůl – čtyřmístný</t>
  </si>
  <si>
    <t>19 / M</t>
  </si>
  <si>
    <t>PC stolek ke křeslu</t>
  </si>
  <si>
    <t>20 / M</t>
  </si>
  <si>
    <t xml:space="preserve">Konferenční stolek kruhový  </t>
  </si>
  <si>
    <t>21 / M</t>
  </si>
  <si>
    <t xml:space="preserve">Konferenční stolek čtvercový   </t>
  </si>
  <si>
    <t>22 / M</t>
  </si>
  <si>
    <t xml:space="preserve">Kavárenský stolek kruhový </t>
  </si>
  <si>
    <t>23 / M</t>
  </si>
  <si>
    <t xml:space="preserve">Kavárenský stolek čtvercový </t>
  </si>
  <si>
    <t>24 / M</t>
  </si>
  <si>
    <t xml:space="preserve">Barový stolek kruhový </t>
  </si>
  <si>
    <t>25 / M</t>
  </si>
  <si>
    <r>
      <rPr>
        <sz val="11"/>
        <rFont val="Calibri"/>
        <family val="2"/>
      </rPr>
      <t>Venkovní s</t>
    </r>
    <r>
      <rPr>
        <sz val="11"/>
        <rFont val="Calibri"/>
        <family val="2"/>
      </rPr>
      <t xml:space="preserve">tůl čtvercový </t>
    </r>
  </si>
  <si>
    <t>26 / M</t>
  </si>
  <si>
    <t>Šatní lavička velká</t>
  </si>
  <si>
    <t>27 / M</t>
  </si>
  <si>
    <t>Šatní lavička malá</t>
  </si>
  <si>
    <t>28 / M</t>
  </si>
  <si>
    <t>Věšák stojací</t>
  </si>
  <si>
    <t>pozn.:</t>
  </si>
  <si>
    <t xml:space="preserve"> Doplňujte pouze žlutě vyznačená pole !</t>
  </si>
  <si>
    <t>součástí všech prvků uveďte kompeltní cenu za prvek (tedy cenu za výrobu, doprava, montáž a ostatní náklady)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</si>
</sst>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#,##0.00\ [$Kč-405];\-#,##0.00\ [$Kč-405]"/>
    <numFmt numFmtId="166" formatCode="#,##0.00&quot; Kč&quot;"/>
    <numFmt numFmtId="167" formatCode="#,##0\ [$Kč-405];\-#,##0\ [$Kč-405]"/>
    <numFmt numFmtId="168" formatCode="#,##0&quot; Kč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6"/>
      <name val="Calibri"/>
      <family val="2"/>
    </font>
    <font>
      <b/>
      <sz val="24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11" borderId="1" applyNumberFormat="0" applyAlignment="0" applyProtection="0"/>
    <xf numFmtId="0" fontId="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9" borderId="4" applyNumberFormat="0" applyAlignment="0" applyProtection="0"/>
    <xf numFmtId="0" fontId="9" fillId="8" borderId="0" applyNumberFormat="0" applyBorder="0" applyAlignment="0" applyProtection="0"/>
    <xf numFmtId="0" fontId="18" fillId="3" borderId="1" applyNumberFormat="0" applyAlignment="0" applyProtection="0"/>
    <xf numFmtId="0" fontId="8" fillId="29" borderId="4" applyNumberFormat="0" applyAlignment="0" applyProtection="0"/>
    <xf numFmtId="0" fontId="19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12" borderId="0" applyNumberFormat="0" applyBorder="0" applyAlignment="0" applyProtection="0"/>
    <xf numFmtId="0" fontId="25" fillId="5" borderId="1" applyNumberFormat="0" applyAlignment="0" applyProtection="0"/>
    <xf numFmtId="0" fontId="27" fillId="11" borderId="9" applyNumberFormat="0" applyAlignment="0" applyProtection="0"/>
    <xf numFmtId="0" fontId="0" fillId="5" borderId="10" applyNumberFormat="0" applyAlignment="0" applyProtection="0"/>
    <xf numFmtId="9" fontId="0" fillId="0" borderId="0" applyFill="0" applyBorder="0" applyAlignment="0" applyProtection="0"/>
    <xf numFmtId="0" fontId="19" fillId="0" borderId="5" applyNumberFormat="0" applyFill="0" applyAlignment="0" applyProtection="0"/>
    <xf numFmtId="0" fontId="28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18" fillId="3" borderId="1" applyNumberFormat="0" applyAlignment="0" applyProtection="0"/>
    <xf numFmtId="0" fontId="6" fillId="4" borderId="1" applyNumberFormat="0" applyAlignment="0" applyProtection="0"/>
    <xf numFmtId="0" fontId="27" fillId="4" borderId="9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1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wrapText="1"/>
    </xf>
    <xf numFmtId="164" fontId="3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33" fillId="0" borderId="0" xfId="0" applyNumberFormat="1" applyFont="1" applyBorder="1" applyAlignment="1">
      <alignment horizontal="center" wrapText="1"/>
    </xf>
    <xf numFmtId="0" fontId="34" fillId="0" borderId="0" xfId="0" applyFont="1" applyFill="1" applyBorder="1" applyAlignment="1">
      <alignment horizontal="right" vertical="top" wrapText="1"/>
    </xf>
    <xf numFmtId="166" fontId="0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164" fontId="34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64" fontId="32" fillId="0" borderId="0" xfId="0" applyNumberFormat="1" applyFont="1" applyFill="1" applyBorder="1" applyAlignment="1">
      <alignment horizontal="right" wrapText="1"/>
    </xf>
    <xf numFmtId="0" fontId="34" fillId="0" borderId="13" xfId="0" applyFont="1" applyFill="1" applyBorder="1" applyAlignment="1">
      <alignment horizontal="left" wrapText="1"/>
    </xf>
    <xf numFmtId="167" fontId="34" fillId="0" borderId="13" xfId="0" applyNumberFormat="1" applyFont="1" applyFill="1" applyBorder="1" applyAlignment="1">
      <alignment wrapText="1"/>
    </xf>
    <xf numFmtId="168" fontId="0" fillId="0" borderId="0" xfId="0" applyNumberFormat="1" applyAlignment="1">
      <alignment/>
    </xf>
    <xf numFmtId="0" fontId="32" fillId="0" borderId="0" xfId="0" applyFont="1" applyAlignment="1">
      <alignment horizontal="right"/>
    </xf>
    <xf numFmtId="168" fontId="34" fillId="0" borderId="0" xfId="0" applyNumberFormat="1" applyFont="1" applyAlignment="1">
      <alignment horizontal="right"/>
    </xf>
    <xf numFmtId="168" fontId="32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68" fontId="34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68" fontId="37" fillId="0" borderId="0" xfId="0" applyNumberFormat="1" applyFont="1" applyAlignment="1">
      <alignment horizontal="right"/>
    </xf>
    <xf numFmtId="168" fontId="37" fillId="0" borderId="14" xfId="0" applyNumberFormat="1" applyFont="1" applyBorder="1" applyAlignment="1">
      <alignment horizontal="right"/>
    </xf>
    <xf numFmtId="0" fontId="32" fillId="0" borderId="15" xfId="0" applyFont="1" applyBorder="1" applyAlignment="1">
      <alignment horizontal="center" wrapText="1"/>
    </xf>
    <xf numFmtId="165" fontId="32" fillId="0" borderId="15" xfId="0" applyNumberFormat="1" applyFont="1" applyBorder="1" applyAlignment="1">
      <alignment horizontal="center" wrapText="1"/>
    </xf>
    <xf numFmtId="164" fontId="32" fillId="0" borderId="15" xfId="0" applyNumberFormat="1" applyFont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wrapText="1"/>
    </xf>
    <xf numFmtId="166" fontId="34" fillId="5" borderId="13" xfId="0" applyNumberFormat="1" applyFont="1" applyFill="1" applyBorder="1" applyAlignment="1">
      <alignment wrapText="1"/>
    </xf>
    <xf numFmtId="164" fontId="34" fillId="0" borderId="13" xfId="0" applyNumberFormat="1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34" fillId="0" borderId="13" xfId="0" applyFont="1" applyBorder="1" applyAlignment="1">
      <alignment/>
    </xf>
    <xf numFmtId="166" fontId="0" fillId="0" borderId="0" xfId="0" applyNumberFormat="1" applyFill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34" fillId="0" borderId="13" xfId="0" applyFont="1" applyBorder="1" applyAlignment="1">
      <alignment horizontal="center" wrapText="1"/>
    </xf>
    <xf numFmtId="0" fontId="34" fillId="0" borderId="13" xfId="0" applyFont="1" applyBorder="1" applyAlignment="1">
      <alignment horizontal="center"/>
    </xf>
    <xf numFmtId="166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2" fillId="0" borderId="16" xfId="0" applyFont="1" applyBorder="1" applyAlignment="1">
      <alignment horizontal="left"/>
    </xf>
    <xf numFmtId="0" fontId="34" fillId="0" borderId="17" xfId="0" applyFont="1" applyFill="1" applyBorder="1" applyAlignment="1">
      <alignment wrapText="1"/>
    </xf>
    <xf numFmtId="0" fontId="34" fillId="0" borderId="18" xfId="0" applyFont="1" applyFill="1" applyBorder="1" applyAlignment="1">
      <alignment horizontal="center" wrapText="1"/>
    </xf>
    <xf numFmtId="168" fontId="34" fillId="0" borderId="18" xfId="0" applyNumberFormat="1" applyFont="1" applyFill="1" applyBorder="1" applyAlignment="1">
      <alignment wrapText="1"/>
    </xf>
    <xf numFmtId="164" fontId="34" fillId="0" borderId="19" xfId="0" applyNumberFormat="1" applyFont="1" applyFill="1" applyBorder="1" applyAlignment="1">
      <alignment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66" fontId="34" fillId="0" borderId="0" xfId="0" applyNumberFormat="1" applyFont="1" applyBorder="1" applyAlignment="1">
      <alignment horizontal="right"/>
    </xf>
    <xf numFmtId="166" fontId="37" fillId="0" borderId="14" xfId="0" applyNumberFormat="1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8" fillId="5" borderId="0" xfId="0" applyFont="1" applyFill="1" applyBorder="1" applyAlignment="1">
      <alignment horizontal="right"/>
    </xf>
    <xf numFmtId="0" fontId="39" fillId="5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 wrapText="1"/>
    </xf>
    <xf numFmtId="165" fontId="36" fillId="0" borderId="0" xfId="0" applyNumberFormat="1" applyFont="1" applyAlignment="1">
      <alignment horizontal="right"/>
    </xf>
    <xf numFmtId="164" fontId="36" fillId="0" borderId="0" xfId="0" applyNumberFormat="1" applyFont="1" applyBorder="1" applyAlignment="1">
      <alignment horizontal="right"/>
    </xf>
    <xf numFmtId="0" fontId="31" fillId="31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1" fillId="31" borderId="20" xfId="0" applyFont="1" applyFill="1" applyBorder="1" applyAlignment="1">
      <alignment horizontal="center" vertical="center"/>
    </xf>
  </cellXfs>
  <cellStyles count="9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Calculation" xfId="62"/>
    <cellStyle name="Celkem" xfId="63"/>
    <cellStyle name="Comma" xfId="64"/>
    <cellStyle name="Comma [0]" xfId="65"/>
    <cellStyle name="Error 1" xfId="66"/>
    <cellStyle name="Explanatory Text" xfId="67"/>
    <cellStyle name="Footnote 1" xfId="68"/>
    <cellStyle name="Good 1" xfId="69"/>
    <cellStyle name="Heading 1 1" xfId="70"/>
    <cellStyle name="Heading 2 1" xfId="71"/>
    <cellStyle name="Heading 3" xfId="72"/>
    <cellStyle name="Heading 4" xfId="73"/>
    <cellStyle name="Heading 5" xfId="74"/>
    <cellStyle name="Check Cell" xfId="75"/>
    <cellStyle name="Chybně" xfId="76"/>
    <cellStyle name="Input" xfId="77"/>
    <cellStyle name="Kontrolní buňka" xfId="78"/>
    <cellStyle name="Linked Cell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 1" xfId="87"/>
    <cellStyle name="Neutrální" xfId="88"/>
    <cellStyle name="Note 1" xfId="89"/>
    <cellStyle name="Output" xfId="90"/>
    <cellStyle name="Poznámka" xfId="91"/>
    <cellStyle name="Percent" xfId="92"/>
    <cellStyle name="Propojená buňka" xfId="93"/>
    <cellStyle name="Správně" xfId="94"/>
    <cellStyle name="Status 1" xfId="95"/>
    <cellStyle name="Špatně" xfId="96"/>
    <cellStyle name="Text 1" xfId="97"/>
    <cellStyle name="Text upozornění" xfId="98"/>
    <cellStyle name="Title" xfId="99"/>
    <cellStyle name="Total" xfId="100"/>
    <cellStyle name="Vstup" xfId="101"/>
    <cellStyle name="Výpočet" xfId="102"/>
    <cellStyle name="Výstup" xfId="103"/>
    <cellStyle name="Vysvětlující text" xfId="104"/>
    <cellStyle name="Warning 1" xfId="105"/>
    <cellStyle name="Warning Text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view="pageBreakPreview" zoomScale="80" zoomScaleNormal="80" zoomScaleSheetLayoutView="80" zoomScalePageLayoutView="0" workbookViewId="0" topLeftCell="A1">
      <selection activeCell="C9" sqref="C9"/>
    </sheetView>
  </sheetViews>
  <sheetFormatPr defaultColWidth="10.8515625" defaultRowHeight="12.75"/>
  <cols>
    <col min="1" max="1" width="8.421875" style="1" customWidth="1"/>
    <col min="2" max="2" width="89.00390625" style="2" customWidth="1"/>
    <col min="3" max="3" width="20.140625" style="3" customWidth="1"/>
    <col min="4" max="9" width="10.8515625" style="0" customWidth="1"/>
    <col min="10" max="10" width="12.8515625" style="4" customWidth="1"/>
  </cols>
  <sheetData>
    <row r="1" spans="1:10" ht="26.25" customHeight="1">
      <c r="A1" s="66" t="s">
        <v>0</v>
      </c>
      <c r="B1" s="66"/>
      <c r="C1" s="66"/>
      <c r="J1"/>
    </row>
    <row r="2" spans="1:10" s="8" customFormat="1" ht="15">
      <c r="A2" s="5"/>
      <c r="B2" s="6"/>
      <c r="C2" s="7"/>
      <c r="D2"/>
      <c r="E2"/>
      <c r="F2"/>
      <c r="G2"/>
      <c r="J2" s="9"/>
    </row>
    <row r="3" spans="1:10" ht="30.75" customHeight="1">
      <c r="A3" s="10" t="s">
        <v>1</v>
      </c>
      <c r="B3" s="67" t="s">
        <v>2</v>
      </c>
      <c r="C3" s="67"/>
      <c r="J3" s="11"/>
    </row>
    <row r="4" spans="1:10" ht="15.75" customHeight="1">
      <c r="A4" s="12" t="s">
        <v>3</v>
      </c>
      <c r="B4" s="67" t="s">
        <v>4</v>
      </c>
      <c r="C4" s="67"/>
      <c r="J4" s="11"/>
    </row>
    <row r="5" spans="1:10" ht="15.75" customHeight="1">
      <c r="A5" s="12" t="s">
        <v>5</v>
      </c>
      <c r="B5" s="67">
        <v>1118</v>
      </c>
      <c r="C5" s="67"/>
      <c r="J5" s="11"/>
    </row>
    <row r="6" spans="1:10" ht="15.75" customHeight="1">
      <c r="A6" s="12" t="s">
        <v>6</v>
      </c>
      <c r="B6" s="67" t="s">
        <v>7</v>
      </c>
      <c r="C6" s="67"/>
      <c r="J6" s="11"/>
    </row>
    <row r="7" spans="1:10" ht="15">
      <c r="A7" s="12"/>
      <c r="B7" s="13"/>
      <c r="C7" s="14"/>
      <c r="J7" s="11"/>
    </row>
    <row r="8" spans="1:10" ht="15">
      <c r="A8" s="12"/>
      <c r="B8" s="15" t="s">
        <v>8</v>
      </c>
      <c r="C8" s="16" t="s">
        <v>9</v>
      </c>
      <c r="J8" s="11"/>
    </row>
    <row r="9" spans="1:10" ht="15">
      <c r="A9" s="12"/>
      <c r="B9" s="17" t="s">
        <v>10</v>
      </c>
      <c r="C9" s="18">
        <f>'PS.003.4_MOBILIAR'!F35</f>
        <v>0</v>
      </c>
      <c r="J9" s="11"/>
    </row>
    <row r="10" spans="1:10" ht="15">
      <c r="A10" s="12"/>
      <c r="B10"/>
      <c r="C10" s="14"/>
      <c r="D10" s="19"/>
      <c r="J10" s="11"/>
    </row>
    <row r="11" spans="1:4" ht="15">
      <c r="A11" s="20"/>
      <c r="B11" s="21" t="s">
        <v>11</v>
      </c>
      <c r="C11" s="22">
        <f>SUM(C9:C9)</f>
        <v>0</v>
      </c>
      <c r="D11" s="19"/>
    </row>
    <row r="12" spans="1:4" ht="18.75">
      <c r="A12" s="23"/>
      <c r="B12" s="21" t="s">
        <v>12</v>
      </c>
      <c r="C12" s="24">
        <f>SUM(C11*0.21)</f>
        <v>0</v>
      </c>
      <c r="D12" s="19"/>
    </row>
    <row r="13" spans="1:4" ht="15.75">
      <c r="A13" s="25"/>
      <c r="B13" s="26" t="s">
        <v>13</v>
      </c>
      <c r="C13" s="27">
        <f>SUM(C11:C12)</f>
        <v>0</v>
      </c>
      <c r="D13" s="19"/>
    </row>
  </sheetData>
  <sheetProtection selectLockedCells="1" selectUnlockedCells="1"/>
  <mergeCells count="5">
    <mergeCell ref="A1:C1"/>
    <mergeCell ref="B3:C3"/>
    <mergeCell ref="B4:C4"/>
    <mergeCell ref="B5:C5"/>
    <mergeCell ref="B6:C6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 scale="7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80" zoomScaleNormal="80" zoomScaleSheetLayoutView="80" zoomScalePageLayoutView="0" workbookViewId="0" topLeftCell="A1">
      <pane ySplit="2" topLeftCell="A3" activePane="bottomLeft" state="frozen"/>
      <selection pane="topLeft" activeCell="B1" sqref="B1"/>
      <selection pane="bottomLeft" activeCell="D14" sqref="D14"/>
    </sheetView>
  </sheetViews>
  <sheetFormatPr defaultColWidth="10.8515625" defaultRowHeight="12.75"/>
  <cols>
    <col min="1" max="1" width="8.421875" style="1" customWidth="1"/>
    <col min="2" max="2" width="64.7109375" style="2" customWidth="1"/>
    <col min="3" max="3" width="8.8515625" style="8" customWidth="1"/>
    <col min="4" max="4" width="9.8515625" style="1" customWidth="1"/>
    <col min="5" max="5" width="20.140625" style="4" customWidth="1"/>
    <col min="6" max="6" width="20.140625" style="3" customWidth="1"/>
    <col min="7" max="7" width="16.57421875" style="0" customWidth="1"/>
    <col min="8" max="12" width="10.8515625" style="0" customWidth="1"/>
    <col min="13" max="13" width="12.8515625" style="4" customWidth="1"/>
  </cols>
  <sheetData>
    <row r="1" spans="1:13" ht="26.25" customHeight="1">
      <c r="A1" s="68" t="s">
        <v>14</v>
      </c>
      <c r="B1" s="68"/>
      <c r="C1" s="68"/>
      <c r="D1" s="68"/>
      <c r="E1" s="68"/>
      <c r="F1" s="68"/>
      <c r="M1"/>
    </row>
    <row r="2" spans="1:13" s="8" customFormat="1" ht="30">
      <c r="A2" s="28" t="s">
        <v>15</v>
      </c>
      <c r="B2" s="28" t="s">
        <v>16</v>
      </c>
      <c r="C2" s="28" t="s">
        <v>17</v>
      </c>
      <c r="D2" s="28" t="s">
        <v>18</v>
      </c>
      <c r="E2" s="29" t="s">
        <v>19</v>
      </c>
      <c r="F2" s="30" t="s">
        <v>20</v>
      </c>
      <c r="G2"/>
      <c r="H2"/>
      <c r="I2"/>
      <c r="J2"/>
      <c r="M2" s="9"/>
    </row>
    <row r="3" spans="1:13" ht="15">
      <c r="A3" s="31" t="s">
        <v>21</v>
      </c>
      <c r="B3" s="32" t="s">
        <v>22</v>
      </c>
      <c r="C3" s="31" t="s">
        <v>23</v>
      </c>
      <c r="D3" s="31">
        <v>1</v>
      </c>
      <c r="E3" s="33"/>
      <c r="F3" s="34">
        <f aca="true" t="shared" si="0" ref="F3:F30">D3*E3</f>
        <v>0</v>
      </c>
      <c r="M3" s="11"/>
    </row>
    <row r="4" spans="1:13" ht="15">
      <c r="A4" s="31" t="s">
        <v>24</v>
      </c>
      <c r="B4" s="35" t="s">
        <v>25</v>
      </c>
      <c r="C4" s="31" t="s">
        <v>23</v>
      </c>
      <c r="D4" s="31">
        <v>1</v>
      </c>
      <c r="E4" s="33"/>
      <c r="F4" s="34">
        <f t="shared" si="0"/>
        <v>0</v>
      </c>
      <c r="M4" s="11"/>
    </row>
    <row r="5" spans="1:13" ht="15">
      <c r="A5" s="31" t="s">
        <v>26</v>
      </c>
      <c r="B5" s="32" t="s">
        <v>27</v>
      </c>
      <c r="C5" s="31" t="s">
        <v>23</v>
      </c>
      <c r="D5" s="31">
        <v>2</v>
      </c>
      <c r="E5" s="33"/>
      <c r="F5" s="34">
        <f t="shared" si="0"/>
        <v>0</v>
      </c>
      <c r="M5" s="11"/>
    </row>
    <row r="6" spans="1:13" ht="15">
      <c r="A6" s="31" t="s">
        <v>28</v>
      </c>
      <c r="B6" s="35" t="s">
        <v>29</v>
      </c>
      <c r="C6" s="31" t="s">
        <v>23</v>
      </c>
      <c r="D6" s="31">
        <v>4</v>
      </c>
      <c r="E6" s="33"/>
      <c r="F6" s="34">
        <f t="shared" si="0"/>
        <v>0</v>
      </c>
      <c r="M6" s="11"/>
    </row>
    <row r="7" spans="1:13" ht="15">
      <c r="A7" s="31" t="s">
        <v>30</v>
      </c>
      <c r="B7" s="35" t="s">
        <v>31</v>
      </c>
      <c r="C7" s="31" t="s">
        <v>23</v>
      </c>
      <c r="D7" s="31">
        <v>2</v>
      </c>
      <c r="E7" s="33"/>
      <c r="F7" s="34">
        <f t="shared" si="0"/>
        <v>0</v>
      </c>
      <c r="M7" s="11"/>
    </row>
    <row r="8" spans="1:13" ht="15">
      <c r="A8" s="31" t="s">
        <v>32</v>
      </c>
      <c r="B8" s="32" t="s">
        <v>33</v>
      </c>
      <c r="C8" s="31" t="s">
        <v>23</v>
      </c>
      <c r="D8" s="31">
        <v>1</v>
      </c>
      <c r="E8" s="33"/>
      <c r="F8" s="34">
        <f t="shared" si="0"/>
        <v>0</v>
      </c>
      <c r="J8" s="8"/>
      <c r="K8" s="8"/>
      <c r="M8" s="11"/>
    </row>
    <row r="9" spans="1:13" ht="15">
      <c r="A9" s="31" t="s">
        <v>34</v>
      </c>
      <c r="B9" s="32" t="s">
        <v>35</v>
      </c>
      <c r="C9" s="31" t="s">
        <v>23</v>
      </c>
      <c r="D9" s="31">
        <v>2</v>
      </c>
      <c r="E9" s="33"/>
      <c r="F9" s="34">
        <f t="shared" si="0"/>
        <v>0</v>
      </c>
      <c r="M9" s="11"/>
    </row>
    <row r="10" spans="1:13" ht="15">
      <c r="A10" s="31" t="s">
        <v>36</v>
      </c>
      <c r="B10" s="32" t="s">
        <v>37</v>
      </c>
      <c r="C10" s="31" t="s">
        <v>23</v>
      </c>
      <c r="D10" s="31">
        <v>106</v>
      </c>
      <c r="E10" s="33"/>
      <c r="F10" s="34">
        <f t="shared" si="0"/>
        <v>0</v>
      </c>
      <c r="M10" s="11"/>
    </row>
    <row r="11" spans="1:13" s="36" customFormat="1" ht="15">
      <c r="A11" s="31" t="s">
        <v>38</v>
      </c>
      <c r="B11" s="35" t="s">
        <v>39</v>
      </c>
      <c r="C11" s="31" t="s">
        <v>23</v>
      </c>
      <c r="D11" s="31">
        <v>32</v>
      </c>
      <c r="E11" s="33"/>
      <c r="F11" s="34">
        <f t="shared" si="0"/>
        <v>0</v>
      </c>
      <c r="M11" s="11"/>
    </row>
    <row r="12" spans="1:13" ht="15">
      <c r="A12" s="31" t="s">
        <v>40</v>
      </c>
      <c r="B12" s="32" t="s">
        <v>41</v>
      </c>
      <c r="C12" s="31" t="s">
        <v>23</v>
      </c>
      <c r="D12" s="31">
        <v>1</v>
      </c>
      <c r="E12" s="33"/>
      <c r="F12" s="34">
        <f t="shared" si="0"/>
        <v>0</v>
      </c>
      <c r="G12" s="19"/>
      <c r="M12" s="11"/>
    </row>
    <row r="13" spans="1:13" ht="30">
      <c r="A13" s="31" t="s">
        <v>42</v>
      </c>
      <c r="B13" s="32" t="s">
        <v>43</v>
      </c>
      <c r="C13" s="31" t="s">
        <v>23</v>
      </c>
      <c r="D13" s="31">
        <v>1</v>
      </c>
      <c r="E13" s="33"/>
      <c r="F13" s="34">
        <f t="shared" si="0"/>
        <v>0</v>
      </c>
      <c r="G13" s="19"/>
      <c r="M13" s="11"/>
    </row>
    <row r="14" spans="1:13" ht="30">
      <c r="A14" s="31" t="s">
        <v>44</v>
      </c>
      <c r="B14" s="32" t="s">
        <v>45</v>
      </c>
      <c r="C14" s="31" t="s">
        <v>23</v>
      </c>
      <c r="D14" s="31">
        <v>1</v>
      </c>
      <c r="E14" s="33"/>
      <c r="F14" s="34">
        <f t="shared" si="0"/>
        <v>0</v>
      </c>
      <c r="G14" s="19"/>
      <c r="M14" s="11"/>
    </row>
    <row r="15" spans="1:13" ht="15">
      <c r="A15" s="31" t="s">
        <v>46</v>
      </c>
      <c r="B15" s="32" t="s">
        <v>47</v>
      </c>
      <c r="C15" s="31" t="s">
        <v>23</v>
      </c>
      <c r="D15" s="31">
        <v>2</v>
      </c>
      <c r="E15" s="33"/>
      <c r="F15" s="34">
        <f t="shared" si="0"/>
        <v>0</v>
      </c>
      <c r="G15" s="19"/>
      <c r="M15" s="11"/>
    </row>
    <row r="16" spans="1:13" ht="15">
      <c r="A16" s="31" t="s">
        <v>48</v>
      </c>
      <c r="B16" s="32" t="s">
        <v>49</v>
      </c>
      <c r="C16" s="31" t="s">
        <v>23</v>
      </c>
      <c r="D16" s="31">
        <v>9</v>
      </c>
      <c r="E16" s="33"/>
      <c r="F16" s="34">
        <f t="shared" si="0"/>
        <v>0</v>
      </c>
      <c r="G16" s="19"/>
      <c r="M16" s="11"/>
    </row>
    <row r="17" spans="1:13" ht="15">
      <c r="A17" s="31" t="s">
        <v>50</v>
      </c>
      <c r="B17" s="35" t="s">
        <v>51</v>
      </c>
      <c r="C17" s="31" t="s">
        <v>23</v>
      </c>
      <c r="D17" s="31">
        <v>2</v>
      </c>
      <c r="E17" s="33"/>
      <c r="F17" s="34">
        <f t="shared" si="0"/>
        <v>0</v>
      </c>
      <c r="G17" s="19"/>
      <c r="M17" s="11"/>
    </row>
    <row r="18" spans="1:13" ht="15">
      <c r="A18" s="31" t="s">
        <v>52</v>
      </c>
      <c r="B18" s="37" t="s">
        <v>53</v>
      </c>
      <c r="C18" s="31" t="s">
        <v>23</v>
      </c>
      <c r="D18" s="31">
        <v>16</v>
      </c>
      <c r="E18" s="33"/>
      <c r="F18" s="34">
        <f t="shared" si="0"/>
        <v>0</v>
      </c>
      <c r="G18" s="19"/>
      <c r="M18" s="11"/>
    </row>
    <row r="19" spans="1:13" ht="15">
      <c r="A19" s="31" t="s">
        <v>54</v>
      </c>
      <c r="B19" s="35" t="s">
        <v>55</v>
      </c>
      <c r="C19" s="31" t="s">
        <v>23</v>
      </c>
      <c r="D19" s="31">
        <v>5</v>
      </c>
      <c r="E19" s="33"/>
      <c r="F19" s="34">
        <f t="shared" si="0"/>
        <v>0</v>
      </c>
      <c r="G19" s="19"/>
      <c r="M19" s="38"/>
    </row>
    <row r="20" spans="1:13" ht="15">
      <c r="A20" s="31" t="s">
        <v>56</v>
      </c>
      <c r="B20" s="32" t="s">
        <v>57</v>
      </c>
      <c r="C20" s="31" t="s">
        <v>23</v>
      </c>
      <c r="D20" s="31">
        <v>19</v>
      </c>
      <c r="E20" s="33"/>
      <c r="F20" s="34">
        <f t="shared" si="0"/>
        <v>0</v>
      </c>
      <c r="G20" s="19"/>
      <c r="M20" s="38"/>
    </row>
    <row r="21" spans="1:13" ht="15">
      <c r="A21" s="31" t="s">
        <v>58</v>
      </c>
      <c r="B21" s="32" t="s">
        <v>59</v>
      </c>
      <c r="C21" s="31" t="s">
        <v>23</v>
      </c>
      <c r="D21" s="31">
        <v>4</v>
      </c>
      <c r="E21" s="33"/>
      <c r="F21" s="34">
        <f t="shared" si="0"/>
        <v>0</v>
      </c>
      <c r="G21" s="19"/>
      <c r="M21" s="11"/>
    </row>
    <row r="22" spans="1:13" ht="15">
      <c r="A22" s="31" t="s">
        <v>60</v>
      </c>
      <c r="B22" s="32" t="s">
        <v>61</v>
      </c>
      <c r="C22" s="31" t="s">
        <v>23</v>
      </c>
      <c r="D22" s="31">
        <v>2</v>
      </c>
      <c r="E22" s="33"/>
      <c r="F22" s="34">
        <f t="shared" si="0"/>
        <v>0</v>
      </c>
      <c r="G22" s="19"/>
      <c r="M22" s="38"/>
    </row>
    <row r="23" spans="1:13" ht="15">
      <c r="A23" s="31" t="s">
        <v>62</v>
      </c>
      <c r="B23" s="32" t="s">
        <v>63</v>
      </c>
      <c r="C23" s="31" t="s">
        <v>23</v>
      </c>
      <c r="D23" s="31">
        <v>2</v>
      </c>
      <c r="E23" s="33"/>
      <c r="F23" s="34">
        <f t="shared" si="0"/>
        <v>0</v>
      </c>
      <c r="G23" s="19"/>
      <c r="M23" s="38"/>
    </row>
    <row r="24" spans="1:13" ht="15">
      <c r="A24" s="31" t="s">
        <v>64</v>
      </c>
      <c r="B24" s="32" t="s">
        <v>65</v>
      </c>
      <c r="C24" s="31" t="s">
        <v>23</v>
      </c>
      <c r="D24" s="31">
        <v>4</v>
      </c>
      <c r="E24" s="33"/>
      <c r="F24" s="34">
        <f t="shared" si="0"/>
        <v>0</v>
      </c>
      <c r="G24" s="19"/>
      <c r="M24" s="38"/>
    </row>
    <row r="25" spans="1:13" ht="15">
      <c r="A25" s="31" t="s">
        <v>66</v>
      </c>
      <c r="B25" s="32" t="s">
        <v>67</v>
      </c>
      <c r="C25" s="31" t="s">
        <v>23</v>
      </c>
      <c r="D25" s="31">
        <v>4</v>
      </c>
      <c r="E25" s="33"/>
      <c r="F25" s="34">
        <f t="shared" si="0"/>
        <v>0</v>
      </c>
      <c r="G25" s="19"/>
      <c r="M25" s="38"/>
    </row>
    <row r="26" spans="1:13" ht="15">
      <c r="A26" s="31" t="s">
        <v>68</v>
      </c>
      <c r="B26" s="39" t="s">
        <v>69</v>
      </c>
      <c r="C26" s="31" t="s">
        <v>23</v>
      </c>
      <c r="D26" s="31">
        <v>4</v>
      </c>
      <c r="E26" s="33"/>
      <c r="F26" s="34">
        <f t="shared" si="0"/>
        <v>0</v>
      </c>
      <c r="G26" s="19"/>
      <c r="M26" s="38"/>
    </row>
    <row r="27" spans="1:13" ht="15">
      <c r="A27" s="31" t="s">
        <v>70</v>
      </c>
      <c r="B27" s="35" t="s">
        <v>71</v>
      </c>
      <c r="C27" s="31" t="s">
        <v>23</v>
      </c>
      <c r="D27" s="31">
        <v>4</v>
      </c>
      <c r="E27" s="33"/>
      <c r="F27" s="34">
        <f t="shared" si="0"/>
        <v>0</v>
      </c>
      <c r="G27" s="19"/>
      <c r="M27" s="38"/>
    </row>
    <row r="28" spans="1:13" ht="15">
      <c r="A28" s="31" t="s">
        <v>72</v>
      </c>
      <c r="B28" s="32" t="s">
        <v>73</v>
      </c>
      <c r="C28" s="31" t="s">
        <v>23</v>
      </c>
      <c r="D28" s="31">
        <v>1</v>
      </c>
      <c r="E28" s="33"/>
      <c r="F28" s="34">
        <f t="shared" si="0"/>
        <v>0</v>
      </c>
      <c r="G28" s="19"/>
      <c r="M28" s="38"/>
    </row>
    <row r="29" spans="1:13" ht="15">
      <c r="A29" s="31" t="s">
        <v>74</v>
      </c>
      <c r="B29" s="40" t="s">
        <v>75</v>
      </c>
      <c r="C29" s="31" t="s">
        <v>23</v>
      </c>
      <c r="D29" s="31">
        <v>1</v>
      </c>
      <c r="E29" s="33"/>
      <c r="F29" s="34">
        <f t="shared" si="0"/>
        <v>0</v>
      </c>
      <c r="G29" s="19"/>
      <c r="M29" s="38"/>
    </row>
    <row r="30" spans="1:13" ht="15">
      <c r="A30" s="31" t="s">
        <v>76</v>
      </c>
      <c r="B30" s="40" t="s">
        <v>77</v>
      </c>
      <c r="C30" s="41" t="s">
        <v>23</v>
      </c>
      <c r="D30" s="42">
        <v>6</v>
      </c>
      <c r="E30" s="33"/>
      <c r="F30" s="34">
        <f t="shared" si="0"/>
        <v>0</v>
      </c>
      <c r="G30" s="19"/>
      <c r="M30" s="38"/>
    </row>
    <row r="31" spans="1:7" ht="15">
      <c r="A31"/>
      <c r="B31"/>
      <c r="C31"/>
      <c r="D31"/>
      <c r="E31" s="21"/>
      <c r="F31" s="43"/>
      <c r="G31" s="19"/>
    </row>
    <row r="32" spans="1:7" ht="15">
      <c r="A32" s="44"/>
      <c r="B32" s="45"/>
      <c r="C32" s="46"/>
      <c r="D32" s="47"/>
      <c r="E32" s="21"/>
      <c r="F32" s="22"/>
      <c r="G32" s="19"/>
    </row>
    <row r="33" spans="1:7" ht="30">
      <c r="A33" s="48"/>
      <c r="B33" s="49" t="s">
        <v>80</v>
      </c>
      <c r="C33" s="50"/>
      <c r="D33" s="50"/>
      <c r="E33" s="51"/>
      <c r="F33" s="52"/>
      <c r="G33" s="19"/>
    </row>
    <row r="34" spans="1:7" ht="15">
      <c r="A34" s="44"/>
      <c r="B34" s="45"/>
      <c r="C34" s="46"/>
      <c r="D34" s="47"/>
      <c r="E34" s="21"/>
      <c r="F34" s="22"/>
      <c r="G34" s="19"/>
    </row>
    <row r="35" spans="1:7" ht="15">
      <c r="A35" s="44"/>
      <c r="B35" s="45"/>
      <c r="C35" s="46"/>
      <c r="D35" s="47"/>
      <c r="E35" s="21" t="s">
        <v>11</v>
      </c>
      <c r="F35" s="43">
        <f>SUM(F3:F34)</f>
        <v>0</v>
      </c>
      <c r="G35" s="19"/>
    </row>
    <row r="36" spans="1:7" ht="18.75">
      <c r="A36" s="53"/>
      <c r="B36" s="54"/>
      <c r="C36" s="55"/>
      <c r="D36" s="56"/>
      <c r="E36" s="21" t="s">
        <v>12</v>
      </c>
      <c r="F36" s="57">
        <f>SUM(F35*0.21)</f>
        <v>0</v>
      </c>
      <c r="G36" s="19"/>
    </row>
    <row r="37" spans="1:7" ht="15.75">
      <c r="A37" s="56"/>
      <c r="B37" s="54"/>
      <c r="C37" s="55"/>
      <c r="D37" s="56"/>
      <c r="E37" s="26" t="s">
        <v>13</v>
      </c>
      <c r="F37" s="58">
        <f>SUM(F35:F36)</f>
        <v>0</v>
      </c>
      <c r="G37" s="19"/>
    </row>
    <row r="38" spans="1:13" ht="15.75">
      <c r="A38" s="59"/>
      <c r="B38" s="59"/>
      <c r="C38" s="60"/>
      <c r="D38" s="59"/>
      <c r="E38" s="59"/>
      <c r="F38" s="59"/>
      <c r="M38"/>
    </row>
    <row r="39" spans="1:6" ht="17.25">
      <c r="A39" s="61" t="s">
        <v>78</v>
      </c>
      <c r="B39" s="62" t="s">
        <v>79</v>
      </c>
      <c r="C39" s="63"/>
      <c r="D39" s="56"/>
      <c r="E39" s="64"/>
      <c r="F39" s="65"/>
    </row>
  </sheetData>
  <sheetProtection selectLockedCells="1" selectUn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horizontalDpi="300" verticalDpi="300" orientation="portrait" paperSize="9" scale="6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Dvořáková</dc:creator>
  <cp:keywords/>
  <dc:description/>
  <cp:lastModifiedBy>Marcela Dvořáková</cp:lastModifiedBy>
  <dcterms:created xsi:type="dcterms:W3CDTF">2021-03-11T07:47:19Z</dcterms:created>
  <dcterms:modified xsi:type="dcterms:W3CDTF">2021-03-18T09:06:03Z</dcterms:modified>
  <cp:category/>
  <cp:version/>
  <cp:contentType/>
  <cp:contentStatus/>
</cp:coreProperties>
</file>