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0730" windowHeight="11160" firstSheet="4" activeTab="4"/>
  </bookViews>
  <sheets>
    <sheet name="původní záloha" sheetId="1" state="hidden" r:id="rId1"/>
    <sheet name="model záloha" sheetId="8" state="hidden" r:id="rId2"/>
    <sheet name="počty vývozů " sheetId="5" state="hidden" r:id="rId3"/>
    <sheet name="počty vývozů dle dnů" sheetId="4" state="hidden" r:id="rId4"/>
    <sheet name="příloha 2" sheetId="9" r:id="rId5"/>
  </sheets>
  <definedNames>
    <definedName name="_xlnm._FilterDatabase" localSheetId="2" hidden="1">'počty vývozů '!$A$3:$R$3</definedName>
    <definedName name="_xlnm._FilterDatabase" localSheetId="3" hidden="1">'počty vývozů dle dnů'!$A$4:$R$205</definedName>
    <definedName name="_xlnm._FilterDatabase" localSheetId="4" hidden="1">'příloha 2'!$A$4:$I$205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<sst xmlns="http://schemas.openxmlformats.org/spreadsheetml/2006/main" count="2913" uniqueCount="328">
  <si>
    <t xml:space="preserve">subjekt </t>
  </si>
  <si>
    <t>adresa</t>
  </si>
  <si>
    <t>počet nádob   120 l</t>
  </si>
  <si>
    <t>počet nádob   240 l</t>
  </si>
  <si>
    <t>počet nádob   1100 l</t>
  </si>
  <si>
    <t>počet nádob   5m3</t>
  </si>
  <si>
    <t>čestnost svozu</t>
  </si>
  <si>
    <t>vlastnictví nádob</t>
  </si>
  <si>
    <t>poznámka</t>
  </si>
  <si>
    <t>Rektorát</t>
  </si>
  <si>
    <t>Žerotínovo nám. 9</t>
  </si>
  <si>
    <t>2 x za 7 dní</t>
  </si>
  <si>
    <t>pronájem</t>
  </si>
  <si>
    <t>Komenského nám. 2</t>
  </si>
  <si>
    <t>1 x za 7 dní</t>
  </si>
  <si>
    <t>PrF</t>
  </si>
  <si>
    <t>Veveří 70</t>
  </si>
  <si>
    <t>PřF</t>
  </si>
  <si>
    <t>Kotlářská 2</t>
  </si>
  <si>
    <t>1x za 7 dní</t>
  </si>
  <si>
    <t>1x za 14 dní</t>
  </si>
  <si>
    <t>Tvrdého 12</t>
  </si>
  <si>
    <t>FF</t>
  </si>
  <si>
    <t>Gorkého 7</t>
  </si>
  <si>
    <t>Arne Nováka 1</t>
  </si>
  <si>
    <t>Veveří 26</t>
  </si>
  <si>
    <t>Janáčkovo nám. 2a</t>
  </si>
  <si>
    <t>nic</t>
  </si>
  <si>
    <t>LF</t>
  </si>
  <si>
    <t>Údolní 74</t>
  </si>
  <si>
    <t>ESF</t>
  </si>
  <si>
    <t>Lipová 41a</t>
  </si>
  <si>
    <t>PdF</t>
  </si>
  <si>
    <t>Poříčí 7</t>
  </si>
  <si>
    <t>svoz 16.09.-15.06.</t>
  </si>
  <si>
    <t>svoz 16.06.-15.09.</t>
  </si>
  <si>
    <t>Poříčí 31</t>
  </si>
  <si>
    <t>Vinohrady 100</t>
  </si>
  <si>
    <t xml:space="preserve">FI </t>
  </si>
  <si>
    <t>Botanická 68a</t>
  </si>
  <si>
    <t>FSS</t>
  </si>
  <si>
    <t>Joštova 10</t>
  </si>
  <si>
    <t>FSpS</t>
  </si>
  <si>
    <t>Heinrichova 24</t>
  </si>
  <si>
    <t>svoz 15.4.-15.10.</t>
  </si>
  <si>
    <t>Údolní 3</t>
  </si>
  <si>
    <t>Veslařská 181/183</t>
  </si>
  <si>
    <t>SUKB</t>
  </si>
  <si>
    <t>Kamenice 5 pav. A34</t>
  </si>
  <si>
    <t>Kamenice 5 pav. A1</t>
  </si>
  <si>
    <t>Kamenice 5</t>
  </si>
  <si>
    <t>SKaM</t>
  </si>
  <si>
    <t>Bří.Žůrků 5</t>
  </si>
  <si>
    <t>Čejkova 21</t>
  </si>
  <si>
    <t>Grohova 11</t>
  </si>
  <si>
    <t xml:space="preserve">Kamenice 3 </t>
  </si>
  <si>
    <t>Klácelova 2</t>
  </si>
  <si>
    <t>Kounicova 50</t>
  </si>
  <si>
    <t>Moravské nám. 9</t>
  </si>
  <si>
    <t>nám.Míru 4</t>
  </si>
  <si>
    <t>Sladkého 13</t>
  </si>
  <si>
    <t>Tvrdého 5/7</t>
  </si>
  <si>
    <t>Veveří 29</t>
  </si>
  <si>
    <t>Veveří 70  (menza)</t>
  </si>
  <si>
    <t>Vinařská 5 (blok A3)</t>
  </si>
  <si>
    <t>Vinařská 5 ( blok A2)</t>
  </si>
  <si>
    <t>Vinařská 5 ( blok A1)</t>
  </si>
  <si>
    <t>Vinařská 5 (menza)</t>
  </si>
  <si>
    <t>Kino Scala</t>
  </si>
  <si>
    <t>Moravské nám. 127/3</t>
  </si>
  <si>
    <t>4 x za 7 dní</t>
  </si>
  <si>
    <t>Nakladatelství</t>
  </si>
  <si>
    <t>Rybkova 19</t>
  </si>
  <si>
    <t>Celkem nádob</t>
  </si>
  <si>
    <t>200101 Papír a lepenka</t>
  </si>
  <si>
    <t>počet svozů/rok</t>
  </si>
  <si>
    <t>1 x za 14 dní</t>
  </si>
  <si>
    <t>1 x za 7 dnů</t>
  </si>
  <si>
    <t>1 x za 14 dnů</t>
  </si>
  <si>
    <t>Moravské nám. 9 (menza)</t>
  </si>
  <si>
    <t xml:space="preserve"> </t>
  </si>
  <si>
    <t>200139 Plasty</t>
  </si>
  <si>
    <t xml:space="preserve">Veveří 70 </t>
  </si>
  <si>
    <t>Vinařská 5 ( blok A3)</t>
  </si>
  <si>
    <t>200102 Sklo</t>
  </si>
  <si>
    <t>1 za 14 dnů</t>
  </si>
  <si>
    <t>1 x za měsíc</t>
  </si>
  <si>
    <t>směsné sklo 02/2016</t>
  </si>
  <si>
    <t>150104 Kovové obaly</t>
  </si>
  <si>
    <t>150110 Obaly obsahující zbytky nebezpečných látek nebo obaly těmito látkami znečištěné.</t>
  </si>
  <si>
    <t>vlastní</t>
  </si>
  <si>
    <t xml:space="preserve"> 200201 Biologicky rozložitelný odpad</t>
  </si>
  <si>
    <t>Příloha č. 2 – Rozmístění odpadních nádob na jednotlivá svozová místa (pracoviště), jejich velikosti a perioda svozů</t>
  </si>
  <si>
    <t>1 za 14 dní</t>
  </si>
  <si>
    <t>na výzvu</t>
  </si>
  <si>
    <t>vývozy</t>
  </si>
  <si>
    <t>nádoba   120 l</t>
  </si>
  <si>
    <t>nádoba   240 l</t>
  </si>
  <si>
    <t>nádoba   1100 l</t>
  </si>
  <si>
    <t>nádoba   5m3</t>
  </si>
  <si>
    <t>Celkem vývozů</t>
  </si>
  <si>
    <t>20 03 01 Směsný komunální odpad</t>
  </si>
  <si>
    <t>20 01 01 Papír a lepenka</t>
  </si>
  <si>
    <t>20 01 39 Plasty</t>
  </si>
  <si>
    <t>20 01 02 Sklo</t>
  </si>
  <si>
    <t>20 01 40 Kovy</t>
  </si>
  <si>
    <t>15 01 10* Obaly obsahující zbytky nebezpečných látek nebo obaly těmito látkami znečištěné</t>
  </si>
  <si>
    <t>20 02 01 Biologicky rozložitelný odpad</t>
  </si>
  <si>
    <t>počet za 12 měsíců</t>
  </si>
  <si>
    <t>za 12 měsíců dle nádoby</t>
  </si>
  <si>
    <t>za 24 měsíců dle nádoby</t>
  </si>
  <si>
    <t>Příloha č. 2 – Rozmístění odpadnůch nádob na jednotlivá svozová místa (pracoviště), jejich velikosti a perioda svozů</t>
  </si>
  <si>
    <t>2 x za 7 dnů</t>
  </si>
  <si>
    <t>1x za 14 dnů</t>
  </si>
  <si>
    <t>4 x za 7 dnů</t>
  </si>
  <si>
    <t>20 01 39  Plasty</t>
  </si>
  <si>
    <t>20 01 02  Sklo</t>
  </si>
  <si>
    <t>Příloha č. 1 – Položkový rozpočet (modelový příklad a jednotkové ceny)</t>
  </si>
  <si>
    <t xml:space="preserve">Účastník uvede jednotkové ceny za do žlutých polí, a to na dvě desetinná místa. Modelový příklad bude automaticky propočítán  vzorci. </t>
  </si>
  <si>
    <t xml:space="preserve">1. Komunální odpad </t>
  </si>
  <si>
    <t>u směsného a tříděného komunálního odpadu jsou uvedeny jednotkové ceny v Kč bez DPH za svoz 1 ks nádoby o daném objemu v dané četnosti</t>
  </si>
  <si>
    <t>a) Směsný komunální odpad</t>
  </si>
  <si>
    <t>Kód odpadu</t>
  </si>
  <si>
    <t>Druh odpadu</t>
  </si>
  <si>
    <t>20 03 01</t>
  </si>
  <si>
    <t xml:space="preserve">Směsný komunální odpad </t>
  </si>
  <si>
    <t>Četnost svozu</t>
  </si>
  <si>
    <t>Velikost nádoby</t>
  </si>
  <si>
    <t>4x za 7 dnů</t>
  </si>
  <si>
    <t>120 l</t>
  </si>
  <si>
    <t>240 l</t>
  </si>
  <si>
    <t>1100 l</t>
  </si>
  <si>
    <t>5 m3</t>
  </si>
  <si>
    <t>Předpokládaný počet svozů při jednotlivých četnostech za všechna hospodářská střediska za 24 měsíců</t>
  </si>
  <si>
    <t>Modelové náklady na celkový počet svozů jednotlivých typů nádob při daných četnostech za 24 měsíců (V Kč bez DPH)</t>
  </si>
  <si>
    <t>Modelové náklady na svoz a převzetí směsného komunálního odpadu za 24 měsíců celkem (V Kč bez DPH)</t>
  </si>
  <si>
    <t>b) Tříděný komunální odpad</t>
  </si>
  <si>
    <t>20 01 01</t>
  </si>
  <si>
    <t xml:space="preserve">Papírové a lepenkové obaly  </t>
  </si>
  <si>
    <t>1x za měsíc</t>
  </si>
  <si>
    <t>Modelové náklady na svoz a převzetí papírových a lepenkových obalů za 24 měsíců celkem (v Kč bez DPH)</t>
  </si>
  <si>
    <t>20 01 39</t>
  </si>
  <si>
    <t xml:space="preserve">Plastové obaly  </t>
  </si>
  <si>
    <t>Modelové náklady na svoz a převzetí plastových obalů za 24 měsíců celkem (v Kč bez DPH)</t>
  </si>
  <si>
    <t>20 01 02</t>
  </si>
  <si>
    <t xml:space="preserve">Skleněné obaly  </t>
  </si>
  <si>
    <t>Modelové náklady na svoz a převzetí skleněných obalů za 24 měsíců celkem (v Kč bez DPH)</t>
  </si>
  <si>
    <t>15 01 04</t>
  </si>
  <si>
    <t xml:space="preserve">Kovové obaly  </t>
  </si>
  <si>
    <t>Modelové náklady na svoz a převzetí kovových obalů za 24 měsíců celkem (v Kč bez DPH)</t>
  </si>
  <si>
    <t>20 02 01</t>
  </si>
  <si>
    <t xml:space="preserve">Biologický odpad </t>
  </si>
  <si>
    <t>Modelové náklady na svoz a převzetí biologického odpadu za 24 měsíců celkem (v Kč bez DPH)</t>
  </si>
  <si>
    <t>15 01 10</t>
  </si>
  <si>
    <t xml:space="preserve">Obaly obsahující zbytky nebezpečných látek nebo obal </t>
  </si>
  <si>
    <t>Modelové náklady na svoz a převzetí obalů obsahujících zbytky nebezpečných látek nebo obal za 24 měsíců celkem (v Kč bez DPH)</t>
  </si>
  <si>
    <t>Modelové náklady na svoz a převzetí komunálního odpadu za 24 měsíců celkem (V Kč bez DPH)</t>
  </si>
  <si>
    <t xml:space="preserve">2. Další druhy odpadů včetně nebezpečného odpadu </t>
  </si>
  <si>
    <t>Cena za svoz (veškeré náklady, vč. poskytnutí odpadových nádob a nákladů na převzetí odpadu)</t>
  </si>
  <si>
    <t xml:space="preserve">Kód odpadu </t>
  </si>
  <si>
    <t>Předpokládaná hmotnost v tunách/12 měsíců</t>
  </si>
  <si>
    <t>Předpokládaná hmotnost v tunách/24měsíců</t>
  </si>
  <si>
    <t>Jednotková cena za 1 tunu (v Kč bez DPH)</t>
  </si>
  <si>
    <t>Modelová cena za 24 měsíců (v Kč bez DPH)</t>
  </si>
  <si>
    <t>06 04 04</t>
  </si>
  <si>
    <t>Odpady obsahující rtuť</t>
  </si>
  <si>
    <t>02 01 03</t>
  </si>
  <si>
    <t>Odpad rostlinných pletiv</t>
  </si>
  <si>
    <t>02 01 06</t>
  </si>
  <si>
    <t>Zvířecí trus, moč a hnůj (včetně znečištěné slámy), kapalné odpady, soustřeďované odděleně a zpracované mimo místo vzniku</t>
  </si>
  <si>
    <t>06 03 15</t>
  </si>
  <si>
    <t>Oxidy kovů obsahující těžké kovy</t>
  </si>
  <si>
    <t>06 04 03</t>
  </si>
  <si>
    <t>Odpady obsahující arsen</t>
  </si>
  <si>
    <t>06 04 05</t>
  </si>
  <si>
    <t>Odpady obsahující jiné těžké kovy</t>
  </si>
  <si>
    <t>07 07 03</t>
  </si>
  <si>
    <t>Organická halogenová rozpouštědla</t>
  </si>
  <si>
    <t>07 07 04</t>
  </si>
  <si>
    <t>Jiná organická rozpouštědla</t>
  </si>
  <si>
    <t>Jiná organická rozpouštědla, promývací kapaliny a matečné louhy</t>
  </si>
  <si>
    <t>08 01 12</t>
  </si>
  <si>
    <t>Jiné odpadní barvy a laky neuvedené pod
1 číslem 08 01 11</t>
  </si>
  <si>
    <t>08 03 13</t>
  </si>
  <si>
    <t>Odpadní tiskařský barvy</t>
  </si>
  <si>
    <t>08 03 18</t>
  </si>
  <si>
    <t>Odpadní tiskařské tonery</t>
  </si>
  <si>
    <t>08 04 09</t>
  </si>
  <si>
    <t>Odpadní lepidla a těsnicí materiály obsahující
organická rozpouštědla nebo jiné
nebezpečné látky</t>
  </si>
  <si>
    <t>09 01 01</t>
  </si>
  <si>
    <t>Vodné roztoky vývojek a aktiváítorů</t>
  </si>
  <si>
    <t>09 01 03</t>
  </si>
  <si>
    <t>Roztoky vývojek v rozpouštědlech</t>
  </si>
  <si>
    <t>09 01 04</t>
  </si>
  <si>
    <t>Roztoky ustalovačů</t>
  </si>
  <si>
    <t>13 02 05</t>
  </si>
  <si>
    <t>Nechlorované minerální motorové, převodové a mazací oleje</t>
  </si>
  <si>
    <t>14 06 02</t>
  </si>
  <si>
    <t>Jiná halogenová rozpouštědla a směsi rozpouštědel</t>
  </si>
  <si>
    <t>14 06 03</t>
  </si>
  <si>
    <t>Jiná rozpouštědla a směsi rozpouštědel</t>
  </si>
  <si>
    <t>15 01 01</t>
  </si>
  <si>
    <t>Papírové a lepenkové obaly</t>
  </si>
  <si>
    <t>15 01 02</t>
  </si>
  <si>
    <t>Plastové obaly</t>
  </si>
  <si>
    <t>Kovové obaly</t>
  </si>
  <si>
    <t>15 01 07</t>
  </si>
  <si>
    <t>Skleněné obaly</t>
  </si>
  <si>
    <t>Obaly obsahijící zbytky nebezpečných látek</t>
  </si>
  <si>
    <t>15 02 02</t>
  </si>
  <si>
    <t>Absorpční činidla, filtrační materiály (vč. olejových filtrů jinak blíže neurčených), čístící tkaniny a ochranné oděvy znečištěné nebezpečnými látkami</t>
  </si>
  <si>
    <t>16 02 13</t>
  </si>
  <si>
    <t>Vyřazené zařízení obsahující nebezpečné látky neuvedená pod čísly 16 02 09 až 16 02 12</t>
  </si>
  <si>
    <t>16 02 16</t>
  </si>
  <si>
    <t>Jiné složky odstraněné z vyřazených zařízení</t>
  </si>
  <si>
    <t>16 03 03</t>
  </si>
  <si>
    <t>Anorganické odpady obsahující nebezpečné látky</t>
  </si>
  <si>
    <t>16 03 05</t>
  </si>
  <si>
    <t>Organické odpady obsahující nebezpečné látky</t>
  </si>
  <si>
    <t>16 03 07</t>
  </si>
  <si>
    <t>Kovová rtuť</t>
  </si>
  <si>
    <t>16 05 06</t>
  </si>
  <si>
    <t>Laboratorní chemikálie a jejich směsi, které jsou nebo obsahují nebezpečné látky</t>
  </si>
  <si>
    <t>16 05 07</t>
  </si>
  <si>
    <t>Vyřazené anorganické chemikálie, které jsou</t>
  </si>
  <si>
    <t>16 05 08</t>
  </si>
  <si>
    <t>Vyřazené organické chemikálie, které jsou nebo obsahují nebezpečné látky</t>
  </si>
  <si>
    <t>16 06 02</t>
  </si>
  <si>
    <t>Nikl-kadmiové baterie a akumulátory</t>
  </si>
  <si>
    <t>17 02 01</t>
  </si>
  <si>
    <t>Dřevo</t>
  </si>
  <si>
    <t>17 04 05</t>
  </si>
  <si>
    <t>Železo a ocel</t>
  </si>
  <si>
    <t>17 04 07</t>
  </si>
  <si>
    <t>Směsné kovy</t>
  </si>
  <si>
    <t>17 04 11</t>
  </si>
  <si>
    <t>Kabely neuvedené pod 170410</t>
  </si>
  <si>
    <t>17 09 04</t>
  </si>
  <si>
    <t>Smíšené stavební a demoliční odpady</t>
  </si>
  <si>
    <t>18 01 01</t>
  </si>
  <si>
    <t>Ostré předměty (kromě čísla 18 01 03)</t>
  </si>
  <si>
    <t>18 01 03</t>
  </si>
  <si>
    <t>Odpady,na jejíž sběr jsou kladeny zvláštní požadavky</t>
  </si>
  <si>
    <t>18 01 04</t>
  </si>
  <si>
    <t>Odpady, na jejichž sběr a odstraňování nejsou kladeny zvláštní požadavky s ohledem na prevenci infekce</t>
  </si>
  <si>
    <t>18 01 06</t>
  </si>
  <si>
    <t>Chemikálie které jsou nebo obsahují nebezoečné látky</t>
  </si>
  <si>
    <t>18 01 07</t>
  </si>
  <si>
    <t>Chemikálie neuvedené pod 18 01 06</t>
  </si>
  <si>
    <t>18 01 08</t>
  </si>
  <si>
    <t>Nepoužitelná cystostatika</t>
  </si>
  <si>
    <t>18 01 09</t>
  </si>
  <si>
    <t>Jiná nepoužitá  léčiva neuvedená pod číslem 18 01 08</t>
  </si>
  <si>
    <t>18 01 10</t>
  </si>
  <si>
    <t>Odpadní amalgám ze stomatologické péče</t>
  </si>
  <si>
    <t>18 02 01</t>
  </si>
  <si>
    <t>Ostré předměty (kromě čísla 18 02 02)</t>
  </si>
  <si>
    <t>18 02 02</t>
  </si>
  <si>
    <t>Odpady, na jejichž sběr a odstraňování jsou kladeny zvláštní požadavky s ohledem na prevenci infekce</t>
  </si>
  <si>
    <t>18 02 03</t>
  </si>
  <si>
    <t>18 02 05</t>
  </si>
  <si>
    <t>Chemikálie sestávající z nebezpečných látek nebo tyto látky obsahující</t>
  </si>
  <si>
    <t>18 02 06</t>
  </si>
  <si>
    <t>Jiné chemikálie neuvedené pod číslem 18 02 05</t>
  </si>
  <si>
    <t>18 02 07</t>
  </si>
  <si>
    <t>Nepoužitelná cytostatika</t>
  </si>
  <si>
    <t>18 02 08</t>
  </si>
  <si>
    <t>Jiná nepoužitelná léčiva neuvedená pod číslem 18 02 07</t>
  </si>
  <si>
    <t>19 08 09</t>
  </si>
  <si>
    <t>Směs tuků a olejů z odlučovače tuků
5 obsahující pouze jedlé oleje a jedlé tuky</t>
  </si>
  <si>
    <t>19 08 13</t>
  </si>
  <si>
    <t>Kaly z jiných způsobů číštění průmyslových odpadních vod</t>
  </si>
  <si>
    <t>Kaly z jiných způsobů čištění průmyslových odpadních vod obsahující nebezpečné látky</t>
  </si>
  <si>
    <t>20 01 08</t>
  </si>
  <si>
    <t>Biologicky rozložitelný odpad z kuchyní a stravoven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</si>
  <si>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</si>
  <si>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</si>
  <si>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</si>
  <si>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</si>
  <si>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</si>
  <si>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</si>
  <si>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</si>
  <si>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</si>
  <si>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20 01 21</t>
  </si>
  <si>
    <t>Zářivky a jiný odpad obsahující rtuť</t>
  </si>
  <si>
    <t>20 01 25</t>
  </si>
  <si>
    <t>Jedlý olej a tuk</t>
  </si>
  <si>
    <t>20 01 33</t>
  </si>
  <si>
    <t>Baterie a akumulátory, zařazené pod čísly 16 06 01, 16 06  02 nebo pod číslem 16 06 03 a netříděné baterie a akumulátory obsahující tyto baterie</t>
  </si>
  <si>
    <t>20 01 35</t>
  </si>
  <si>
    <t>Vyřazené elektrické a elektronické zařízení neuv. 20 01 21 a 20 01 23</t>
  </si>
  <si>
    <t>20 01 36</t>
  </si>
  <si>
    <t>Vyřazené elektrické a elektronické zařízení neuv. 20 01 21, 20 01 23 a 20 01 35</t>
  </si>
  <si>
    <t>Biolog.rozlož.odpad</t>
  </si>
  <si>
    <t>20 02 02</t>
  </si>
  <si>
    <t>Zemina a kameny</t>
  </si>
  <si>
    <t>20 03 07</t>
  </si>
  <si>
    <t>Objemný odpad</t>
  </si>
  <si>
    <t>Modelové náklady na svoz a likvidaci dalších druhů odpadů a nebezpečného odpadu za 48 měsíců celkem (v Kč bez DPH)</t>
  </si>
  <si>
    <t>3. Spotřební materiál (nerecyklované nádoby na infekční odpad)</t>
  </si>
  <si>
    <t>Předpokládané množství odběru spotřebního materiálu v ks za 12 měsíců rok</t>
  </si>
  <si>
    <t xml:space="preserve">Předpokládané množství odběru spotřebního materiálu v ks za 24 měsíců </t>
  </si>
  <si>
    <t>Jednotková cena za odběr 1 ks (v Kč bez DPH)</t>
  </si>
  <si>
    <t>Kapalný infekční odpad - barel o objemu 20 litrů</t>
  </si>
  <si>
    <t>Tuhý infekční odpad - clinic box o objemu 30 litrů</t>
  </si>
  <si>
    <t>Tuhý infekční odpad - clinic box o objemu 60 litrů</t>
  </si>
  <si>
    <t>Pytel na inekční odpad, minimální tloušťka stěny 0,2 mm, objem 120 l</t>
  </si>
  <si>
    <t>Modelové náklady na spotřební materiál za 48 měsíců celkem (v Kč bez DPH)</t>
  </si>
  <si>
    <t>4. Zpětný odběr včetně nádob</t>
  </si>
  <si>
    <t>Předpokládaný  zpětný odběr v ks za 12 měsíců</t>
  </si>
  <si>
    <t>Předpokládaný  zpětný odběr v ks za 24 měsíců</t>
  </si>
  <si>
    <t>Jednotková cena za  zpětný odběr 1 ks (v Kč bez DPH)</t>
  </si>
  <si>
    <t>1. Zařízení pro tepelnou výměnu</t>
  </si>
  <si>
    <t>2. Obrazovky, monitory a zařízení obsahující obrazovky o ploše větší než 100 cm2</t>
  </si>
  <si>
    <t>3. Světelné zdroje</t>
  </si>
  <si>
    <t>4. Velká zařízení, jejichž kterýkoli vnější rozměr přesahuje 50 cm, kromě zařízení náležejících do skupin 1, 2 a 3, zahrnující kromě jiného: domácí spotřebiče, zařízení informačních technologií a telekomunikační zařízení,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</si>
  <si>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5. Malá zařízení, jejichž žádný vnější rozměr nepřesahuje 50 cm, kromě zařízení náležejících do skupin 1, 2, 3 a 6, zahrnující kromě jiného: domácí spotřebiče,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</si>
  <si>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6. Malá zařízení informačních technologií a telekomunikační zařízení, jejichž žádný vnější rozměr nepřesahuje 50 cm</t>
  </si>
  <si>
    <t>8. Pneumatiky</t>
  </si>
  <si>
    <t>Modelové náklady na zpětný odběr za 24 měsíců celkem (v Kč bez DPH)</t>
  </si>
  <si>
    <t>4. Skartace včetně nádob</t>
  </si>
  <si>
    <t xml:space="preserve">Předpokládaná hmotnost skartovaného odpadu v tunách za 12 měsíců </t>
  </si>
  <si>
    <t xml:space="preserve">Předpokládaná hmotnost skartovaného odpadu v tunách za 24měsíců </t>
  </si>
  <si>
    <t>Jednotková cena za skartaci 1t papírového odpadu (v Kč bez DPH)</t>
  </si>
  <si>
    <t xml:space="preserve">Celkové modelové náklady za komunální odpad, další druhy odpadů a nebezpečný odpad, spotřební materiál, zpětný odběr a skartaci za 48 měsíců (nabídková cena, která je předmětem hodnocení) v Kč bez DPH. </t>
  </si>
  <si>
    <t>1x za 7 dnů</t>
  </si>
  <si>
    <t>Mimořádný svoz</t>
  </si>
  <si>
    <t>Příloha č. 2 – Rozmístění odpadních nádob na jednotlivá pracoviště, jejich velikosti a perioda svozů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</si>
</sst>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4"/>
      <color theme="1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 style="thick"/>
      <top style="medium"/>
      <bottom style="medium"/>
    </border>
    <border>
      <left style="thick"/>
      <right style="thick"/>
      <top/>
      <bottom style="thick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ck"/>
    </border>
    <border>
      <left style="thin"/>
      <right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</cellStyleXfs>
  <cellXfs count="512">
    <xf numFmtId="0" fontId="0" fillId="0" borderId="0" xfId="0"/>
    <xf numFmtId="0" fontId="0" fillId="0" borderId="0" xfId="20" applyFill="1" applyAlignment="1">
      <alignment horizontal="right" indent="3"/>
      <protection/>
    </xf>
    <xf numFmtId="0" fontId="0" fillId="0" borderId="0" xfId="20" applyFill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/>
      <protection/>
    </xf>
    <xf numFmtId="0" fontId="6" fillId="2" borderId="4" xfId="20" applyFont="1" applyFill="1" applyBorder="1" applyAlignment="1">
      <alignment horizontal="center"/>
      <protection/>
    </xf>
    <xf numFmtId="0" fontId="6" fillId="2" borderId="3" xfId="20" applyFont="1" applyFill="1" applyBorder="1" applyAlignment="1">
      <alignment vertical="center" wrapText="1"/>
      <protection/>
    </xf>
    <xf numFmtId="0" fontId="0" fillId="2" borderId="4" xfId="20" applyFill="1" applyBorder="1" applyAlignment="1">
      <alignment horizontal="center"/>
      <protection/>
    </xf>
    <xf numFmtId="0" fontId="0" fillId="2" borderId="3" xfId="20" applyFill="1" applyBorder="1" applyAlignment="1">
      <alignment horizont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vertical="center" wrapText="1"/>
      <protection/>
    </xf>
    <xf numFmtId="0" fontId="0" fillId="2" borderId="6" xfId="20" applyFill="1" applyBorder="1" applyAlignment="1">
      <alignment horizontal="center"/>
      <protection/>
    </xf>
    <xf numFmtId="0" fontId="0" fillId="2" borderId="5" xfId="20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0" fillId="2" borderId="7" xfId="20" applyFill="1" applyBorder="1" applyAlignment="1">
      <alignment vertical="center"/>
      <protection/>
    </xf>
    <xf numFmtId="0" fontId="0" fillId="2" borderId="7" xfId="20" applyFill="1" applyBorder="1" applyAlignment="1">
      <alignment horizontal="center" vertical="center"/>
      <protection/>
    </xf>
    <xf numFmtId="0" fontId="0" fillId="2" borderId="0" xfId="20" applyFill="1" applyAlignment="1">
      <alignment horizontal="center" vertical="center"/>
      <protection/>
    </xf>
    <xf numFmtId="0" fontId="6" fillId="2" borderId="7" xfId="20" applyFont="1" applyFill="1" applyBorder="1" applyAlignment="1">
      <alignment vertical="center" wrapText="1"/>
      <protection/>
    </xf>
    <xf numFmtId="0" fontId="0" fillId="2" borderId="0" xfId="20" applyFill="1" applyAlignment="1">
      <alignment horizontal="center"/>
      <protection/>
    </xf>
    <xf numFmtId="0" fontId="0" fillId="2" borderId="7" xfId="20" applyFill="1" applyBorder="1" applyAlignment="1">
      <alignment horizontal="center"/>
      <protection/>
    </xf>
    <xf numFmtId="0" fontId="0" fillId="2" borderId="3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8" xfId="20" applyFill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/>
      <protection/>
    </xf>
    <xf numFmtId="0" fontId="0" fillId="2" borderId="9" xfId="20" applyFill="1" applyBorder="1" applyAlignment="1">
      <alignment horizontal="center"/>
      <protection/>
    </xf>
    <xf numFmtId="0" fontId="0" fillId="2" borderId="5" xfId="20" applyFill="1" applyBorder="1">
      <alignment/>
      <protection/>
    </xf>
    <xf numFmtId="0" fontId="0" fillId="2" borderId="5" xfId="20" applyFill="1" applyBorder="1" applyAlignment="1">
      <alignment vertical="center"/>
      <protection/>
    </xf>
    <xf numFmtId="0" fontId="0" fillId="2" borderId="8" xfId="20" applyFill="1" applyBorder="1">
      <alignment/>
      <protection/>
    </xf>
    <xf numFmtId="0" fontId="6" fillId="2" borderId="8" xfId="20" applyFont="1" applyFill="1" applyBorder="1" applyAlignment="1">
      <alignment vertical="center" wrapText="1"/>
      <protection/>
    </xf>
    <xf numFmtId="0" fontId="0" fillId="2" borderId="10" xfId="20" applyFill="1" applyBorder="1">
      <alignment/>
      <protection/>
    </xf>
    <xf numFmtId="0" fontId="0" fillId="2" borderId="10" xfId="20" applyFill="1" applyBorder="1" applyAlignment="1">
      <alignment horizontal="center"/>
      <protection/>
    </xf>
    <xf numFmtId="0" fontId="0" fillId="2" borderId="11" xfId="20" applyFill="1" applyBorder="1" applyAlignment="1">
      <alignment horizont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12" xfId="20" applyFill="1" applyBorder="1" applyAlignment="1">
      <alignment horizontal="center" vertical="center"/>
      <protection/>
    </xf>
    <xf numFmtId="0" fontId="0" fillId="2" borderId="12" xfId="20" applyFill="1" applyBorder="1">
      <alignment/>
      <protection/>
    </xf>
    <xf numFmtId="0" fontId="0" fillId="2" borderId="12" xfId="20" applyFill="1" applyBorder="1" applyAlignment="1">
      <alignment horizontal="center"/>
      <protection/>
    </xf>
    <xf numFmtId="0" fontId="0" fillId="2" borderId="12" xfId="20" applyFill="1" applyBorder="1" applyAlignment="1">
      <alignment vertical="center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0" fillId="2" borderId="7" xfId="20" applyFill="1" applyBorder="1">
      <alignment/>
      <protection/>
    </xf>
    <xf numFmtId="0" fontId="6" fillId="2" borderId="5" xfId="20" applyFont="1" applyFill="1" applyBorder="1">
      <alignment/>
      <protection/>
    </xf>
    <xf numFmtId="0" fontId="4" fillId="2" borderId="13" xfId="20" applyFont="1" applyFill="1" applyBorder="1" applyAlignment="1">
      <alignment horizontal="center" vertical="center" wrapText="1"/>
      <protection/>
    </xf>
    <xf numFmtId="0" fontId="0" fillId="2" borderId="13" xfId="20" applyFill="1" applyBorder="1">
      <alignment/>
      <protection/>
    </xf>
    <xf numFmtId="0" fontId="0" fillId="2" borderId="13" xfId="20" applyFill="1" applyBorder="1" applyAlignment="1">
      <alignment horizontal="center"/>
      <protection/>
    </xf>
    <xf numFmtId="0" fontId="0" fillId="2" borderId="14" xfId="20" applyFill="1" applyBorder="1" applyAlignment="1">
      <alignment horizontal="center"/>
      <protection/>
    </xf>
    <xf numFmtId="0" fontId="0" fillId="2" borderId="13" xfId="20" applyFill="1" applyBorder="1" applyAlignment="1">
      <alignment horizontal="center" wrapText="1"/>
      <protection/>
    </xf>
    <xf numFmtId="0" fontId="0" fillId="2" borderId="14" xfId="20" applyFill="1" applyBorder="1" applyAlignment="1">
      <alignment horizontal="center" wrapText="1"/>
      <protection/>
    </xf>
    <xf numFmtId="0" fontId="6" fillId="2" borderId="13" xfId="20" applyFont="1" applyFill="1" applyBorder="1" applyAlignment="1">
      <alignment vertical="center" wrapText="1"/>
      <protection/>
    </xf>
    <xf numFmtId="0" fontId="0" fillId="2" borderId="15" xfId="20" applyFill="1" applyBorder="1">
      <alignment/>
      <protection/>
    </xf>
    <xf numFmtId="0" fontId="0" fillId="2" borderId="15" xfId="20" applyFill="1" applyBorder="1" applyAlignment="1">
      <alignment horizontal="center"/>
      <protection/>
    </xf>
    <xf numFmtId="0" fontId="0" fillId="2" borderId="16" xfId="20" applyFill="1" applyBorder="1" applyAlignment="1">
      <alignment horizontal="center"/>
      <protection/>
    </xf>
    <xf numFmtId="0" fontId="0" fillId="2" borderId="15" xfId="20" applyFill="1" applyBorder="1" applyAlignment="1">
      <alignment horizontal="center" wrapText="1"/>
      <protection/>
    </xf>
    <xf numFmtId="0" fontId="0" fillId="2" borderId="16" xfId="20" applyFill="1" applyBorder="1" applyAlignment="1">
      <alignment horizontal="center" wrapText="1"/>
      <protection/>
    </xf>
    <xf numFmtId="0" fontId="0" fillId="2" borderId="15" xfId="20" applyFill="1" applyBorder="1" applyAlignment="1">
      <alignment vertical="center"/>
      <protection/>
    </xf>
    <xf numFmtId="0" fontId="0" fillId="2" borderId="8" xfId="20" applyFill="1" applyBorder="1" applyAlignment="1">
      <alignment horizontal="center" wrapText="1"/>
      <protection/>
    </xf>
    <xf numFmtId="0" fontId="0" fillId="2" borderId="9" xfId="20" applyFill="1" applyBorder="1" applyAlignment="1">
      <alignment horizontal="center" wrapText="1"/>
      <protection/>
    </xf>
    <xf numFmtId="0" fontId="0" fillId="2" borderId="10" xfId="20" applyFill="1" applyBorder="1" applyAlignment="1">
      <alignment horizontal="center" wrapText="1"/>
      <protection/>
    </xf>
    <xf numFmtId="0" fontId="0" fillId="2" borderId="11" xfId="20" applyFill="1" applyBorder="1" applyAlignment="1">
      <alignment horizontal="center" wrapText="1"/>
      <protection/>
    </xf>
    <xf numFmtId="0" fontId="6" fillId="2" borderId="7" xfId="20" applyFont="1" applyFill="1" applyBorder="1" applyAlignment="1">
      <alignment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0" fillId="2" borderId="6" xfId="20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vertical="center"/>
      <protection/>
    </xf>
    <xf numFmtId="0" fontId="0" fillId="2" borderId="13" xfId="20" applyFill="1" applyBorder="1" applyAlignment="1">
      <alignment vertical="center"/>
      <protection/>
    </xf>
    <xf numFmtId="0" fontId="0" fillId="2" borderId="13" xfId="20" applyFill="1" applyBorder="1" applyAlignment="1">
      <alignment horizontal="center" vertical="center"/>
      <protection/>
    </xf>
    <xf numFmtId="0" fontId="0" fillId="2" borderId="14" xfId="20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vertical="center"/>
      <protection/>
    </xf>
    <xf numFmtId="0" fontId="0" fillId="2" borderId="17" xfId="20" applyFill="1" applyBorder="1" applyAlignment="1">
      <alignment vertical="center"/>
      <protection/>
    </xf>
    <xf numFmtId="0" fontId="0" fillId="2" borderId="17" xfId="20" applyFill="1" applyBorder="1" applyAlignment="1">
      <alignment horizontal="center" vertical="center"/>
      <protection/>
    </xf>
    <xf numFmtId="0" fontId="0" fillId="2" borderId="18" xfId="20" applyFill="1" applyBorder="1" applyAlignment="1">
      <alignment horizontal="center" vertical="center"/>
      <protection/>
    </xf>
    <xf numFmtId="0" fontId="0" fillId="2" borderId="17" xfId="20" applyFill="1" applyBorder="1" applyAlignment="1">
      <alignment horizontal="center"/>
      <protection/>
    </xf>
    <xf numFmtId="0" fontId="0" fillId="2" borderId="18" xfId="20" applyFill="1" applyBorder="1" applyAlignment="1">
      <alignment horizontal="center"/>
      <protection/>
    </xf>
    <xf numFmtId="0" fontId="2" fillId="0" borderId="17" xfId="20" applyFont="1" applyFill="1" applyBorder="1" applyAlignment="1">
      <alignment horizontal="center"/>
      <protection/>
    </xf>
    <xf numFmtId="0" fontId="2" fillId="0" borderId="19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4" fillId="0" borderId="20" xfId="20" applyFont="1" applyBorder="1" applyAlignment="1">
      <alignment horizontal="center" vertical="center"/>
      <protection/>
    </xf>
    <xf numFmtId="0" fontId="6" fillId="2" borderId="21" xfId="20" applyFont="1" applyFill="1" applyBorder="1" applyAlignment="1">
      <alignment vertical="center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0" fillId="2" borderId="22" xfId="20" applyFill="1" applyBorder="1" applyAlignment="1">
      <alignment vertical="center"/>
      <protection/>
    </xf>
    <xf numFmtId="0" fontId="0" fillId="2" borderId="20" xfId="20" applyFill="1" applyBorder="1" applyAlignment="1">
      <alignment vertical="center"/>
      <protection/>
    </xf>
    <xf numFmtId="0" fontId="0" fillId="2" borderId="23" xfId="20" applyFill="1" applyBorder="1">
      <alignment/>
      <protection/>
    </xf>
    <xf numFmtId="0" fontId="0" fillId="2" borderId="21" xfId="20" applyFill="1" applyBorder="1">
      <alignment/>
      <protection/>
    </xf>
    <xf numFmtId="0" fontId="0" fillId="2" borderId="24" xfId="20" applyFill="1" applyBorder="1">
      <alignment/>
      <protection/>
    </xf>
    <xf numFmtId="0" fontId="0" fillId="2" borderId="15" xfId="20" applyFill="1" applyBorder="1" applyAlignment="1">
      <alignment horizontal="center" vertical="center"/>
      <protection/>
    </xf>
    <xf numFmtId="0" fontId="0" fillId="2" borderId="25" xfId="20" applyFill="1" applyBorder="1" applyAlignment="1">
      <alignment vertical="center"/>
      <protection/>
    </xf>
    <xf numFmtId="0" fontId="0" fillId="2" borderId="7" xfId="20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24" xfId="20" applyFill="1" applyBorder="1" applyAlignment="1">
      <alignment vertical="center"/>
      <protection/>
    </xf>
    <xf numFmtId="0" fontId="2" fillId="0" borderId="13" xfId="20" applyFont="1" applyFill="1" applyBorder="1" applyAlignment="1">
      <alignment horizontal="center"/>
      <protection/>
    </xf>
    <xf numFmtId="0" fontId="2" fillId="0" borderId="26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right" indent="3"/>
      <protection/>
    </xf>
    <xf numFmtId="0" fontId="0" fillId="0" borderId="0" xfId="20" applyAlignment="1">
      <alignment vertical="center"/>
      <protection/>
    </xf>
    <xf numFmtId="0" fontId="6" fillId="2" borderId="13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vertical="center" wrapText="1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6" fillId="2" borderId="13" xfId="20" applyFont="1" applyFill="1" applyBorder="1" applyAlignment="1">
      <alignment horizontal="center"/>
      <protection/>
    </xf>
    <xf numFmtId="0" fontId="8" fillId="2" borderId="12" xfId="20" applyFont="1" applyFill="1" applyBorder="1" applyAlignment="1">
      <alignment horizontal="left" vertical="center"/>
      <protection/>
    </xf>
    <xf numFmtId="0" fontId="0" fillId="2" borderId="1" xfId="20" applyFill="1" applyBorder="1" applyAlignment="1">
      <alignment vertical="center"/>
      <protection/>
    </xf>
    <xf numFmtId="0" fontId="0" fillId="2" borderId="1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 wrapText="1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horizont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2" borderId="8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vertical="center"/>
      <protection/>
    </xf>
    <xf numFmtId="0" fontId="0" fillId="2" borderId="15" xfId="20" applyFill="1" applyBorder="1" applyAlignment="1">
      <alignment vertical="center"/>
      <protection/>
    </xf>
    <xf numFmtId="0" fontId="0" fillId="2" borderId="5" xfId="20" applyFill="1" applyBorder="1" applyAlignment="1">
      <alignment horizontal="center" vertical="center"/>
      <protection/>
    </xf>
    <xf numFmtId="0" fontId="0" fillId="2" borderId="22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/>
      <protection/>
    </xf>
    <xf numFmtId="0" fontId="0" fillId="2" borderId="17" xfId="20" applyFill="1" applyBorder="1" applyAlignment="1">
      <alignment horizontal="center"/>
      <protection/>
    </xf>
    <xf numFmtId="0" fontId="6" fillId="2" borderId="15" xfId="20" applyFont="1" applyFill="1" applyBorder="1" applyAlignment="1">
      <alignment vertical="center" wrapText="1"/>
      <protection/>
    </xf>
    <xf numFmtId="0" fontId="0" fillId="2" borderId="23" xfId="20" applyFill="1" applyBorder="1" applyAlignment="1">
      <alignment vertical="center"/>
      <protection/>
    </xf>
    <xf numFmtId="0" fontId="0" fillId="2" borderId="12" xfId="20" applyFont="1" applyFill="1" applyBorder="1" applyAlignment="1">
      <alignment horizontal="left" vertical="center"/>
      <protection/>
    </xf>
    <xf numFmtId="0" fontId="4" fillId="2" borderId="25" xfId="20" applyFont="1" applyFill="1" applyBorder="1" applyAlignment="1">
      <alignment horizontal="center" vertical="center" wrapText="1"/>
      <protection/>
    </xf>
    <xf numFmtId="0" fontId="0" fillId="2" borderId="27" xfId="20" applyFill="1" applyBorder="1" applyAlignment="1">
      <alignment vertical="center"/>
      <protection/>
    </xf>
    <xf numFmtId="0" fontId="0" fillId="2" borderId="17" xfId="20" applyFill="1" applyBorder="1" applyAlignment="1">
      <alignment horizontal="left" vertical="center"/>
      <protection/>
    </xf>
    <xf numFmtId="0" fontId="0" fillId="2" borderId="28" xfId="20" applyFill="1" applyBorder="1" applyAlignment="1">
      <alignment vertical="center"/>
      <protection/>
    </xf>
    <xf numFmtId="0" fontId="4" fillId="2" borderId="29" xfId="20" applyFont="1" applyFill="1" applyBorder="1" applyAlignment="1">
      <alignment horizontal="center" vertical="center" wrapText="1"/>
      <protection/>
    </xf>
    <xf numFmtId="0" fontId="8" fillId="2" borderId="30" xfId="20" applyFont="1" applyFill="1" applyBorder="1" applyAlignment="1">
      <alignment horizontal="left" vertical="center"/>
      <protection/>
    </xf>
    <xf numFmtId="0" fontId="0" fillId="2" borderId="26" xfId="20" applyFill="1" applyBorder="1" applyAlignment="1">
      <alignment horizontal="center"/>
      <protection/>
    </xf>
    <xf numFmtId="0" fontId="0" fillId="2" borderId="24" xfId="20" applyFont="1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 wrapText="1"/>
      <protection/>
    </xf>
    <xf numFmtId="0" fontId="0" fillId="2" borderId="11" xfId="20" applyFill="1" applyBorder="1" applyAlignment="1">
      <alignment horizontal="center" vertical="center"/>
      <protection/>
    </xf>
    <xf numFmtId="0" fontId="6" fillId="2" borderId="10" xfId="20" applyFont="1" applyFill="1" applyBorder="1" applyAlignment="1">
      <alignment horizontal="center"/>
      <protection/>
    </xf>
    <xf numFmtId="0" fontId="6" fillId="2" borderId="11" xfId="20" applyFont="1" applyFill="1" applyBorder="1" applyAlignment="1">
      <alignment horizontal="center"/>
      <protection/>
    </xf>
    <xf numFmtId="0" fontId="0" fillId="2" borderId="13" xfId="20" applyFont="1" applyFill="1" applyBorder="1" applyAlignment="1">
      <alignment vertical="center"/>
      <protection/>
    </xf>
    <xf numFmtId="0" fontId="0" fillId="2" borderId="16" xfId="20" applyFill="1" applyBorder="1" applyAlignment="1">
      <alignment horizontal="center" vertical="center"/>
      <protection/>
    </xf>
    <xf numFmtId="0" fontId="0" fillId="2" borderId="31" xfId="20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/>
      <protection/>
    </xf>
    <xf numFmtId="0" fontId="0" fillId="2" borderId="32" xfId="20" applyFill="1" applyBorder="1" applyAlignment="1">
      <alignment horizontal="center"/>
      <protection/>
    </xf>
    <xf numFmtId="0" fontId="6" fillId="2" borderId="17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horizontal="center"/>
      <protection/>
    </xf>
    <xf numFmtId="0" fontId="6" fillId="2" borderId="12" xfId="20" applyFont="1" applyFill="1" applyBorder="1" applyAlignment="1">
      <alignment vertical="center"/>
      <protection/>
    </xf>
    <xf numFmtId="0" fontId="6" fillId="2" borderId="12" xfId="20" applyFont="1" applyFill="1" applyBorder="1" applyAlignment="1">
      <alignment horizontal="center" vertical="center"/>
      <protection/>
    </xf>
    <xf numFmtId="0" fontId="6" fillId="2" borderId="12" xfId="20" applyFont="1" applyFill="1" applyBorder="1" applyAlignment="1">
      <alignment horizontal="center"/>
      <protection/>
    </xf>
    <xf numFmtId="0" fontId="6" fillId="2" borderId="12" xfId="20" applyFont="1" applyFill="1" applyBorder="1">
      <alignment/>
      <protection/>
    </xf>
    <xf numFmtId="0" fontId="0" fillId="2" borderId="12" xfId="20" applyFill="1" applyBorder="1" applyAlignment="1">
      <alignment horizontal="center" wrapText="1"/>
      <protection/>
    </xf>
    <xf numFmtId="0" fontId="0" fillId="2" borderId="12" xfId="20" applyFont="1" applyFill="1" applyBorder="1" applyAlignment="1">
      <alignment vertical="center"/>
      <protection/>
    </xf>
    <xf numFmtId="0" fontId="4" fillId="2" borderId="12" xfId="20" applyFont="1" applyFill="1" applyBorder="1" applyAlignment="1">
      <alignment vertical="center"/>
      <protection/>
    </xf>
    <xf numFmtId="0" fontId="0" fillId="2" borderId="12" xfId="20" applyFill="1" applyBorder="1" applyAlignment="1">
      <alignment horizontal="center" vertical="center" wrapText="1"/>
      <protection/>
    </xf>
    <xf numFmtId="0" fontId="5" fillId="2" borderId="33" xfId="20" applyFont="1" applyFill="1" applyBorder="1" applyAlignment="1">
      <alignment vertical="center"/>
      <protection/>
    </xf>
    <xf numFmtId="0" fontId="5" fillId="2" borderId="34" xfId="20" applyFont="1" applyFill="1" applyBorder="1" applyAlignment="1">
      <alignment vertical="center"/>
      <protection/>
    </xf>
    <xf numFmtId="0" fontId="0" fillId="2" borderId="35" xfId="20" applyFill="1" applyBorder="1" applyAlignment="1">
      <alignment horizontal="center"/>
      <protection/>
    </xf>
    <xf numFmtId="0" fontId="0" fillId="0" borderId="0" xfId="0" applyBorder="1"/>
    <xf numFmtId="0" fontId="4" fillId="0" borderId="20" xfId="20" applyFont="1" applyBorder="1" applyAlignment="1">
      <alignment horizontal="center" vertical="center" wrapText="1"/>
      <protection/>
    </xf>
    <xf numFmtId="0" fontId="0" fillId="0" borderId="0" xfId="0" applyFill="1"/>
    <xf numFmtId="0" fontId="0" fillId="0" borderId="0" xfId="0" applyFill="1" applyBorder="1"/>
    <xf numFmtId="0" fontId="0" fillId="2" borderId="8" xfId="20" applyFill="1" applyBorder="1" applyAlignment="1">
      <alignment vertical="center" wrapText="1"/>
      <protection/>
    </xf>
    <xf numFmtId="0" fontId="0" fillId="2" borderId="4" xfId="20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0" fillId="2" borderId="9" xfId="20" applyFill="1" applyBorder="1" applyAlignment="1">
      <alignment vertical="center" wrapText="1"/>
      <protection/>
    </xf>
    <xf numFmtId="0" fontId="0" fillId="2" borderId="10" xfId="20" applyFill="1" applyBorder="1" applyAlignment="1">
      <alignment vertical="center" wrapText="1"/>
      <protection/>
    </xf>
    <xf numFmtId="0" fontId="0" fillId="2" borderId="17" xfId="20" applyFill="1" applyBorder="1" applyAlignment="1">
      <alignment vertical="center" wrapText="1"/>
      <protection/>
    </xf>
    <xf numFmtId="0" fontId="7" fillId="3" borderId="18" xfId="20" applyFont="1" applyFill="1" applyBorder="1" applyAlignment="1">
      <alignment/>
      <protection/>
    </xf>
    <xf numFmtId="0" fontId="7" fillId="4" borderId="18" xfId="20" applyFont="1" applyFill="1" applyBorder="1" applyAlignment="1">
      <alignment/>
      <protection/>
    </xf>
    <xf numFmtId="0" fontId="0" fillId="5" borderId="0" xfId="20" applyFill="1" applyAlignment="1">
      <alignment horizontal="center"/>
      <protection/>
    </xf>
    <xf numFmtId="0" fontId="7" fillId="6" borderId="18" xfId="20" applyFont="1" applyFill="1" applyBorder="1" applyAlignment="1">
      <alignment/>
      <protection/>
    </xf>
    <xf numFmtId="0" fontId="0" fillId="2" borderId="36" xfId="20" applyFill="1" applyBorder="1" applyAlignment="1" applyProtection="1">
      <alignment horizontal="center"/>
      <protection/>
    </xf>
    <xf numFmtId="0" fontId="0" fillId="2" borderId="21" xfId="20" applyFill="1" applyBorder="1" applyAlignment="1" applyProtection="1">
      <alignment horizontal="center"/>
      <protection/>
    </xf>
    <xf numFmtId="0" fontId="0" fillId="2" borderId="25" xfId="20" applyFill="1" applyBorder="1" applyAlignment="1" applyProtection="1">
      <alignment horizontal="center"/>
      <protection/>
    </xf>
    <xf numFmtId="0" fontId="0" fillId="2" borderId="22" xfId="20" applyFill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0" fillId="0" borderId="0" xfId="20" applyAlignment="1" applyProtection="1">
      <alignment horizontal="center"/>
      <protection/>
    </xf>
    <xf numFmtId="0" fontId="0" fillId="0" borderId="0" xfId="20" applyAlignment="1" applyProtection="1">
      <alignment horizontal="center" vertical="center"/>
      <protection/>
    </xf>
    <xf numFmtId="0" fontId="0" fillId="5" borderId="12" xfId="20" applyFill="1" applyBorder="1">
      <alignment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15" fillId="7" borderId="12" xfId="20" applyFont="1" applyFill="1" applyBorder="1" applyAlignment="1">
      <alignment horizontal="center" vertical="center" wrapText="1"/>
      <protection/>
    </xf>
    <xf numFmtId="0" fontId="0" fillId="2" borderId="23" xfId="20" applyFill="1" applyBorder="1" applyAlignment="1" applyProtection="1">
      <alignment horizontal="center"/>
      <protection/>
    </xf>
    <xf numFmtId="0" fontId="0" fillId="2" borderId="37" xfId="20" applyFill="1" applyBorder="1" applyAlignment="1" applyProtection="1">
      <alignment horizontal="center"/>
      <protection/>
    </xf>
    <xf numFmtId="0" fontId="0" fillId="2" borderId="24" xfId="20" applyFill="1" applyBorder="1" applyAlignment="1" applyProtection="1">
      <alignment horizontal="center"/>
      <protection/>
    </xf>
    <xf numFmtId="0" fontId="0" fillId="2" borderId="31" xfId="20" applyFill="1" applyBorder="1" applyAlignment="1" applyProtection="1">
      <alignment horizontal="center"/>
      <protection/>
    </xf>
    <xf numFmtId="0" fontId="0" fillId="2" borderId="27" xfId="20" applyFill="1" applyBorder="1" applyAlignment="1" applyProtection="1">
      <alignment horizontal="center"/>
      <protection/>
    </xf>
    <xf numFmtId="0" fontId="14" fillId="7" borderId="12" xfId="2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5" borderId="12" xfId="0" applyFont="1" applyFill="1" applyBorder="1" applyAlignment="1" applyProtection="1">
      <alignment horizontal="center"/>
      <protection/>
    </xf>
    <xf numFmtId="0" fontId="14" fillId="7" borderId="12" xfId="20" applyFont="1" applyFill="1" applyBorder="1" applyAlignment="1" applyProtection="1">
      <alignment horizontal="center" vertical="center"/>
      <protection/>
    </xf>
    <xf numFmtId="0" fontId="0" fillId="5" borderId="12" xfId="0" applyFill="1" applyBorder="1" applyAlignment="1" applyProtection="1">
      <alignment horizontal="center"/>
      <protection/>
    </xf>
    <xf numFmtId="0" fontId="14" fillId="7" borderId="12" xfId="0" applyFont="1" applyFill="1" applyBorder="1" applyAlignment="1" applyProtection="1">
      <alignment horizontal="center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0" fillId="2" borderId="12" xfId="20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0" fillId="2" borderId="8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/>
      <protection/>
    </xf>
    <xf numFmtId="0" fontId="0" fillId="2" borderId="3" xfId="20" applyFill="1" applyBorder="1" applyAlignment="1">
      <alignment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 wrapText="1"/>
      <protection/>
    </xf>
    <xf numFmtId="0" fontId="0" fillId="2" borderId="1" xfId="20" applyFill="1" applyBorder="1" applyAlignment="1">
      <alignment vertical="center"/>
      <protection/>
    </xf>
    <xf numFmtId="0" fontId="0" fillId="2" borderId="1" xfId="20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/>
    </xf>
    <xf numFmtId="0" fontId="0" fillId="2" borderId="10" xfId="20" applyFill="1" applyBorder="1" applyAlignment="1">
      <alignment vertical="center"/>
      <protection/>
    </xf>
    <xf numFmtId="0" fontId="0" fillId="2" borderId="15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 wrapText="1"/>
      <protection/>
    </xf>
    <xf numFmtId="0" fontId="0" fillId="2" borderId="5" xfId="20" applyFill="1" applyBorder="1" applyAlignment="1">
      <alignment horizontal="center" vertical="center"/>
      <protection/>
    </xf>
    <xf numFmtId="0" fontId="0" fillId="2" borderId="22" xfId="20" applyFill="1" applyBorder="1" applyAlignment="1">
      <alignment vertical="center"/>
      <protection/>
    </xf>
    <xf numFmtId="0" fontId="0" fillId="2" borderId="15" xfId="20" applyFill="1" applyBorder="1" applyAlignment="1">
      <alignment horizontal="center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0" fillId="2" borderId="1" xfId="20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5" fillId="2" borderId="33" xfId="20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Fill="1" applyBorder="1" applyAlignment="1">
      <alignment horizontal="center"/>
      <protection/>
    </xf>
    <xf numFmtId="0" fontId="2" fillId="8" borderId="12" xfId="0" applyFont="1" applyFill="1" applyBorder="1" applyAlignment="1" applyProtection="1">
      <alignment horizontal="center"/>
      <protection/>
    </xf>
    <xf numFmtId="0" fontId="0" fillId="8" borderId="12" xfId="0" applyFill="1" applyBorder="1" applyAlignment="1" applyProtection="1">
      <alignment horizontal="center"/>
      <protection/>
    </xf>
    <xf numFmtId="0" fontId="0" fillId="8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5" borderId="12" xfId="20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7" fillId="0" borderId="0" xfId="20" applyFont="1" applyFill="1" applyAlignment="1">
      <alignment horizontal="center"/>
      <protection/>
    </xf>
    <xf numFmtId="0" fontId="22" fillId="0" borderId="12" xfId="21" applyFont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2" borderId="12" xfId="0" applyFill="1" applyBorder="1"/>
    <xf numFmtId="0" fontId="20" fillId="0" borderId="0" xfId="0" applyFont="1" applyAlignment="1">
      <alignment wrapText="1"/>
    </xf>
    <xf numFmtId="0" fontId="0" fillId="9" borderId="12" xfId="0" applyFill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10" borderId="12" xfId="0" applyFill="1" applyBorder="1"/>
    <xf numFmtId="0" fontId="0" fillId="10" borderId="17" xfId="0" applyFill="1" applyBorder="1"/>
    <xf numFmtId="0" fontId="0" fillId="9" borderId="12" xfId="0" applyFill="1" applyBorder="1" applyAlignment="1">
      <alignment horizontal="center"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0" fillId="9" borderId="12" xfId="0" applyFill="1" applyBorder="1"/>
    <xf numFmtId="0" fontId="2" fillId="0" borderId="12" xfId="0" applyFont="1" applyBorder="1"/>
    <xf numFmtId="0" fontId="2" fillId="0" borderId="0" xfId="0" applyFont="1"/>
    <xf numFmtId="0" fontId="0" fillId="11" borderId="0" xfId="0" applyFill="1"/>
    <xf numFmtId="0" fontId="0" fillId="10" borderId="13" xfId="0" applyFill="1" applyBorder="1"/>
    <xf numFmtId="0" fontId="22" fillId="0" borderId="40" xfId="21" applyFont="1" applyBorder="1" applyAlignment="1">
      <alignment horizontal="left" vertical="center" wrapText="1"/>
      <protection/>
    </xf>
    <xf numFmtId="164" fontId="19" fillId="0" borderId="34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49" fontId="22" fillId="0" borderId="12" xfId="21" applyNumberFormat="1" applyFont="1" applyBorder="1" applyAlignment="1">
      <alignment horizontal="left" vertical="center" wrapText="1"/>
      <protection/>
    </xf>
    <xf numFmtId="164" fontId="19" fillId="9" borderId="37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wrapText="1"/>
    </xf>
    <xf numFmtId="0" fontId="0" fillId="5" borderId="12" xfId="0" applyFill="1" applyBorder="1"/>
    <xf numFmtId="49" fontId="20" fillId="0" borderId="12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164" fontId="19" fillId="9" borderId="12" xfId="0" applyNumberFormat="1" applyFont="1" applyFill="1" applyBorder="1" applyAlignment="1">
      <alignment horizontal="left" vertical="center" wrapText="1"/>
    </xf>
    <xf numFmtId="164" fontId="19" fillId="11" borderId="0" xfId="0" applyNumberFormat="1" applyFont="1" applyFill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0" fillId="12" borderId="12" xfId="0" applyFill="1" applyBorder="1" applyAlignment="1">
      <alignment horizontal="left" vertical="center"/>
    </xf>
    <xf numFmtId="164" fontId="19" fillId="0" borderId="0" xfId="0" applyNumberFormat="1" applyFont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164" fontId="19" fillId="12" borderId="12" xfId="0" applyNumberFormat="1" applyFont="1" applyFill="1" applyBorder="1" applyAlignment="1">
      <alignment horizontal="left" vertical="center" wrapText="1"/>
    </xf>
    <xf numFmtId="0" fontId="0" fillId="0" borderId="18" xfId="20" applyFill="1" applyBorder="1" applyAlignment="1">
      <alignment/>
      <protection/>
    </xf>
    <xf numFmtId="0" fontId="12" fillId="0" borderId="18" xfId="20" applyFont="1" applyFill="1" applyBorder="1" applyAlignment="1">
      <alignment/>
      <protection/>
    </xf>
    <xf numFmtId="0" fontId="0" fillId="0" borderId="18" xfId="20" applyFill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20" applyFill="1" applyBorder="1" applyAlignment="1">
      <alignment horizontal="left"/>
      <protection/>
    </xf>
    <xf numFmtId="0" fontId="4" fillId="0" borderId="1" xfId="20" applyFont="1" applyFill="1" applyBorder="1" applyAlignment="1">
      <alignment horizontal="left" vertical="center"/>
      <protection/>
    </xf>
    <xf numFmtId="0" fontId="6" fillId="2" borderId="13" xfId="20" applyFont="1" applyFill="1" applyBorder="1" applyAlignment="1">
      <alignment horizontal="left" vertical="center" wrapText="1"/>
      <protection/>
    </xf>
    <xf numFmtId="0" fontId="0" fillId="2" borderId="13" xfId="20" applyFill="1" applyBorder="1" applyAlignment="1">
      <alignment horizontal="left" vertical="center"/>
      <protection/>
    </xf>
    <xf numFmtId="0" fontId="17" fillId="0" borderId="0" xfId="20" applyFont="1" applyFill="1" applyAlignment="1">
      <alignment horizontal="left"/>
      <protection/>
    </xf>
    <xf numFmtId="0" fontId="0" fillId="0" borderId="0" xfId="20" applyFont="1" applyFill="1" applyAlignment="1">
      <alignment horizontal="left"/>
      <protection/>
    </xf>
    <xf numFmtId="0" fontId="12" fillId="0" borderId="18" xfId="20" applyFont="1" applyFill="1" applyBorder="1" applyAlignment="1">
      <alignment horizontal="left"/>
      <protection/>
    </xf>
    <xf numFmtId="0" fontId="0" fillId="0" borderId="0" xfId="20" applyFill="1" applyAlignment="1">
      <alignment horizontal="left"/>
      <protection/>
    </xf>
    <xf numFmtId="0" fontId="6" fillId="2" borderId="13" xfId="20" applyFont="1" applyFill="1" applyBorder="1" applyAlignment="1">
      <alignment horizontal="left" vertical="center"/>
      <protection/>
    </xf>
    <xf numFmtId="0" fontId="17" fillId="0" borderId="0" xfId="20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4" fillId="0" borderId="13" xfId="20" applyFont="1" applyBorder="1" applyAlignment="1">
      <alignment horizontal="center" vertical="center" wrapText="1"/>
      <protection/>
    </xf>
    <xf numFmtId="0" fontId="8" fillId="2" borderId="13" xfId="20" applyFont="1" applyFill="1" applyBorder="1" applyAlignment="1">
      <alignment horizontal="left" vertical="center"/>
      <protection/>
    </xf>
    <xf numFmtId="0" fontId="0" fillId="2" borderId="42" xfId="20" applyFill="1" applyBorder="1" applyAlignment="1" applyProtection="1">
      <alignment horizontal="center"/>
      <protection/>
    </xf>
    <xf numFmtId="0" fontId="12" fillId="0" borderId="0" xfId="20" applyFont="1" applyFill="1" applyBorder="1" applyAlignment="1">
      <alignment/>
      <protection/>
    </xf>
    <xf numFmtId="0" fontId="2" fillId="0" borderId="43" xfId="20" applyFont="1" applyFill="1" applyBorder="1" applyAlignment="1">
      <alignment horizont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left" vertical="center"/>
      <protection/>
    </xf>
    <xf numFmtId="0" fontId="0" fillId="2" borderId="13" xfId="20" applyFill="1" applyBorder="1" applyAlignment="1">
      <alignment horizontal="center" vertical="center" wrapText="1"/>
      <protection/>
    </xf>
    <xf numFmtId="0" fontId="6" fillId="2" borderId="13" xfId="20" applyFont="1" applyFill="1" applyBorder="1">
      <alignment/>
      <protection/>
    </xf>
    <xf numFmtId="0" fontId="5" fillId="2" borderId="13" xfId="20" applyFont="1" applyFill="1" applyBorder="1" applyAlignment="1">
      <alignment horizontal="center" vertical="center"/>
      <protection/>
    </xf>
    <xf numFmtId="0" fontId="5" fillId="2" borderId="13" xfId="20" applyFont="1" applyFill="1" applyBorder="1" applyAlignment="1">
      <alignment vertical="center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center" vertical="center"/>
    </xf>
    <xf numFmtId="0" fontId="3" fillId="7" borderId="24" xfId="20" applyFont="1" applyFill="1" applyBorder="1" applyAlignment="1">
      <alignment/>
      <protection/>
    </xf>
    <xf numFmtId="0" fontId="3" fillId="7" borderId="14" xfId="20" applyFont="1" applyFill="1" applyBorder="1" applyAlignment="1">
      <alignment/>
      <protection/>
    </xf>
    <xf numFmtId="0" fontId="3" fillId="7" borderId="14" xfId="20" applyFont="1" applyFill="1" applyBorder="1" applyAlignment="1">
      <alignment horizontal="center"/>
      <protection/>
    </xf>
    <xf numFmtId="0" fontId="3" fillId="7" borderId="26" xfId="20" applyFont="1" applyFill="1" applyBorder="1" applyAlignment="1">
      <alignment horizontal="center"/>
      <protection/>
    </xf>
    <xf numFmtId="0" fontId="7" fillId="3" borderId="24" xfId="20" applyFont="1" applyFill="1" applyBorder="1" applyAlignment="1">
      <alignment/>
      <protection/>
    </xf>
    <xf numFmtId="0" fontId="7" fillId="3" borderId="14" xfId="20" applyFont="1" applyFill="1" applyBorder="1" applyAlignment="1">
      <alignment/>
      <protection/>
    </xf>
    <xf numFmtId="0" fontId="7" fillId="3" borderId="14" xfId="20" applyFont="1" applyFill="1" applyBorder="1" applyAlignment="1">
      <alignment horizontal="center"/>
      <protection/>
    </xf>
    <xf numFmtId="0" fontId="7" fillId="3" borderId="26" xfId="20" applyFont="1" applyFill="1" applyBorder="1" applyAlignment="1">
      <alignment horizontal="center"/>
      <protection/>
    </xf>
    <xf numFmtId="0" fontId="7" fillId="4" borderId="24" xfId="20" applyFont="1" applyFill="1" applyBorder="1" applyAlignment="1">
      <alignment/>
      <protection/>
    </xf>
    <xf numFmtId="0" fontId="7" fillId="4" borderId="14" xfId="20" applyFont="1" applyFill="1" applyBorder="1" applyAlignment="1">
      <alignment/>
      <protection/>
    </xf>
    <xf numFmtId="0" fontId="7" fillId="4" borderId="14" xfId="20" applyFont="1" applyFill="1" applyBorder="1" applyAlignment="1">
      <alignment horizontal="center"/>
      <protection/>
    </xf>
    <xf numFmtId="0" fontId="7" fillId="4" borderId="26" xfId="20" applyFont="1" applyFill="1" applyBorder="1" applyAlignment="1">
      <alignment horizontal="center"/>
      <protection/>
    </xf>
    <xf numFmtId="0" fontId="7" fillId="6" borderId="24" xfId="20" applyFont="1" applyFill="1" applyBorder="1" applyAlignment="1">
      <alignment/>
      <protection/>
    </xf>
    <xf numFmtId="0" fontId="7" fillId="6" borderId="14" xfId="20" applyFont="1" applyFill="1" applyBorder="1" applyAlignment="1">
      <alignment/>
      <protection/>
    </xf>
    <xf numFmtId="0" fontId="7" fillId="6" borderId="14" xfId="20" applyFont="1" applyFill="1" applyBorder="1" applyAlignment="1">
      <alignment horizontal="center"/>
      <protection/>
    </xf>
    <xf numFmtId="0" fontId="7" fillId="6" borderId="26" xfId="20" applyFont="1" applyFill="1" applyBorder="1" applyAlignment="1">
      <alignment horizontal="center"/>
      <protection/>
    </xf>
    <xf numFmtId="0" fontId="23" fillId="2" borderId="13" xfId="20" applyFont="1" applyFill="1" applyBorder="1" applyAlignment="1">
      <alignment horizontal="center"/>
      <protection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18" fillId="2" borderId="24" xfId="0" applyFont="1" applyFill="1" applyBorder="1" applyAlignment="1">
      <alignment/>
    </xf>
    <xf numFmtId="0" fontId="7" fillId="6" borderId="18" xfId="20" applyFont="1" applyFill="1" applyBorder="1" applyAlignment="1">
      <alignment horizontal="left"/>
      <protection/>
    </xf>
    <xf numFmtId="0" fontId="2" fillId="0" borderId="27" xfId="20" applyFont="1" applyBorder="1" applyAlignment="1">
      <alignment horizontal="left"/>
      <protection/>
    </xf>
    <xf numFmtId="0" fontId="2" fillId="0" borderId="18" xfId="20" applyFont="1" applyBorder="1" applyAlignment="1">
      <alignment horizontal="left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7" fillId="6" borderId="0" xfId="20" applyFont="1" applyFill="1" applyBorder="1" applyAlignment="1">
      <alignment horizontal="left"/>
      <protection/>
    </xf>
    <xf numFmtId="0" fontId="4" fillId="2" borderId="23" xfId="20" applyFont="1" applyFill="1" applyBorder="1" applyAlignment="1">
      <alignment horizontal="center" vertical="center"/>
      <protection/>
    </xf>
    <xf numFmtId="0" fontId="0" fillId="2" borderId="27" xfId="0" applyFill="1" applyBorder="1" applyAlignment="1">
      <alignment horizontal="center" vertical="center"/>
    </xf>
    <xf numFmtId="0" fontId="2" fillId="0" borderId="12" xfId="20" applyFont="1" applyBorder="1" applyAlignment="1">
      <alignment horizontal="left"/>
      <protection/>
    </xf>
    <xf numFmtId="0" fontId="0" fillId="2" borderId="1" xfId="20" applyFill="1" applyBorder="1" applyAlignment="1">
      <alignment horizontal="center"/>
      <protection/>
    </xf>
    <xf numFmtId="0" fontId="0" fillId="2" borderId="17" xfId="20" applyFill="1" applyBorder="1" applyAlignment="1">
      <alignment horizont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25" xfId="20" applyFont="1" applyFill="1" applyBorder="1" applyAlignment="1">
      <alignment horizontal="center" vertical="center"/>
      <protection/>
    </xf>
    <xf numFmtId="0" fontId="2" fillId="0" borderId="24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7" xfId="20" applyFont="1" applyFill="1" applyBorder="1" applyAlignment="1">
      <alignment horizontal="center" vertical="center"/>
      <protection/>
    </xf>
    <xf numFmtId="0" fontId="7" fillId="4" borderId="18" xfId="20" applyFont="1" applyFill="1" applyBorder="1" applyAlignment="1">
      <alignment horizontal="left"/>
      <protection/>
    </xf>
    <xf numFmtId="0" fontId="0" fillId="2" borderId="36" xfId="20" applyFill="1" applyBorder="1" applyAlignment="1">
      <alignment vertical="center"/>
      <protection/>
    </xf>
    <xf numFmtId="0" fontId="0" fillId="2" borderId="22" xfId="20" applyFill="1" applyBorder="1" applyAlignment="1">
      <alignment vertical="center"/>
      <protection/>
    </xf>
    <xf numFmtId="0" fontId="0" fillId="2" borderId="1" xfId="20" applyFill="1" applyBorder="1" applyAlignment="1">
      <alignment horizontal="center" vertical="center"/>
      <protection/>
    </xf>
    <xf numFmtId="0" fontId="0" fillId="2" borderId="15" xfId="20" applyFill="1" applyBorder="1" applyAlignment="1">
      <alignment horizontal="center" vertical="center"/>
      <protection/>
    </xf>
    <xf numFmtId="0" fontId="0" fillId="2" borderId="10" xfId="20" applyFill="1" applyBorder="1" applyAlignment="1">
      <alignment horizontal="center" vertical="center" wrapText="1"/>
      <protection/>
    </xf>
    <xf numFmtId="0" fontId="0" fillId="2" borderId="15" xfId="20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7" fillId="3" borderId="18" xfId="20" applyFont="1" applyFill="1" applyBorder="1" applyAlignment="1">
      <alignment horizontal="left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0" fillId="2" borderId="8" xfId="20" applyFill="1" applyBorder="1" applyAlignment="1">
      <alignment horizontal="center" vertical="center"/>
      <protection/>
    </xf>
    <xf numFmtId="0" fontId="0" fillId="2" borderId="5" xfId="20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 wrapText="1"/>
      <protection/>
    </xf>
    <xf numFmtId="0" fontId="0" fillId="2" borderId="1" xfId="20" applyFill="1" applyBorder="1" applyAlignment="1">
      <alignment vertical="center"/>
      <protection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0" xfId="20" applyFill="1" applyBorder="1" applyAlignment="1">
      <alignment vertical="center"/>
      <protection/>
    </xf>
    <xf numFmtId="0" fontId="0" fillId="2" borderId="15" xfId="20" applyFill="1" applyBorder="1" applyAlignment="1">
      <alignment vertical="center"/>
      <protection/>
    </xf>
    <xf numFmtId="0" fontId="0" fillId="2" borderId="4" xfId="20" applyFill="1" applyBorder="1" applyAlignment="1">
      <alignment horizontal="center" vertical="center"/>
      <protection/>
    </xf>
    <xf numFmtId="0" fontId="0" fillId="2" borderId="9" xfId="20" applyFill="1" applyBorder="1" applyAlignment="1">
      <alignment horizontal="center" vertical="center"/>
      <protection/>
    </xf>
    <xf numFmtId="0" fontId="0" fillId="2" borderId="8" xfId="20" applyFill="1" applyBorder="1" applyAlignment="1">
      <alignment vertical="center"/>
      <protection/>
    </xf>
    <xf numFmtId="0" fontId="0" fillId="2" borderId="8" xfId="20" applyFill="1" applyBorder="1" applyAlignment="1">
      <alignment horizontal="center" vertical="center" wrapText="1"/>
      <protection/>
    </xf>
    <xf numFmtId="0" fontId="0" fillId="2" borderId="9" xfId="20" applyFill="1" applyBorder="1" applyAlignment="1">
      <alignment horizontal="center" vertical="center" wrapText="1"/>
      <protection/>
    </xf>
    <xf numFmtId="0" fontId="3" fillId="7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0" fillId="2" borderId="10" xfId="20" applyFill="1" applyBorder="1" applyAlignment="1">
      <alignment horizontal="center" vertical="center"/>
      <protection/>
    </xf>
    <xf numFmtId="0" fontId="0" fillId="2" borderId="5" xfId="20" applyFill="1" applyBorder="1" applyAlignment="1">
      <alignment horizontal="center" vertical="center" wrapText="1"/>
      <protection/>
    </xf>
    <xf numFmtId="0" fontId="0" fillId="2" borderId="3" xfId="20" applyFill="1" applyBorder="1" applyAlignment="1">
      <alignment vertical="center"/>
      <protection/>
    </xf>
    <xf numFmtId="0" fontId="0" fillId="2" borderId="3" xfId="20" applyFill="1" applyBorder="1" applyAlignment="1">
      <alignment horizontal="center" vertical="center"/>
      <protection/>
    </xf>
    <xf numFmtId="0" fontId="4" fillId="2" borderId="33" xfId="20" applyFont="1" applyFill="1" applyBorder="1" applyAlignment="1">
      <alignment horizontal="center" vertical="center" wrapText="1"/>
      <protection/>
    </xf>
    <xf numFmtId="0" fontId="4" fillId="2" borderId="44" xfId="20" applyFont="1" applyFill="1" applyBorder="1" applyAlignment="1">
      <alignment horizontal="center" vertical="center" wrapText="1"/>
      <protection/>
    </xf>
    <xf numFmtId="0" fontId="4" fillId="2" borderId="34" xfId="20" applyFont="1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0" fillId="2" borderId="12" xfId="20" applyFill="1" applyBorder="1" applyAlignment="1">
      <alignment horizontal="center" vertical="center" wrapText="1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5" fillId="2" borderId="12" xfId="20" applyFont="1" applyFill="1" applyBorder="1" applyAlignment="1">
      <alignment horizontal="center" vertical="center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4" fillId="2" borderId="33" xfId="20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horizontal="center" vertical="center"/>
      <protection/>
    </xf>
    <xf numFmtId="0" fontId="4" fillId="2" borderId="34" xfId="2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0" fillId="13" borderId="0" xfId="0" applyFill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0" fillId="14" borderId="0" xfId="0" applyFill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15" borderId="37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20" fillId="15" borderId="3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16" borderId="24" xfId="0" applyFont="1" applyFill="1" applyBorder="1" applyAlignment="1">
      <alignment horizontal="center" wrapText="1"/>
    </xf>
    <xf numFmtId="0" fontId="20" fillId="16" borderId="14" xfId="0" applyFont="1" applyFill="1" applyBorder="1" applyAlignment="1">
      <alignment horizontal="center" wrapText="1"/>
    </xf>
    <xf numFmtId="0" fontId="20" fillId="16" borderId="18" xfId="0" applyFont="1" applyFill="1" applyBorder="1" applyAlignment="1">
      <alignment horizontal="center" wrapText="1"/>
    </xf>
    <xf numFmtId="0" fontId="20" fillId="16" borderId="19" xfId="0" applyFont="1" applyFill="1" applyBorder="1" applyAlignment="1">
      <alignment horizontal="center" wrapText="1"/>
    </xf>
    <xf numFmtId="0" fontId="20" fillId="0" borderId="37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20" fillId="16" borderId="24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1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37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0" fillId="0" borderId="38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16" borderId="26" xfId="0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20" fillId="0" borderId="37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2" fillId="0" borderId="37" xfId="21" applyFont="1" applyBorder="1" applyAlignment="1">
      <alignment horizontal="left" vertical="center" wrapText="1"/>
      <protection/>
    </xf>
    <xf numFmtId="0" fontId="22" fillId="0" borderId="9" xfId="21" applyFont="1" applyBorder="1" applyAlignment="1">
      <alignment horizontal="left" vertical="center" wrapText="1"/>
      <protection/>
    </xf>
    <xf numFmtId="0" fontId="22" fillId="0" borderId="35" xfId="21" applyFont="1" applyBorder="1" applyAlignment="1">
      <alignment horizontal="left" vertical="center" wrapText="1"/>
      <protection/>
    </xf>
    <xf numFmtId="0" fontId="0" fillId="13" borderId="16" xfId="0" applyFill="1" applyBorder="1" applyAlignment="1">
      <alignment horizontal="left" vertical="center" wrapText="1"/>
    </xf>
    <xf numFmtId="0" fontId="22" fillId="0" borderId="37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2" fillId="0" borderId="35" xfId="21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0" fillId="13" borderId="0" xfId="0" applyFont="1" applyFill="1" applyAlignment="1">
      <alignment horizontal="left" vertical="center" wrapText="1"/>
    </xf>
    <xf numFmtId="0" fontId="22" fillId="0" borderId="12" xfId="21" applyFont="1" applyBorder="1" applyAlignment="1">
      <alignment horizontal="center" vertical="center" wrapText="1"/>
      <protection/>
    </xf>
    <xf numFmtId="0" fontId="20" fillId="0" borderId="54" xfId="0" applyFont="1" applyBorder="1" applyAlignment="1">
      <alignment horizontal="left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22" fillId="0" borderId="12" xfId="21" applyFont="1" applyBorder="1" applyAlignment="1">
      <alignment horizontal="left" vertical="center" wrapText="1"/>
      <protection/>
    </xf>
    <xf numFmtId="0" fontId="20" fillId="11" borderId="0" xfId="0" applyFont="1" applyFill="1" applyAlignment="1">
      <alignment horizontal="left" vertical="center" wrapText="1"/>
    </xf>
    <xf numFmtId="0" fontId="20" fillId="13" borderId="37" xfId="0" applyFont="1" applyFill="1" applyBorder="1" applyAlignment="1">
      <alignment horizontal="left" vertical="center" wrapText="1"/>
    </xf>
    <xf numFmtId="0" fontId="20" fillId="13" borderId="9" xfId="0" applyFont="1" applyFill="1" applyBorder="1" applyAlignment="1">
      <alignment horizontal="left" vertical="center" wrapText="1"/>
    </xf>
    <xf numFmtId="0" fontId="20" fillId="13" borderId="35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/>
    </xf>
    <xf numFmtId="0" fontId="0" fillId="5" borderId="18" xfId="20" applyFill="1" applyBorder="1" applyAlignment="1">
      <alignment horizontal="center"/>
      <protection/>
    </xf>
    <xf numFmtId="0" fontId="9" fillId="5" borderId="12" xfId="0" applyFont="1" applyFill="1" applyBorder="1" applyAlignment="1">
      <alignment horizontal="center"/>
    </xf>
    <xf numFmtId="0" fontId="7" fillId="3" borderId="18" xfId="20" applyFont="1" applyFill="1" applyBorder="1" applyAlignment="1">
      <alignment horizontal="center"/>
      <protection/>
    </xf>
    <xf numFmtId="0" fontId="12" fillId="5" borderId="18" xfId="20" applyFont="1" applyFill="1" applyBorder="1" applyAlignment="1">
      <alignment horizontal="center"/>
      <protection/>
    </xf>
    <xf numFmtId="0" fontId="13" fillId="5" borderId="16" xfId="20" applyFont="1" applyFill="1" applyBorder="1" applyAlignment="1">
      <alignment horizontal="center" wrapText="1"/>
      <protection/>
    </xf>
    <xf numFmtId="0" fontId="7" fillId="6" borderId="18" xfId="20" applyFont="1" applyFill="1" applyBorder="1" applyAlignment="1">
      <alignment horizontal="center"/>
      <protection/>
    </xf>
    <xf numFmtId="0" fontId="5" fillId="2" borderId="13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0" fillId="2" borderId="13" xfId="20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 wrapText="1"/>
      <protection/>
    </xf>
    <xf numFmtId="0" fontId="0" fillId="2" borderId="13" xfId="20" applyFill="1" applyBorder="1" applyAlignment="1">
      <alignment horizontal="center" vertical="center" wrapText="1"/>
      <protection/>
    </xf>
    <xf numFmtId="0" fontId="0" fillId="2" borderId="13" xfId="20" applyFill="1" applyBorder="1" applyAlignment="1">
      <alignment vertical="center"/>
      <protection/>
    </xf>
    <xf numFmtId="0" fontId="0" fillId="2" borderId="13" xfId="0" applyFill="1" applyBorder="1" applyAlignment="1">
      <alignment vertical="center"/>
    </xf>
    <xf numFmtId="0" fontId="2" fillId="0" borderId="55" xfId="20" applyFont="1" applyBorder="1" applyAlignment="1">
      <alignment horizontal="left"/>
      <protection/>
    </xf>
    <xf numFmtId="0" fontId="2" fillId="0" borderId="56" xfId="20" applyFont="1" applyBorder="1" applyAlignment="1">
      <alignment horizontal="left"/>
      <protection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Odpady-roční hlášení  SOUHRN za MASARYKOVU UNIVERZITU r. 2010" xfId="21"/>
  </cellStyles>
  <dxfs count="6"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  <dxf>
      <fill>
        <patternFill>
          <bgColor rgb="FFCC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workbookViewId="0" topLeftCell="A151">
      <selection activeCell="D110" sqref="D110"/>
    </sheetView>
  </sheetViews>
  <sheetFormatPr defaultColWidth="9.140625" defaultRowHeight="15"/>
  <cols>
    <col min="1" max="1" width="16.7109375" style="0" customWidth="1"/>
    <col min="2" max="2" width="24.28125" style="0" customWidth="1"/>
    <col min="6" max="6" width="15.8515625" style="0" customWidth="1"/>
    <col min="7" max="7" width="18.421875" style="0" customWidth="1"/>
    <col min="8" max="8" width="15.421875" style="0" customWidth="1"/>
    <col min="9" max="9" width="19.421875" style="0" customWidth="1"/>
  </cols>
  <sheetData>
    <row r="1" spans="1:6" ht="15.75">
      <c r="A1" s="132" t="s">
        <v>92</v>
      </c>
      <c r="B1" s="133"/>
      <c r="C1" s="133"/>
      <c r="D1" s="133"/>
      <c r="E1" s="133"/>
      <c r="F1" s="133"/>
    </row>
    <row r="2" spans="1:9" ht="19.5" thickBot="1">
      <c r="A2" s="389">
        <v>200301</v>
      </c>
      <c r="B2" s="389"/>
      <c r="C2" s="389"/>
      <c r="D2" s="389"/>
      <c r="E2" s="389"/>
      <c r="F2" s="1"/>
      <c r="G2" s="2"/>
      <c r="H2" s="3"/>
      <c r="I2" s="4"/>
    </row>
    <row r="3" spans="1:9" ht="45.75" thickBot="1">
      <c r="A3" s="5" t="s">
        <v>0</v>
      </c>
      <c r="B3" s="5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</row>
    <row r="4" spans="1:9" ht="15">
      <c r="A4" s="355" t="s">
        <v>9</v>
      </c>
      <c r="B4" s="11" t="s">
        <v>10</v>
      </c>
      <c r="C4" s="12"/>
      <c r="D4" s="13"/>
      <c r="E4" s="14">
        <v>2</v>
      </c>
      <c r="F4" s="15"/>
      <c r="G4" s="16" t="s">
        <v>11</v>
      </c>
      <c r="H4" s="17" t="s">
        <v>12</v>
      </c>
      <c r="I4" s="18"/>
    </row>
    <row r="5" spans="1:9" ht="15.75" thickBot="1">
      <c r="A5" s="357"/>
      <c r="B5" s="19" t="s">
        <v>13</v>
      </c>
      <c r="C5" s="20"/>
      <c r="D5" s="21"/>
      <c r="E5" s="22">
        <v>5</v>
      </c>
      <c r="F5" s="23"/>
      <c r="G5" s="24" t="s">
        <v>14</v>
      </c>
      <c r="H5" s="25" t="s">
        <v>12</v>
      </c>
      <c r="I5" s="26"/>
    </row>
    <row r="6" spans="1:9" ht="15.75" thickBot="1">
      <c r="A6" s="27" t="s">
        <v>15</v>
      </c>
      <c r="B6" s="28" t="s">
        <v>16</v>
      </c>
      <c r="C6" s="29"/>
      <c r="D6" s="30"/>
      <c r="E6" s="29">
        <v>3</v>
      </c>
      <c r="F6" s="30"/>
      <c r="G6" s="31" t="s">
        <v>11</v>
      </c>
      <c r="H6" s="32" t="s">
        <v>12</v>
      </c>
      <c r="I6" s="33"/>
    </row>
    <row r="7" spans="1:9" ht="15">
      <c r="A7" s="390" t="s">
        <v>17</v>
      </c>
      <c r="B7" s="34" t="s">
        <v>18</v>
      </c>
      <c r="C7" s="35"/>
      <c r="D7" s="36"/>
      <c r="E7" s="18">
        <v>5</v>
      </c>
      <c r="F7" s="17"/>
      <c r="G7" s="34" t="s">
        <v>19</v>
      </c>
      <c r="H7" s="17" t="s">
        <v>12</v>
      </c>
      <c r="I7" s="18"/>
    </row>
    <row r="8" spans="1:9" ht="15">
      <c r="A8" s="391"/>
      <c r="B8" s="37" t="s">
        <v>18</v>
      </c>
      <c r="C8" s="38"/>
      <c r="D8" s="39"/>
      <c r="E8" s="40"/>
      <c r="F8" s="41">
        <v>2</v>
      </c>
      <c r="G8" s="37" t="s">
        <v>20</v>
      </c>
      <c r="H8" s="41" t="s">
        <v>12</v>
      </c>
      <c r="I8" s="40"/>
    </row>
    <row r="9" spans="1:9" ht="15.75" thickBot="1">
      <c r="A9" s="392"/>
      <c r="B9" s="42" t="s">
        <v>21</v>
      </c>
      <c r="C9" s="26"/>
      <c r="D9" s="25">
        <v>3</v>
      </c>
      <c r="E9" s="26"/>
      <c r="F9" s="25"/>
      <c r="G9" s="43" t="s">
        <v>19</v>
      </c>
      <c r="H9" s="25" t="s">
        <v>12</v>
      </c>
      <c r="I9" s="26"/>
    </row>
    <row r="10" spans="1:9" ht="15">
      <c r="A10" s="375" t="s">
        <v>22</v>
      </c>
      <c r="B10" s="34" t="s">
        <v>23</v>
      </c>
      <c r="C10" s="35">
        <v>8</v>
      </c>
      <c r="D10" s="36"/>
      <c r="E10" s="18"/>
      <c r="F10" s="17"/>
      <c r="G10" s="16" t="s">
        <v>11</v>
      </c>
      <c r="H10" s="17" t="s">
        <v>12</v>
      </c>
      <c r="I10" s="18"/>
    </row>
    <row r="11" spans="1:9" ht="15">
      <c r="A11" s="376"/>
      <c r="B11" s="44" t="s">
        <v>24</v>
      </c>
      <c r="C11" s="40"/>
      <c r="D11" s="41"/>
      <c r="E11" s="40">
        <v>4</v>
      </c>
      <c r="F11" s="41"/>
      <c r="G11" s="45" t="s">
        <v>11</v>
      </c>
      <c r="H11" s="41" t="s">
        <v>12</v>
      </c>
      <c r="I11" s="40"/>
    </row>
    <row r="12" spans="1:9" ht="15">
      <c r="A12" s="376"/>
      <c r="B12" s="44" t="s">
        <v>25</v>
      </c>
      <c r="C12" s="40"/>
      <c r="D12" s="41">
        <v>3</v>
      </c>
      <c r="E12" s="40"/>
      <c r="F12" s="41"/>
      <c r="G12" s="45" t="s">
        <v>11</v>
      </c>
      <c r="H12" s="41" t="s">
        <v>12</v>
      </c>
      <c r="I12" s="40"/>
    </row>
    <row r="13" spans="1:9" ht="15">
      <c r="A13" s="393"/>
      <c r="B13" s="46" t="s">
        <v>26</v>
      </c>
      <c r="C13" s="47"/>
      <c r="D13" s="48"/>
      <c r="E13" s="47"/>
      <c r="F13" s="48"/>
      <c r="G13" s="49"/>
      <c r="H13" s="48"/>
      <c r="I13" s="47" t="s">
        <v>27</v>
      </c>
    </row>
    <row r="14" spans="1:9" ht="15">
      <c r="A14" s="50" t="s">
        <v>28</v>
      </c>
      <c r="B14" s="51" t="s">
        <v>29</v>
      </c>
      <c r="C14" s="52">
        <v>1</v>
      </c>
      <c r="D14" s="52"/>
      <c r="E14" s="52"/>
      <c r="F14" s="52"/>
      <c r="G14" s="53" t="s">
        <v>20</v>
      </c>
      <c r="H14" s="52" t="s">
        <v>12</v>
      </c>
      <c r="I14" s="52"/>
    </row>
    <row r="15" spans="1:9" ht="15.75" thickBot="1">
      <c r="A15" s="54" t="s">
        <v>30</v>
      </c>
      <c r="B15" s="55" t="s">
        <v>31</v>
      </c>
      <c r="C15" s="33"/>
      <c r="D15" s="32"/>
      <c r="E15" s="33">
        <v>3</v>
      </c>
      <c r="F15" s="32"/>
      <c r="G15" s="31" t="s">
        <v>11</v>
      </c>
      <c r="H15" s="32" t="s">
        <v>12</v>
      </c>
      <c r="I15" s="33"/>
    </row>
    <row r="16" spans="1:9" ht="15">
      <c r="A16" s="347" t="s">
        <v>32</v>
      </c>
      <c r="B16" s="395" t="s">
        <v>33</v>
      </c>
      <c r="C16" s="35"/>
      <c r="D16" s="36"/>
      <c r="E16" s="396">
        <v>4</v>
      </c>
      <c r="F16" s="384"/>
      <c r="G16" s="16" t="s">
        <v>11</v>
      </c>
      <c r="H16" s="17" t="s">
        <v>12</v>
      </c>
      <c r="I16" s="18" t="s">
        <v>34</v>
      </c>
    </row>
    <row r="17" spans="1:9" ht="15">
      <c r="A17" s="348"/>
      <c r="B17" s="386"/>
      <c r="C17" s="38"/>
      <c r="D17" s="39"/>
      <c r="E17" s="376"/>
      <c r="F17" s="385"/>
      <c r="G17" s="37" t="s">
        <v>19</v>
      </c>
      <c r="H17" s="41" t="s">
        <v>12</v>
      </c>
      <c r="I17" s="40" t="s">
        <v>35</v>
      </c>
    </row>
    <row r="18" spans="1:9" ht="15">
      <c r="A18" s="348"/>
      <c r="B18" s="386" t="s">
        <v>36</v>
      </c>
      <c r="C18" s="38"/>
      <c r="D18" s="39"/>
      <c r="E18" s="387">
        <v>2</v>
      </c>
      <c r="F18" s="388"/>
      <c r="G18" s="45" t="s">
        <v>11</v>
      </c>
      <c r="H18" s="41" t="s">
        <v>12</v>
      </c>
      <c r="I18" s="40" t="s">
        <v>34</v>
      </c>
    </row>
    <row r="19" spans="1:9" ht="15">
      <c r="A19" s="348"/>
      <c r="B19" s="386"/>
      <c r="C19" s="38"/>
      <c r="D19" s="39"/>
      <c r="E19" s="387"/>
      <c r="F19" s="388"/>
      <c r="G19" s="37" t="s">
        <v>19</v>
      </c>
      <c r="H19" s="41" t="s">
        <v>12</v>
      </c>
      <c r="I19" s="40" t="s">
        <v>35</v>
      </c>
    </row>
    <row r="20" spans="1:9" ht="15.75" thickBot="1">
      <c r="A20" s="394"/>
      <c r="B20" s="56" t="s">
        <v>37</v>
      </c>
      <c r="C20" s="22">
        <v>3</v>
      </c>
      <c r="D20" s="23"/>
      <c r="E20" s="26"/>
      <c r="F20" s="25"/>
      <c r="G20" s="43" t="s">
        <v>19</v>
      </c>
      <c r="H20" s="25" t="s">
        <v>12</v>
      </c>
      <c r="I20" s="26"/>
    </row>
    <row r="21" spans="1:9" ht="15.75" thickBot="1">
      <c r="A21" s="27" t="s">
        <v>38</v>
      </c>
      <c r="B21" s="55" t="s">
        <v>39</v>
      </c>
      <c r="C21" s="33"/>
      <c r="D21" s="32"/>
      <c r="E21" s="33">
        <v>5</v>
      </c>
      <c r="F21" s="32"/>
      <c r="G21" s="31" t="s">
        <v>11</v>
      </c>
      <c r="H21" s="32" t="s">
        <v>12</v>
      </c>
      <c r="I21" s="33"/>
    </row>
    <row r="22" spans="1:9" ht="15.75" thickBot="1">
      <c r="A22" s="57" t="s">
        <v>40</v>
      </c>
      <c r="B22" s="58" t="s">
        <v>41</v>
      </c>
      <c r="C22" s="59"/>
      <c r="D22" s="60">
        <v>10</v>
      </c>
      <c r="E22" s="61"/>
      <c r="F22" s="62"/>
      <c r="G22" s="63" t="s">
        <v>11</v>
      </c>
      <c r="H22" s="60" t="s">
        <v>12</v>
      </c>
      <c r="I22" s="59"/>
    </row>
    <row r="23" spans="1:9" ht="15">
      <c r="A23" s="378" t="s">
        <v>42</v>
      </c>
      <c r="B23" s="64" t="s">
        <v>43</v>
      </c>
      <c r="C23" s="65">
        <v>1</v>
      </c>
      <c r="D23" s="66"/>
      <c r="E23" s="67"/>
      <c r="F23" s="68"/>
      <c r="G23" s="69" t="s">
        <v>19</v>
      </c>
      <c r="H23" s="66" t="s">
        <v>12</v>
      </c>
      <c r="I23" s="65" t="s">
        <v>44</v>
      </c>
    </row>
    <row r="24" spans="1:9" ht="15">
      <c r="A24" s="387"/>
      <c r="B24" s="44" t="s">
        <v>45</v>
      </c>
      <c r="C24" s="40"/>
      <c r="D24" s="41"/>
      <c r="E24" s="70">
        <v>1</v>
      </c>
      <c r="F24" s="71"/>
      <c r="G24" s="37" t="s">
        <v>19</v>
      </c>
      <c r="H24" s="41" t="s">
        <v>12</v>
      </c>
      <c r="I24" s="40"/>
    </row>
    <row r="25" spans="1:9" ht="15.75" thickBot="1">
      <c r="A25" s="369"/>
      <c r="B25" s="46" t="s">
        <v>46</v>
      </c>
      <c r="C25" s="47">
        <v>1</v>
      </c>
      <c r="D25" s="48"/>
      <c r="E25" s="72"/>
      <c r="F25" s="73"/>
      <c r="G25" s="49" t="s">
        <v>19</v>
      </c>
      <c r="H25" s="48" t="s">
        <v>12</v>
      </c>
      <c r="I25" s="47"/>
    </row>
    <row r="26" spans="1:9" ht="15.75" thickBot="1">
      <c r="A26" s="355" t="s">
        <v>47</v>
      </c>
      <c r="B26" s="11" t="s">
        <v>48</v>
      </c>
      <c r="C26" s="12"/>
      <c r="D26" s="13"/>
      <c r="E26" s="14">
        <v>15</v>
      </c>
      <c r="F26" s="15"/>
      <c r="G26" s="16" t="s">
        <v>11</v>
      </c>
      <c r="H26" s="17" t="s">
        <v>12</v>
      </c>
      <c r="I26" s="18"/>
    </row>
    <row r="27" spans="1:9" ht="15.75" thickBot="1">
      <c r="A27" s="356"/>
      <c r="B27" s="74" t="s">
        <v>49</v>
      </c>
      <c r="C27" s="75"/>
      <c r="D27" s="76"/>
      <c r="E27" s="77">
        <v>4</v>
      </c>
      <c r="F27" s="78"/>
      <c r="G27" s="16" t="s">
        <v>11</v>
      </c>
      <c r="H27" s="17" t="s">
        <v>12</v>
      </c>
      <c r="I27" s="33"/>
    </row>
    <row r="28" spans="1:9" ht="15.75" thickBot="1">
      <c r="A28" s="356"/>
      <c r="B28" s="138" t="s">
        <v>50</v>
      </c>
      <c r="C28" s="135"/>
      <c r="D28" s="156"/>
      <c r="E28" s="157">
        <v>16</v>
      </c>
      <c r="F28" s="158"/>
      <c r="G28" s="114" t="s">
        <v>11</v>
      </c>
      <c r="H28" s="48" t="s">
        <v>12</v>
      </c>
      <c r="I28" s="33"/>
    </row>
    <row r="29" spans="1:9" ht="15.75" thickBot="1">
      <c r="A29" s="357"/>
      <c r="B29" s="159" t="s">
        <v>55</v>
      </c>
      <c r="C29" s="82"/>
      <c r="D29" s="83"/>
      <c r="E29" s="59">
        <v>4</v>
      </c>
      <c r="F29" s="60"/>
      <c r="G29" s="63" t="s">
        <v>11</v>
      </c>
      <c r="H29" s="153" t="s">
        <v>12</v>
      </c>
      <c r="I29" s="26"/>
    </row>
    <row r="30" spans="1:9" ht="15">
      <c r="A30" s="371" t="s">
        <v>51</v>
      </c>
      <c r="B30" s="139" t="s">
        <v>52</v>
      </c>
      <c r="C30" s="142"/>
      <c r="D30" s="160"/>
      <c r="E30" s="65">
        <v>4</v>
      </c>
      <c r="F30" s="66"/>
      <c r="G30" s="144" t="s">
        <v>11</v>
      </c>
      <c r="H30" s="66" t="s">
        <v>12</v>
      </c>
      <c r="I30" s="65"/>
    </row>
    <row r="31" spans="1:9" ht="15">
      <c r="A31" s="372"/>
      <c r="B31" s="44" t="s">
        <v>53</v>
      </c>
      <c r="C31" s="40">
        <v>5</v>
      </c>
      <c r="D31" s="41"/>
      <c r="E31" s="40"/>
      <c r="F31" s="41"/>
      <c r="G31" s="136" t="s">
        <v>19</v>
      </c>
      <c r="H31" s="41" t="s">
        <v>12</v>
      </c>
      <c r="I31" s="40"/>
    </row>
    <row r="32" spans="1:9" ht="15">
      <c r="A32" s="372"/>
      <c r="B32" s="44" t="s">
        <v>54</v>
      </c>
      <c r="C32" s="40">
        <v>2</v>
      </c>
      <c r="D32" s="41"/>
      <c r="E32" s="40"/>
      <c r="F32" s="41"/>
      <c r="G32" s="136" t="s">
        <v>19</v>
      </c>
      <c r="H32" s="41" t="s">
        <v>12</v>
      </c>
      <c r="I32" s="40"/>
    </row>
    <row r="33" spans="1:9" ht="15">
      <c r="A33" s="372"/>
      <c r="B33" s="44" t="s">
        <v>55</v>
      </c>
      <c r="C33" s="40">
        <v>2</v>
      </c>
      <c r="D33" s="41"/>
      <c r="E33" s="40"/>
      <c r="F33" s="41"/>
      <c r="G33" s="136" t="s">
        <v>19</v>
      </c>
      <c r="H33" s="41" t="s">
        <v>12</v>
      </c>
      <c r="I33" s="40"/>
    </row>
    <row r="34" spans="1:9" ht="15">
      <c r="A34" s="372"/>
      <c r="B34" s="136" t="s">
        <v>56</v>
      </c>
      <c r="C34" s="134"/>
      <c r="D34" s="137"/>
      <c r="E34" s="40">
        <v>5</v>
      </c>
      <c r="F34" s="41"/>
      <c r="G34" s="136" t="s">
        <v>19</v>
      </c>
      <c r="H34" s="41" t="s">
        <v>12</v>
      </c>
      <c r="I34" s="40"/>
    </row>
    <row r="35" spans="1:9" ht="15">
      <c r="A35" s="372"/>
      <c r="B35" s="44" t="s">
        <v>18</v>
      </c>
      <c r="C35" s="40">
        <v>4</v>
      </c>
      <c r="D35" s="41"/>
      <c r="E35" s="40"/>
      <c r="F35" s="41"/>
      <c r="G35" s="136" t="s">
        <v>19</v>
      </c>
      <c r="H35" s="41" t="s">
        <v>12</v>
      </c>
      <c r="I35" s="40"/>
    </row>
    <row r="36" spans="1:9" ht="15">
      <c r="A36" s="372"/>
      <c r="B36" s="136" t="s">
        <v>57</v>
      </c>
      <c r="C36" s="134"/>
      <c r="D36" s="137"/>
      <c r="E36" s="40">
        <v>7</v>
      </c>
      <c r="F36" s="41"/>
      <c r="G36" s="45" t="s">
        <v>11</v>
      </c>
      <c r="H36" s="41" t="s">
        <v>12</v>
      </c>
      <c r="I36" s="40"/>
    </row>
    <row r="37" spans="1:9" ht="15">
      <c r="A37" s="372"/>
      <c r="B37" s="136" t="s">
        <v>58</v>
      </c>
      <c r="C37" s="134"/>
      <c r="D37" s="137"/>
      <c r="E37" s="40">
        <v>3</v>
      </c>
      <c r="F37" s="41"/>
      <c r="G37" s="45" t="s">
        <v>11</v>
      </c>
      <c r="H37" s="41" t="s">
        <v>12</v>
      </c>
      <c r="I37" s="40"/>
    </row>
    <row r="38" spans="1:9" ht="15">
      <c r="A38" s="372"/>
      <c r="B38" s="136" t="s">
        <v>59</v>
      </c>
      <c r="C38" s="134"/>
      <c r="D38" s="137">
        <v>12</v>
      </c>
      <c r="E38" s="40"/>
      <c r="F38" s="41"/>
      <c r="G38" s="136" t="s">
        <v>19</v>
      </c>
      <c r="H38" s="41" t="s">
        <v>12</v>
      </c>
      <c r="I38" s="40"/>
    </row>
    <row r="39" spans="1:9" ht="15">
      <c r="A39" s="372"/>
      <c r="B39" s="136" t="s">
        <v>60</v>
      </c>
      <c r="C39" s="134"/>
      <c r="D39" s="137"/>
      <c r="E39" s="40">
        <v>3</v>
      </c>
      <c r="F39" s="41"/>
      <c r="G39" s="45" t="s">
        <v>11</v>
      </c>
      <c r="H39" s="41" t="s">
        <v>12</v>
      </c>
      <c r="I39" s="40"/>
    </row>
    <row r="40" spans="1:9" ht="15">
      <c r="A40" s="372"/>
      <c r="B40" s="136" t="s">
        <v>61</v>
      </c>
      <c r="C40" s="134">
        <v>14</v>
      </c>
      <c r="D40" s="137"/>
      <c r="E40" s="40"/>
      <c r="F40" s="41"/>
      <c r="G40" s="45" t="s">
        <v>11</v>
      </c>
      <c r="H40" s="41" t="s">
        <v>12</v>
      </c>
      <c r="I40" s="40"/>
    </row>
    <row r="41" spans="1:9" ht="15">
      <c r="A41" s="372"/>
      <c r="B41" s="136" t="s">
        <v>62</v>
      </c>
      <c r="C41" s="134"/>
      <c r="D41" s="137">
        <v>9</v>
      </c>
      <c r="E41" s="40"/>
      <c r="F41" s="41"/>
      <c r="G41" s="136" t="s">
        <v>19</v>
      </c>
      <c r="H41" s="41" t="s">
        <v>12</v>
      </c>
      <c r="I41" s="40"/>
    </row>
    <row r="42" spans="1:9" ht="15">
      <c r="A42" s="372"/>
      <c r="B42" s="136" t="s">
        <v>63</v>
      </c>
      <c r="C42" s="134"/>
      <c r="D42" s="137"/>
      <c r="E42" s="40">
        <v>2</v>
      </c>
      <c r="F42" s="41"/>
      <c r="G42" s="45" t="s">
        <v>11</v>
      </c>
      <c r="H42" s="41" t="s">
        <v>12</v>
      </c>
      <c r="I42" s="40"/>
    </row>
    <row r="43" spans="1:9" ht="15">
      <c r="A43" s="372"/>
      <c r="B43" s="136" t="s">
        <v>64</v>
      </c>
      <c r="C43" s="134"/>
      <c r="D43" s="137"/>
      <c r="E43" s="40">
        <v>4</v>
      </c>
      <c r="F43" s="41"/>
      <c r="G43" s="45" t="s">
        <v>11</v>
      </c>
      <c r="H43" s="41" t="s">
        <v>12</v>
      </c>
      <c r="I43" s="40"/>
    </row>
    <row r="44" spans="1:9" ht="15">
      <c r="A44" s="372"/>
      <c r="B44" s="136" t="s">
        <v>65</v>
      </c>
      <c r="C44" s="134"/>
      <c r="D44" s="137"/>
      <c r="E44" s="40">
        <v>4</v>
      </c>
      <c r="F44" s="41"/>
      <c r="G44" s="45" t="s">
        <v>11</v>
      </c>
      <c r="H44" s="41" t="s">
        <v>12</v>
      </c>
      <c r="I44" s="40"/>
    </row>
    <row r="45" spans="1:9" ht="15">
      <c r="A45" s="372"/>
      <c r="B45" s="136" t="s">
        <v>66</v>
      </c>
      <c r="C45" s="134"/>
      <c r="D45" s="137"/>
      <c r="E45" s="40">
        <v>4</v>
      </c>
      <c r="F45" s="41"/>
      <c r="G45" s="45" t="s">
        <v>11</v>
      </c>
      <c r="H45" s="41" t="s">
        <v>12</v>
      </c>
      <c r="I45" s="40"/>
    </row>
    <row r="46" spans="1:9" ht="15.75" thickBot="1">
      <c r="A46" s="373"/>
      <c r="B46" s="138" t="s">
        <v>67</v>
      </c>
      <c r="C46" s="135"/>
      <c r="D46" s="156"/>
      <c r="E46" s="47">
        <v>5</v>
      </c>
      <c r="F46" s="48"/>
      <c r="G46" s="155" t="s">
        <v>11</v>
      </c>
      <c r="H46" s="48" t="s">
        <v>12</v>
      </c>
      <c r="I46" s="47"/>
    </row>
    <row r="47" spans="1:9" ht="15.75" thickBot="1">
      <c r="A47" s="80" t="s">
        <v>68</v>
      </c>
      <c r="B47" s="81" t="s">
        <v>69</v>
      </c>
      <c r="C47" s="82"/>
      <c r="D47" s="83">
        <v>2</v>
      </c>
      <c r="E47" s="59"/>
      <c r="F47" s="60"/>
      <c r="G47" s="81" t="s">
        <v>70</v>
      </c>
      <c r="H47" s="60" t="s">
        <v>12</v>
      </c>
      <c r="I47" s="59"/>
    </row>
    <row r="48" spans="1:9" ht="15.75" thickBot="1">
      <c r="A48" s="84" t="s">
        <v>71</v>
      </c>
      <c r="B48" s="85" t="s">
        <v>72</v>
      </c>
      <c r="C48" s="86">
        <v>2</v>
      </c>
      <c r="D48" s="87"/>
      <c r="E48" s="88"/>
      <c r="F48" s="89"/>
      <c r="G48" s="85" t="s">
        <v>19</v>
      </c>
      <c r="H48" s="89" t="s">
        <v>12</v>
      </c>
      <c r="I48" s="88"/>
    </row>
    <row r="49" spans="1:9" ht="15.75" thickBot="1">
      <c r="A49" s="345" t="s">
        <v>73</v>
      </c>
      <c r="B49" s="346"/>
      <c r="C49" s="90">
        <f>SUM(C4:C47)</f>
        <v>41</v>
      </c>
      <c r="D49" s="91">
        <f>SUM(D4:D47)</f>
        <v>39</v>
      </c>
      <c r="E49" s="91">
        <f>SUM(E4:E47)</f>
        <v>114</v>
      </c>
      <c r="F49" s="91">
        <f>SUM(F4:F47)</f>
        <v>2</v>
      </c>
      <c r="G49" s="92"/>
      <c r="H49" s="93"/>
      <c r="I49" s="94"/>
    </row>
    <row r="50" spans="1:9" ht="15">
      <c r="A50" s="3"/>
      <c r="B50" s="4"/>
      <c r="C50" s="2"/>
      <c r="D50" s="2"/>
      <c r="E50" s="2"/>
      <c r="F50" s="1"/>
      <c r="G50" s="2"/>
      <c r="H50" s="3"/>
      <c r="I50" s="4"/>
    </row>
    <row r="51" spans="1:9" ht="15">
      <c r="A51" s="3"/>
      <c r="B51" s="4"/>
      <c r="C51" s="2"/>
      <c r="D51" s="2"/>
      <c r="E51" s="2"/>
      <c r="F51" s="1"/>
      <c r="G51" s="2"/>
      <c r="H51" s="3"/>
      <c r="I51" s="4"/>
    </row>
    <row r="52" spans="1:9" ht="19.5" thickBot="1">
      <c r="A52" s="374" t="s">
        <v>74</v>
      </c>
      <c r="B52" s="374"/>
      <c r="C52" s="374"/>
      <c r="D52" s="374"/>
      <c r="E52" s="374"/>
      <c r="F52" s="374"/>
      <c r="G52" s="2"/>
      <c r="H52" s="3"/>
      <c r="I52" s="4"/>
    </row>
    <row r="53" spans="1:9" ht="45.75" thickBot="1">
      <c r="A53" s="5" t="s">
        <v>0</v>
      </c>
      <c r="B53" s="95" t="s">
        <v>1</v>
      </c>
      <c r="C53" s="6" t="s">
        <v>2</v>
      </c>
      <c r="D53" s="6" t="s">
        <v>3</v>
      </c>
      <c r="E53" s="6" t="s">
        <v>4</v>
      </c>
      <c r="F53" s="8" t="s">
        <v>75</v>
      </c>
      <c r="G53" s="7" t="s">
        <v>7</v>
      </c>
      <c r="H53" s="10" t="s">
        <v>8</v>
      </c>
      <c r="I53" s="4"/>
    </row>
    <row r="54" spans="1:9" ht="15.75" thickBot="1">
      <c r="A54" s="362" t="s">
        <v>9</v>
      </c>
      <c r="B54" s="11" t="s">
        <v>10</v>
      </c>
      <c r="C54" s="12"/>
      <c r="D54" s="12"/>
      <c r="E54" s="14">
        <v>1</v>
      </c>
      <c r="F54" s="63" t="s">
        <v>11</v>
      </c>
      <c r="G54" s="17" t="s">
        <v>12</v>
      </c>
      <c r="H54" s="18"/>
      <c r="I54" s="4"/>
    </row>
    <row r="55" spans="1:9" ht="15.75" thickBot="1">
      <c r="A55" s="363"/>
      <c r="B55" s="96" t="s">
        <v>13</v>
      </c>
      <c r="C55" s="20"/>
      <c r="D55" s="20">
        <v>2</v>
      </c>
      <c r="E55" s="22"/>
      <c r="F55" s="63" t="s">
        <v>76</v>
      </c>
      <c r="G55" s="25" t="s">
        <v>12</v>
      </c>
      <c r="H55" s="26"/>
      <c r="I55" s="4"/>
    </row>
    <row r="56" spans="1:9" ht="15.75" thickBot="1">
      <c r="A56" s="97" t="s">
        <v>17</v>
      </c>
      <c r="B56" s="98" t="s">
        <v>18</v>
      </c>
      <c r="C56" s="38"/>
      <c r="D56" s="38"/>
      <c r="E56" s="40">
        <v>6</v>
      </c>
      <c r="F56" s="16" t="s">
        <v>14</v>
      </c>
      <c r="G56" s="41" t="s">
        <v>12</v>
      </c>
      <c r="H56" s="40"/>
      <c r="I56" s="4"/>
    </row>
    <row r="57" spans="1:9" ht="15.75" thickBot="1">
      <c r="A57" s="375" t="s">
        <v>22</v>
      </c>
      <c r="B57" s="99" t="s">
        <v>23</v>
      </c>
      <c r="C57" s="35"/>
      <c r="D57" s="35">
        <v>1</v>
      </c>
      <c r="E57" s="18"/>
      <c r="F57" s="16" t="s">
        <v>14</v>
      </c>
      <c r="G57" s="17" t="s">
        <v>12</v>
      </c>
      <c r="H57" s="18"/>
      <c r="I57" s="4"/>
    </row>
    <row r="58" spans="1:9" ht="15.75" thickBot="1">
      <c r="A58" s="376"/>
      <c r="B58" s="100" t="s">
        <v>24</v>
      </c>
      <c r="C58" s="40"/>
      <c r="D58" s="40"/>
      <c r="E58" s="40">
        <v>1</v>
      </c>
      <c r="F58" s="16" t="s">
        <v>14</v>
      </c>
      <c r="G58" s="41" t="s">
        <v>12</v>
      </c>
      <c r="H58" s="40"/>
      <c r="I58" s="4"/>
    </row>
    <row r="59" spans="1:9" ht="15.75" thickBot="1">
      <c r="A59" s="377"/>
      <c r="B59" s="101" t="s">
        <v>26</v>
      </c>
      <c r="C59" s="26"/>
      <c r="D59" s="26"/>
      <c r="E59" s="26"/>
      <c r="F59" s="16"/>
      <c r="G59" s="25"/>
      <c r="H59" s="26" t="s">
        <v>27</v>
      </c>
      <c r="I59" s="4"/>
    </row>
    <row r="60" spans="1:9" ht="15.75" thickBot="1">
      <c r="A60" s="57" t="s">
        <v>30</v>
      </c>
      <c r="B60" s="102" t="s">
        <v>31</v>
      </c>
      <c r="C60" s="59"/>
      <c r="D60" s="59"/>
      <c r="E60" s="59">
        <v>1</v>
      </c>
      <c r="F60" s="16" t="s">
        <v>14</v>
      </c>
      <c r="G60" s="60" t="s">
        <v>12</v>
      </c>
      <c r="H60" s="59"/>
      <c r="I60" s="4"/>
    </row>
    <row r="61" spans="1:9" ht="15.75" thickBot="1">
      <c r="A61" s="347" t="s">
        <v>32</v>
      </c>
      <c r="B61" s="379" t="s">
        <v>33</v>
      </c>
      <c r="C61" s="35"/>
      <c r="D61" s="35"/>
      <c r="E61" s="367">
        <v>1</v>
      </c>
      <c r="F61" s="16" t="s">
        <v>11</v>
      </c>
      <c r="G61" s="17" t="s">
        <v>12</v>
      </c>
      <c r="H61" s="40" t="s">
        <v>34</v>
      </c>
      <c r="I61" s="4"/>
    </row>
    <row r="62" spans="1:9" ht="15.75" thickBot="1">
      <c r="A62" s="378"/>
      <c r="B62" s="380"/>
      <c r="C62" s="103"/>
      <c r="D62" s="103"/>
      <c r="E62" s="381"/>
      <c r="F62" s="16" t="s">
        <v>77</v>
      </c>
      <c r="G62" s="17" t="s">
        <v>12</v>
      </c>
      <c r="H62" s="40" t="s">
        <v>35</v>
      </c>
      <c r="I62" s="4"/>
    </row>
    <row r="63" spans="1:9" ht="15">
      <c r="A63" s="348"/>
      <c r="B63" s="382" t="s">
        <v>36</v>
      </c>
      <c r="C63" s="38"/>
      <c r="D63" s="38"/>
      <c r="E63" s="369">
        <v>1</v>
      </c>
      <c r="F63" s="16" t="s">
        <v>11</v>
      </c>
      <c r="G63" s="41" t="s">
        <v>12</v>
      </c>
      <c r="H63" s="40" t="s">
        <v>34</v>
      </c>
      <c r="I63" s="4"/>
    </row>
    <row r="64" spans="1:9" ht="15.75" thickBot="1">
      <c r="A64" s="348"/>
      <c r="B64" s="383"/>
      <c r="C64" s="38"/>
      <c r="D64" s="38"/>
      <c r="E64" s="370"/>
      <c r="F64" s="69" t="s">
        <v>78</v>
      </c>
      <c r="G64" s="41" t="s">
        <v>12</v>
      </c>
      <c r="H64" s="40" t="s">
        <v>35</v>
      </c>
      <c r="I64" s="4"/>
    </row>
    <row r="65" spans="1:9" ht="15.75" thickBot="1">
      <c r="A65" s="54" t="s">
        <v>15</v>
      </c>
      <c r="B65" s="104"/>
      <c r="C65" s="29"/>
      <c r="D65" s="29"/>
      <c r="E65" s="105">
        <v>1</v>
      </c>
      <c r="F65" s="16" t="s">
        <v>77</v>
      </c>
      <c r="G65" s="41" t="s">
        <v>12</v>
      </c>
      <c r="H65" s="33"/>
      <c r="I65" s="4"/>
    </row>
    <row r="66" spans="1:9" ht="15.75" thickBot="1">
      <c r="A66" s="106" t="s">
        <v>38</v>
      </c>
      <c r="B66" s="102" t="s">
        <v>39</v>
      </c>
      <c r="C66" s="59"/>
      <c r="D66" s="59"/>
      <c r="E66" s="59">
        <v>4</v>
      </c>
      <c r="F66" s="63" t="s">
        <v>14</v>
      </c>
      <c r="G66" s="60" t="s">
        <v>12</v>
      </c>
      <c r="H66" s="107"/>
      <c r="I66" s="4"/>
    </row>
    <row r="67" spans="1:9" ht="15.75" thickBot="1">
      <c r="A67" s="355" t="s">
        <v>47</v>
      </c>
      <c r="B67" s="11" t="s">
        <v>48</v>
      </c>
      <c r="C67" s="12"/>
      <c r="D67" s="13"/>
      <c r="E67" s="14">
        <v>5</v>
      </c>
      <c r="F67" s="16" t="s">
        <v>11</v>
      </c>
      <c r="G67" s="17" t="s">
        <v>12</v>
      </c>
      <c r="H67" s="18"/>
      <c r="I67" s="4"/>
    </row>
    <row r="68" spans="1:9" ht="15.75" thickBot="1">
      <c r="A68" s="356"/>
      <c r="B68" s="74" t="s">
        <v>49</v>
      </c>
      <c r="C68" s="75"/>
      <c r="D68" s="76"/>
      <c r="E68" s="77">
        <v>1</v>
      </c>
      <c r="F68" s="16" t="s">
        <v>11</v>
      </c>
      <c r="G68" s="17" t="s">
        <v>12</v>
      </c>
      <c r="H68" s="33"/>
      <c r="I68" s="4"/>
    </row>
    <row r="69" spans="1:9" ht="15.75" thickBot="1">
      <c r="A69" s="356"/>
      <c r="B69" s="43" t="s">
        <v>50</v>
      </c>
      <c r="C69" s="140"/>
      <c r="D69" s="79"/>
      <c r="E69" s="22">
        <v>2</v>
      </c>
      <c r="F69" s="16" t="s">
        <v>11</v>
      </c>
      <c r="G69" s="25" t="s">
        <v>12</v>
      </c>
      <c r="H69" s="33"/>
      <c r="I69" s="4"/>
    </row>
    <row r="70" spans="1:9" ht="15.75" thickBot="1">
      <c r="A70" s="357"/>
      <c r="B70" s="154" t="s">
        <v>55</v>
      </c>
      <c r="C70" s="82"/>
      <c r="D70" s="82"/>
      <c r="E70" s="59">
        <v>1</v>
      </c>
      <c r="F70" s="63" t="s">
        <v>14</v>
      </c>
      <c r="G70" s="153" t="s">
        <v>12</v>
      </c>
      <c r="H70" s="26"/>
      <c r="I70" s="4"/>
    </row>
    <row r="71" spans="1:9" ht="15.75" thickBot="1">
      <c r="A71" s="358" t="s">
        <v>51</v>
      </c>
      <c r="B71" s="161" t="s">
        <v>52</v>
      </c>
      <c r="C71" s="142"/>
      <c r="D71" s="142"/>
      <c r="E71" s="65">
        <v>1</v>
      </c>
      <c r="F71" s="28" t="s">
        <v>78</v>
      </c>
      <c r="G71" s="66" t="s">
        <v>12</v>
      </c>
      <c r="H71" s="65"/>
      <c r="I71" s="4"/>
    </row>
    <row r="72" spans="1:9" ht="15.75" thickBot="1">
      <c r="A72" s="358"/>
      <c r="B72" s="141" t="s">
        <v>56</v>
      </c>
      <c r="C72" s="134"/>
      <c r="D72" s="134"/>
      <c r="E72" s="40">
        <v>1</v>
      </c>
      <c r="F72" s="81" t="s">
        <v>78</v>
      </c>
      <c r="G72" s="41" t="s">
        <v>12</v>
      </c>
      <c r="H72" s="40"/>
      <c r="I72" s="4"/>
    </row>
    <row r="73" spans="1:9" ht="15.75" thickBot="1">
      <c r="A73" s="358"/>
      <c r="B73" s="141" t="s">
        <v>57</v>
      </c>
      <c r="C73" s="134"/>
      <c r="D73" s="134"/>
      <c r="E73" s="40">
        <v>2</v>
      </c>
      <c r="F73" s="114" t="s">
        <v>14</v>
      </c>
      <c r="G73" s="41" t="s">
        <v>12</v>
      </c>
      <c r="H73" s="40"/>
      <c r="I73" s="4"/>
    </row>
    <row r="74" spans="1:9" ht="15.75" thickBot="1">
      <c r="A74" s="358"/>
      <c r="B74" s="145" t="s">
        <v>79</v>
      </c>
      <c r="C74" s="134"/>
      <c r="D74" s="134"/>
      <c r="E74" s="40">
        <v>1</v>
      </c>
      <c r="F74" s="81" t="s">
        <v>78</v>
      </c>
      <c r="G74" s="41" t="s">
        <v>12</v>
      </c>
      <c r="H74" s="40"/>
      <c r="I74" s="4"/>
    </row>
    <row r="75" spans="1:9" ht="15.75" thickBot="1">
      <c r="A75" s="358"/>
      <c r="B75" s="145" t="s">
        <v>59</v>
      </c>
      <c r="C75" s="134"/>
      <c r="D75" s="134"/>
      <c r="E75" s="40">
        <v>1</v>
      </c>
      <c r="F75" s="81" t="s">
        <v>78</v>
      </c>
      <c r="G75" s="41" t="s">
        <v>12</v>
      </c>
      <c r="H75" s="40"/>
      <c r="I75" s="4"/>
    </row>
    <row r="76" spans="1:9" ht="15.75" thickBot="1">
      <c r="A76" s="358"/>
      <c r="B76" s="145" t="s">
        <v>63</v>
      </c>
      <c r="C76" s="134"/>
      <c r="D76" s="134"/>
      <c r="E76" s="40">
        <v>2</v>
      </c>
      <c r="F76" s="63" t="s">
        <v>14</v>
      </c>
      <c r="G76" s="41" t="s">
        <v>12</v>
      </c>
      <c r="H76" s="40"/>
      <c r="I76" s="4"/>
    </row>
    <row r="77" spans="1:9" ht="15.75" thickBot="1">
      <c r="A77" s="358"/>
      <c r="B77" s="145" t="s">
        <v>64</v>
      </c>
      <c r="C77" s="134"/>
      <c r="D77" s="134"/>
      <c r="E77" s="40">
        <v>1</v>
      </c>
      <c r="F77" s="81" t="s">
        <v>78</v>
      </c>
      <c r="G77" s="41" t="s">
        <v>12</v>
      </c>
      <c r="H77" s="40"/>
      <c r="I77" s="4"/>
    </row>
    <row r="78" spans="1:9" ht="15.75" thickBot="1">
      <c r="A78" s="358"/>
      <c r="B78" s="145" t="s">
        <v>65</v>
      </c>
      <c r="C78" s="134"/>
      <c r="D78" s="134"/>
      <c r="E78" s="40">
        <v>1</v>
      </c>
      <c r="F78" s="81" t="s">
        <v>78</v>
      </c>
      <c r="G78" s="41" t="s">
        <v>12</v>
      </c>
      <c r="H78" s="40"/>
      <c r="I78" s="4"/>
    </row>
    <row r="79" spans="1:9" ht="15.75" thickBot="1">
      <c r="A79" s="358"/>
      <c r="B79" s="145" t="s">
        <v>66</v>
      </c>
      <c r="C79" s="134"/>
      <c r="D79" s="134"/>
      <c r="E79" s="40">
        <v>1</v>
      </c>
      <c r="F79" s="81" t="s">
        <v>78</v>
      </c>
      <c r="G79" s="41" t="s">
        <v>12</v>
      </c>
      <c r="H79" s="40"/>
      <c r="I79" s="4"/>
    </row>
    <row r="80" spans="1:9" ht="15.75" thickBot="1">
      <c r="A80" s="358"/>
      <c r="B80" s="145" t="s">
        <v>67</v>
      </c>
      <c r="C80" s="135"/>
      <c r="D80" s="135">
        <v>1</v>
      </c>
      <c r="E80" s="47"/>
      <c r="F80" s="81" t="s">
        <v>78</v>
      </c>
      <c r="G80" s="48" t="s">
        <v>12</v>
      </c>
      <c r="H80" s="47"/>
      <c r="I80" s="4"/>
    </row>
    <row r="81" spans="1:9" ht="15.75" thickBot="1">
      <c r="A81" s="80" t="s">
        <v>68</v>
      </c>
      <c r="B81" s="108" t="s">
        <v>69</v>
      </c>
      <c r="C81" s="82"/>
      <c r="D81" s="82">
        <v>1</v>
      </c>
      <c r="E81" s="59"/>
      <c r="F81" s="63" t="s">
        <v>14</v>
      </c>
      <c r="G81" s="60" t="s">
        <v>12</v>
      </c>
      <c r="H81" s="59" t="s">
        <v>80</v>
      </c>
      <c r="I81" s="4"/>
    </row>
    <row r="82" spans="1:9" ht="15.75" thickBot="1">
      <c r="A82" s="360" t="s">
        <v>73</v>
      </c>
      <c r="B82" s="361"/>
      <c r="C82" s="109">
        <f>SUM(C54:C81)</f>
        <v>0</v>
      </c>
      <c r="D82" s="109">
        <f>SUM(D54:D81)</f>
        <v>5</v>
      </c>
      <c r="E82" s="110">
        <f>SUM(E54:E81)</f>
        <v>36</v>
      </c>
      <c r="F82" s="111"/>
      <c r="G82" s="92"/>
      <c r="H82" s="93"/>
      <c r="I82" s="4"/>
    </row>
    <row r="83" spans="1:9" ht="15">
      <c r="A83" s="3"/>
      <c r="B83" s="4"/>
      <c r="C83" s="2"/>
      <c r="D83" s="2"/>
      <c r="E83" s="2"/>
      <c r="F83" s="1"/>
      <c r="G83" s="2"/>
      <c r="H83" s="3"/>
      <c r="I83" s="4"/>
    </row>
    <row r="84" spans="1:9" ht="15">
      <c r="A84" s="3"/>
      <c r="B84" s="4"/>
      <c r="C84" s="2"/>
      <c r="D84" s="2"/>
      <c r="E84" s="2"/>
      <c r="F84" s="1"/>
      <c r="G84" s="2"/>
      <c r="H84" s="3"/>
      <c r="I84" s="4"/>
    </row>
    <row r="85" spans="1:9" ht="19.5" thickBot="1">
      <c r="A85" s="364" t="s">
        <v>81</v>
      </c>
      <c r="B85" s="364"/>
      <c r="C85" s="364"/>
      <c r="D85" s="364"/>
      <c r="E85" s="364"/>
      <c r="F85" s="364"/>
      <c r="G85" s="2"/>
      <c r="H85" s="3"/>
      <c r="I85" s="4"/>
    </row>
    <row r="86" spans="1:9" ht="45.75" thickBot="1">
      <c r="A86" s="5" t="s">
        <v>0</v>
      </c>
      <c r="B86" s="95" t="s">
        <v>1</v>
      </c>
      <c r="C86" s="6" t="s">
        <v>2</v>
      </c>
      <c r="D86" s="6" t="s">
        <v>3</v>
      </c>
      <c r="E86" s="6" t="s">
        <v>4</v>
      </c>
      <c r="F86" s="8" t="s">
        <v>75</v>
      </c>
      <c r="G86" s="7" t="s">
        <v>7</v>
      </c>
      <c r="H86" s="10" t="s">
        <v>8</v>
      </c>
      <c r="I86" s="112"/>
    </row>
    <row r="87" spans="1:9" ht="15.75" thickBot="1">
      <c r="A87" s="362" t="s">
        <v>9</v>
      </c>
      <c r="B87" s="11" t="s">
        <v>10</v>
      </c>
      <c r="C87" s="12"/>
      <c r="D87" s="12"/>
      <c r="E87" s="14">
        <v>1</v>
      </c>
      <c r="F87" s="63" t="s">
        <v>78</v>
      </c>
      <c r="G87" s="17" t="s">
        <v>12</v>
      </c>
      <c r="H87" s="18"/>
      <c r="I87" s="4"/>
    </row>
    <row r="88" spans="1:9" ht="15.75" thickBot="1">
      <c r="A88" s="363"/>
      <c r="B88" s="96" t="s">
        <v>13</v>
      </c>
      <c r="C88" s="20"/>
      <c r="D88" s="20">
        <v>1</v>
      </c>
      <c r="E88" s="22"/>
      <c r="F88" s="113" t="s">
        <v>14</v>
      </c>
      <c r="G88" s="25" t="s">
        <v>12</v>
      </c>
      <c r="H88" s="26"/>
      <c r="I88" s="4"/>
    </row>
    <row r="89" spans="1:9" ht="15.75" thickBot="1">
      <c r="A89" s="97" t="s">
        <v>17</v>
      </c>
      <c r="B89" s="98" t="s">
        <v>18</v>
      </c>
      <c r="C89" s="38"/>
      <c r="D89" s="38"/>
      <c r="E89" s="40">
        <v>3</v>
      </c>
      <c r="F89" s="16" t="s">
        <v>78</v>
      </c>
      <c r="G89" s="41" t="s">
        <v>12</v>
      </c>
      <c r="H89" s="40"/>
      <c r="I89" s="4"/>
    </row>
    <row r="90" spans="1:9" ht="15.75" thickBot="1">
      <c r="A90" s="57" t="s">
        <v>30</v>
      </c>
      <c r="B90" s="102" t="s">
        <v>31</v>
      </c>
      <c r="C90" s="59"/>
      <c r="D90" s="59"/>
      <c r="E90" s="59">
        <v>1</v>
      </c>
      <c r="F90" s="114" t="s">
        <v>78</v>
      </c>
      <c r="G90" s="60" t="s">
        <v>12</v>
      </c>
      <c r="H90" s="59"/>
      <c r="I90" s="4"/>
    </row>
    <row r="91" spans="1:9" ht="15.75" thickBot="1">
      <c r="A91" s="347" t="s">
        <v>32</v>
      </c>
      <c r="B91" s="365" t="s">
        <v>33</v>
      </c>
      <c r="C91" s="35"/>
      <c r="D91" s="35"/>
      <c r="E91" s="367">
        <v>1</v>
      </c>
      <c r="F91" s="113" t="s">
        <v>14</v>
      </c>
      <c r="G91" s="17" t="s">
        <v>12</v>
      </c>
      <c r="H91" s="18" t="s">
        <v>34</v>
      </c>
      <c r="I91" s="4"/>
    </row>
    <row r="92" spans="1:9" ht="15.75" thickBot="1">
      <c r="A92" s="348"/>
      <c r="B92" s="366"/>
      <c r="C92" s="38"/>
      <c r="D92" s="38"/>
      <c r="E92" s="368"/>
      <c r="F92" s="63" t="s">
        <v>78</v>
      </c>
      <c r="G92" s="41" t="s">
        <v>12</v>
      </c>
      <c r="H92" s="40" t="s">
        <v>35</v>
      </c>
      <c r="I92" s="4"/>
    </row>
    <row r="93" spans="1:9" ht="15.75" thickBot="1">
      <c r="A93" s="348"/>
      <c r="B93" s="366" t="s">
        <v>36</v>
      </c>
      <c r="C93" s="38"/>
      <c r="D93" s="38"/>
      <c r="E93" s="369">
        <v>1</v>
      </c>
      <c r="F93" s="113" t="s">
        <v>14</v>
      </c>
      <c r="G93" s="41" t="s">
        <v>12</v>
      </c>
      <c r="H93" s="40" t="s">
        <v>34</v>
      </c>
      <c r="I93" s="4"/>
    </row>
    <row r="94" spans="1:9" ht="15.75" thickBot="1">
      <c r="A94" s="348"/>
      <c r="B94" s="366"/>
      <c r="C94" s="38"/>
      <c r="D94" s="38"/>
      <c r="E94" s="370"/>
      <c r="F94" s="63" t="s">
        <v>78</v>
      </c>
      <c r="G94" s="41" t="s">
        <v>12</v>
      </c>
      <c r="H94" s="40" t="s">
        <v>35</v>
      </c>
      <c r="I94" s="4"/>
    </row>
    <row r="95" spans="1:9" ht="15.75" thickBot="1">
      <c r="A95" s="54" t="s">
        <v>15</v>
      </c>
      <c r="B95" s="104" t="s">
        <v>82</v>
      </c>
      <c r="C95" s="29"/>
      <c r="D95" s="29"/>
      <c r="E95" s="105">
        <v>1</v>
      </c>
      <c r="F95" s="16" t="s">
        <v>77</v>
      </c>
      <c r="G95" s="41" t="s">
        <v>12</v>
      </c>
      <c r="H95" s="33"/>
      <c r="I95" s="4"/>
    </row>
    <row r="96" spans="1:9" ht="15.75" thickBot="1">
      <c r="A96" s="115" t="s">
        <v>38</v>
      </c>
      <c r="B96" s="102" t="s">
        <v>39</v>
      </c>
      <c r="C96" s="59"/>
      <c r="D96" s="59"/>
      <c r="E96" s="59">
        <v>2</v>
      </c>
      <c r="F96" s="113" t="s">
        <v>14</v>
      </c>
      <c r="G96" s="60" t="s">
        <v>12</v>
      </c>
      <c r="H96" s="59"/>
      <c r="I96" s="4"/>
    </row>
    <row r="97" spans="1:9" ht="15.75" thickBot="1">
      <c r="A97" s="116" t="s">
        <v>40</v>
      </c>
      <c r="B97" s="102" t="s">
        <v>41</v>
      </c>
      <c r="C97" s="59"/>
      <c r="D97" s="59">
        <v>2</v>
      </c>
      <c r="E97" s="61"/>
      <c r="F97" s="19" t="s">
        <v>14</v>
      </c>
      <c r="G97" s="60" t="s">
        <v>12</v>
      </c>
      <c r="H97" s="59"/>
      <c r="I97" s="4"/>
    </row>
    <row r="98" spans="1:9" ht="15.75" thickBot="1">
      <c r="A98" s="355" t="s">
        <v>47</v>
      </c>
      <c r="B98" s="11" t="s">
        <v>48</v>
      </c>
      <c r="C98" s="12"/>
      <c r="D98" s="13"/>
      <c r="E98" s="14">
        <v>3</v>
      </c>
      <c r="F98" s="16" t="s">
        <v>14</v>
      </c>
      <c r="G98" s="17" t="s">
        <v>12</v>
      </c>
      <c r="H98" s="18"/>
      <c r="I98" s="4"/>
    </row>
    <row r="99" spans="1:9" ht="15.75" thickBot="1">
      <c r="A99" s="356"/>
      <c r="B99" s="74" t="s">
        <v>49</v>
      </c>
      <c r="C99" s="75"/>
      <c r="D99" s="76"/>
      <c r="E99" s="77">
        <v>1</v>
      </c>
      <c r="F99" s="16" t="s">
        <v>14</v>
      </c>
      <c r="G99" s="17" t="s">
        <v>12</v>
      </c>
      <c r="H99" s="33"/>
      <c r="I99" s="4"/>
    </row>
    <row r="100" spans="1:9" ht="15.75" thickBot="1">
      <c r="A100" s="356"/>
      <c r="B100" s="43" t="s">
        <v>50</v>
      </c>
      <c r="C100" s="140"/>
      <c r="D100" s="79"/>
      <c r="E100" s="22">
        <v>2</v>
      </c>
      <c r="F100" s="16" t="s">
        <v>14</v>
      </c>
      <c r="G100" s="25" t="s">
        <v>12</v>
      </c>
      <c r="H100" s="33"/>
      <c r="I100" s="4"/>
    </row>
    <row r="101" spans="1:9" ht="15.75" thickBot="1">
      <c r="A101" s="357"/>
      <c r="B101" s="154" t="s">
        <v>55</v>
      </c>
      <c r="C101" s="82"/>
      <c r="D101" s="82"/>
      <c r="E101" s="59">
        <v>1</v>
      </c>
      <c r="F101" s="63" t="s">
        <v>14</v>
      </c>
      <c r="G101" s="153" t="s">
        <v>12</v>
      </c>
      <c r="H101" s="26"/>
      <c r="I101" s="4"/>
    </row>
    <row r="102" spans="1:9" ht="15.75" thickBot="1">
      <c r="A102" s="358" t="s">
        <v>51</v>
      </c>
      <c r="B102" s="161" t="s">
        <v>52</v>
      </c>
      <c r="C102" s="142"/>
      <c r="D102" s="142"/>
      <c r="E102" s="65">
        <v>2</v>
      </c>
      <c r="F102" s="164" t="s">
        <v>14</v>
      </c>
      <c r="G102" s="66" t="s">
        <v>12</v>
      </c>
      <c r="H102" s="65"/>
      <c r="I102" s="4"/>
    </row>
    <row r="103" spans="1:9" ht="15.75" thickBot="1">
      <c r="A103" s="358"/>
      <c r="B103" s="141" t="s">
        <v>56</v>
      </c>
      <c r="C103" s="134"/>
      <c r="D103" s="134"/>
      <c r="E103" s="40">
        <v>2</v>
      </c>
      <c r="F103" s="63" t="s">
        <v>78</v>
      </c>
      <c r="G103" s="41" t="s">
        <v>12</v>
      </c>
      <c r="H103" s="40"/>
      <c r="I103" s="4"/>
    </row>
    <row r="104" spans="1:9" ht="15.75" thickBot="1">
      <c r="A104" s="358"/>
      <c r="B104" s="141" t="s">
        <v>57</v>
      </c>
      <c r="C104" s="134"/>
      <c r="D104" s="32"/>
      <c r="E104" s="40">
        <v>2</v>
      </c>
      <c r="F104" s="113" t="s">
        <v>14</v>
      </c>
      <c r="G104" s="41" t="s">
        <v>12</v>
      </c>
      <c r="H104" s="40"/>
      <c r="I104" s="4"/>
    </row>
    <row r="105" spans="1:9" ht="15.75" thickBot="1">
      <c r="A105" s="358"/>
      <c r="B105" s="145" t="s">
        <v>58</v>
      </c>
      <c r="C105" s="134"/>
      <c r="D105" s="134">
        <v>1</v>
      </c>
      <c r="E105" s="134"/>
      <c r="F105" s="19" t="s">
        <v>14</v>
      </c>
      <c r="G105" s="41" t="s">
        <v>12</v>
      </c>
      <c r="H105" s="40"/>
      <c r="I105" s="4"/>
    </row>
    <row r="106" spans="1:9" ht="15.75" thickBot="1">
      <c r="A106" s="358"/>
      <c r="B106" s="145" t="s">
        <v>59</v>
      </c>
      <c r="C106" s="134"/>
      <c r="D106" s="134"/>
      <c r="E106" s="40">
        <v>1</v>
      </c>
      <c r="F106" s="63" t="s">
        <v>78</v>
      </c>
      <c r="G106" s="41" t="s">
        <v>12</v>
      </c>
      <c r="H106" s="40"/>
      <c r="I106" s="4"/>
    </row>
    <row r="107" spans="1:9" ht="15.75" thickBot="1">
      <c r="A107" s="358"/>
      <c r="B107" s="145" t="s">
        <v>60</v>
      </c>
      <c r="C107" s="135"/>
      <c r="D107" s="135"/>
      <c r="E107" s="47">
        <v>2</v>
      </c>
      <c r="F107" s="162" t="s">
        <v>14</v>
      </c>
      <c r="G107" s="48" t="s">
        <v>12</v>
      </c>
      <c r="H107" s="47"/>
      <c r="I107" s="4"/>
    </row>
    <row r="108" spans="1:9" ht="15.75" thickBot="1">
      <c r="A108" s="359"/>
      <c r="B108" s="141" t="s">
        <v>61</v>
      </c>
      <c r="C108" s="134">
        <v>7</v>
      </c>
      <c r="D108" s="134"/>
      <c r="E108" s="41"/>
      <c r="F108" s="63" t="s">
        <v>78</v>
      </c>
      <c r="G108" s="40" t="s">
        <v>12</v>
      </c>
      <c r="H108" s="163"/>
      <c r="I108" s="4"/>
    </row>
    <row r="109" spans="1:9" ht="15.75" thickBot="1">
      <c r="A109" s="358"/>
      <c r="B109" s="104" t="s">
        <v>63</v>
      </c>
      <c r="C109" s="142"/>
      <c r="D109" s="142">
        <v>1</v>
      </c>
      <c r="E109" s="65">
        <v>1</v>
      </c>
      <c r="F109" s="164" t="s">
        <v>14</v>
      </c>
      <c r="G109" s="66" t="s">
        <v>12</v>
      </c>
      <c r="H109" s="65"/>
      <c r="I109" s="4"/>
    </row>
    <row r="110" spans="1:9" ht="15.75" thickBot="1">
      <c r="A110" s="358"/>
      <c r="B110" s="145" t="s">
        <v>83</v>
      </c>
      <c r="C110" s="134"/>
      <c r="D110" s="134"/>
      <c r="E110" s="40">
        <v>1</v>
      </c>
      <c r="F110" s="113" t="s">
        <v>14</v>
      </c>
      <c r="G110" s="41" t="s">
        <v>12</v>
      </c>
      <c r="H110" s="40"/>
      <c r="I110" s="4"/>
    </row>
    <row r="111" spans="1:9" ht="15.75" thickBot="1">
      <c r="A111" s="358"/>
      <c r="B111" s="145" t="s">
        <v>66</v>
      </c>
      <c r="C111" s="134"/>
      <c r="D111" s="134"/>
      <c r="E111" s="40">
        <v>2</v>
      </c>
      <c r="F111" s="113" t="s">
        <v>14</v>
      </c>
      <c r="G111" s="41" t="s">
        <v>12</v>
      </c>
      <c r="H111" s="40"/>
      <c r="I111" s="4"/>
    </row>
    <row r="112" spans="1:9" ht="15.75" thickBot="1">
      <c r="A112" s="358"/>
      <c r="B112" s="145" t="s">
        <v>67</v>
      </c>
      <c r="C112" s="135"/>
      <c r="D112" s="135">
        <v>1</v>
      </c>
      <c r="E112" s="47"/>
      <c r="F112" s="113" t="s">
        <v>14</v>
      </c>
      <c r="G112" s="48" t="s">
        <v>12</v>
      </c>
      <c r="H112" s="47"/>
      <c r="I112" s="4"/>
    </row>
    <row r="113" spans="1:9" ht="15.75" thickBot="1">
      <c r="A113" s="80" t="s">
        <v>68</v>
      </c>
      <c r="B113" s="108" t="s">
        <v>69</v>
      </c>
      <c r="C113" s="82"/>
      <c r="D113" s="82">
        <v>1</v>
      </c>
      <c r="E113" s="59"/>
      <c r="F113" s="63" t="s">
        <v>78</v>
      </c>
      <c r="G113" s="60" t="s">
        <v>12</v>
      </c>
      <c r="H113" s="59" t="s">
        <v>80</v>
      </c>
      <c r="I113" s="4"/>
    </row>
    <row r="114" spans="1:9" ht="15.75" thickBot="1">
      <c r="A114" s="360" t="s">
        <v>73</v>
      </c>
      <c r="B114" s="361"/>
      <c r="C114" s="109">
        <f>SUM(C87:C113)</f>
        <v>7</v>
      </c>
      <c r="D114" s="109">
        <f>SUM(D87:D113)</f>
        <v>7</v>
      </c>
      <c r="E114" s="110">
        <f>SUM(E87:E113)</f>
        <v>30</v>
      </c>
      <c r="F114" s="111"/>
      <c r="G114" s="92"/>
      <c r="H114" s="93"/>
      <c r="I114" s="4"/>
    </row>
    <row r="115" spans="1:9" ht="15">
      <c r="A115" s="3"/>
      <c r="B115" s="4"/>
      <c r="C115" s="2"/>
      <c r="D115" s="2"/>
      <c r="E115" s="2"/>
      <c r="F115" s="1"/>
      <c r="G115" s="2"/>
      <c r="H115" s="3"/>
      <c r="I115" s="4"/>
    </row>
    <row r="116" spans="1:9" ht="15">
      <c r="A116" s="3"/>
      <c r="B116" s="4"/>
      <c r="C116" s="2"/>
      <c r="D116" s="2"/>
      <c r="E116" s="2"/>
      <c r="F116" s="1"/>
      <c r="G116" s="2"/>
      <c r="H116" s="3"/>
      <c r="I116" s="4"/>
    </row>
    <row r="117" spans="1:9" ht="19.5" thickBot="1">
      <c r="A117" s="344" t="s">
        <v>84</v>
      </c>
      <c r="B117" s="344"/>
      <c r="C117" s="344"/>
      <c r="D117" s="344"/>
      <c r="E117" s="344"/>
      <c r="F117" s="344"/>
      <c r="G117" s="2"/>
      <c r="H117" s="3"/>
      <c r="I117" s="4"/>
    </row>
    <row r="118" spans="1:9" ht="45.75" thickBot="1">
      <c r="A118" s="5" t="s">
        <v>0</v>
      </c>
      <c r="B118" s="95" t="s">
        <v>1</v>
      </c>
      <c r="C118" s="6" t="s">
        <v>2</v>
      </c>
      <c r="D118" s="6" t="s">
        <v>3</v>
      </c>
      <c r="E118" s="6" t="s">
        <v>4</v>
      </c>
      <c r="F118" s="8" t="s">
        <v>75</v>
      </c>
      <c r="G118" s="7" t="s">
        <v>7</v>
      </c>
      <c r="H118" s="10" t="s">
        <v>8</v>
      </c>
      <c r="I118" s="4"/>
    </row>
    <row r="119" spans="1:9" ht="15.75" thickBot="1">
      <c r="A119" s="362" t="s">
        <v>9</v>
      </c>
      <c r="B119" s="11" t="s">
        <v>10</v>
      </c>
      <c r="C119" s="117"/>
      <c r="D119" s="117">
        <v>1</v>
      </c>
      <c r="E119" s="118"/>
      <c r="F119" s="113" t="s">
        <v>85</v>
      </c>
      <c r="G119" s="60" t="s">
        <v>12</v>
      </c>
      <c r="H119" s="59"/>
      <c r="I119" s="4"/>
    </row>
    <row r="120" spans="1:9" ht="15.75" thickBot="1">
      <c r="A120" s="363"/>
      <c r="B120" s="96" t="s">
        <v>13</v>
      </c>
      <c r="C120" s="75"/>
      <c r="D120" s="75">
        <v>1</v>
      </c>
      <c r="E120" s="77"/>
      <c r="F120" s="119" t="s">
        <v>86</v>
      </c>
      <c r="G120" s="60" t="s">
        <v>12</v>
      </c>
      <c r="H120" s="33"/>
      <c r="I120" s="4"/>
    </row>
    <row r="121" spans="1:9" ht="15.75" thickBot="1">
      <c r="A121" s="97" t="s">
        <v>17</v>
      </c>
      <c r="B121" s="98" t="s">
        <v>18</v>
      </c>
      <c r="C121" s="38"/>
      <c r="D121" s="38">
        <v>2</v>
      </c>
      <c r="E121" s="40"/>
      <c r="F121" s="37" t="s">
        <v>14</v>
      </c>
      <c r="G121" s="41" t="s">
        <v>12</v>
      </c>
      <c r="H121" s="40"/>
      <c r="I121" s="4"/>
    </row>
    <row r="122" spans="1:9" ht="15.75" thickBot="1">
      <c r="A122" s="347" t="s">
        <v>32</v>
      </c>
      <c r="B122" s="120" t="s">
        <v>33</v>
      </c>
      <c r="C122" s="103"/>
      <c r="D122" s="103"/>
      <c r="E122" s="121">
        <v>1</v>
      </c>
      <c r="F122" s="19" t="s">
        <v>86</v>
      </c>
      <c r="G122" s="17" t="s">
        <v>12</v>
      </c>
      <c r="H122" s="353" t="s">
        <v>87</v>
      </c>
      <c r="I122" s="4"/>
    </row>
    <row r="123" spans="1:9" ht="15.75" thickBot="1">
      <c r="A123" s="348"/>
      <c r="B123" s="49" t="s">
        <v>36</v>
      </c>
      <c r="C123" s="38"/>
      <c r="D123" s="38"/>
      <c r="E123" s="122">
        <v>1</v>
      </c>
      <c r="F123" s="19" t="s">
        <v>86</v>
      </c>
      <c r="G123" s="41" t="s">
        <v>12</v>
      </c>
      <c r="H123" s="354"/>
      <c r="I123" s="4"/>
    </row>
    <row r="124" spans="1:9" ht="15.75" thickBot="1">
      <c r="A124" s="54" t="s">
        <v>15</v>
      </c>
      <c r="B124" s="104" t="s">
        <v>82</v>
      </c>
      <c r="C124" s="29"/>
      <c r="D124" s="29">
        <v>1</v>
      </c>
      <c r="E124" s="105"/>
      <c r="F124" s="19" t="s">
        <v>86</v>
      </c>
      <c r="G124" s="41" t="s">
        <v>12</v>
      </c>
      <c r="H124" s="88"/>
      <c r="I124" s="4"/>
    </row>
    <row r="125" spans="1:9" ht="15.75" thickBot="1">
      <c r="A125" s="355" t="s">
        <v>47</v>
      </c>
      <c r="B125" s="11" t="s">
        <v>48</v>
      </c>
      <c r="C125" s="12">
        <v>2</v>
      </c>
      <c r="D125" s="13">
        <v>1</v>
      </c>
      <c r="E125" s="14"/>
      <c r="F125" s="16" t="s">
        <v>14</v>
      </c>
      <c r="G125" s="17" t="s">
        <v>12</v>
      </c>
      <c r="H125" s="18"/>
      <c r="I125" s="4"/>
    </row>
    <row r="126" spans="1:9" ht="15.75" thickBot="1">
      <c r="A126" s="356"/>
      <c r="B126" s="74" t="s">
        <v>49</v>
      </c>
      <c r="C126" s="75">
        <v>1</v>
      </c>
      <c r="D126" s="76"/>
      <c r="E126" s="77"/>
      <c r="F126" s="16" t="s">
        <v>14</v>
      </c>
      <c r="G126" s="17" t="s">
        <v>12</v>
      </c>
      <c r="H126" s="33"/>
      <c r="I126" s="4"/>
    </row>
    <row r="127" spans="1:9" ht="15.75" thickBot="1">
      <c r="A127" s="356"/>
      <c r="B127" s="43" t="s">
        <v>50</v>
      </c>
      <c r="C127" s="140">
        <v>3</v>
      </c>
      <c r="D127" s="79"/>
      <c r="E127" s="22"/>
      <c r="F127" s="16" t="s">
        <v>14</v>
      </c>
      <c r="G127" s="25" t="s">
        <v>12</v>
      </c>
      <c r="H127" s="33"/>
      <c r="I127" s="4"/>
    </row>
    <row r="128" spans="1:9" ht="15.75" thickBot="1">
      <c r="A128" s="357"/>
      <c r="B128" s="154" t="s">
        <v>55</v>
      </c>
      <c r="C128" s="82"/>
      <c r="D128" s="82">
        <v>1</v>
      </c>
      <c r="E128" s="59"/>
      <c r="F128" s="63" t="s">
        <v>93</v>
      </c>
      <c r="G128" s="153" t="s">
        <v>12</v>
      </c>
      <c r="H128" s="26"/>
      <c r="I128" s="4"/>
    </row>
    <row r="129" spans="1:9" ht="15.75" thickBot="1">
      <c r="A129" s="358" t="s">
        <v>51</v>
      </c>
      <c r="B129" s="161" t="s">
        <v>56</v>
      </c>
      <c r="C129" s="142"/>
      <c r="D129" s="142"/>
      <c r="E129" s="65">
        <v>1</v>
      </c>
      <c r="F129" s="164" t="s">
        <v>85</v>
      </c>
      <c r="G129" s="66" t="s">
        <v>12</v>
      </c>
      <c r="H129" s="65"/>
      <c r="I129" s="4"/>
    </row>
    <row r="130" spans="1:9" ht="15.75" thickBot="1">
      <c r="A130" s="358"/>
      <c r="B130" s="141" t="s">
        <v>57</v>
      </c>
      <c r="C130" s="134"/>
      <c r="D130" s="134"/>
      <c r="E130" s="40">
        <v>1</v>
      </c>
      <c r="F130" s="113" t="s">
        <v>85</v>
      </c>
      <c r="G130" s="41" t="s">
        <v>12</v>
      </c>
      <c r="H130" s="40"/>
      <c r="I130" s="4"/>
    </row>
    <row r="131" spans="1:9" ht="15.75" thickBot="1">
      <c r="A131" s="358"/>
      <c r="B131" s="145" t="s">
        <v>79</v>
      </c>
      <c r="C131" s="134"/>
      <c r="D131" s="134">
        <v>1</v>
      </c>
      <c r="E131" s="40"/>
      <c r="F131" s="113" t="s">
        <v>85</v>
      </c>
      <c r="G131" s="41" t="s">
        <v>12</v>
      </c>
      <c r="H131" s="40"/>
      <c r="I131" s="4"/>
    </row>
    <row r="132" spans="1:9" ht="15.75" thickBot="1">
      <c r="A132" s="358"/>
      <c r="B132" s="145" t="s">
        <v>59</v>
      </c>
      <c r="C132" s="134"/>
      <c r="D132" s="134">
        <v>1</v>
      </c>
      <c r="E132" s="40"/>
      <c r="F132" s="113" t="s">
        <v>85</v>
      </c>
      <c r="G132" s="41" t="s">
        <v>12</v>
      </c>
      <c r="H132" s="40"/>
      <c r="I132" s="4"/>
    </row>
    <row r="133" spans="1:9" ht="15.75" thickBot="1">
      <c r="A133" s="358"/>
      <c r="B133" s="145" t="s">
        <v>61</v>
      </c>
      <c r="C133" s="134">
        <v>2</v>
      </c>
      <c r="D133" s="134"/>
      <c r="E133" s="40"/>
      <c r="F133" s="113" t="s">
        <v>85</v>
      </c>
      <c r="G133" s="41" t="s">
        <v>12</v>
      </c>
      <c r="H133" s="40"/>
      <c r="I133" s="4"/>
    </row>
    <row r="134" spans="1:9" ht="15.75" thickBot="1">
      <c r="A134" s="358"/>
      <c r="B134" s="145" t="s">
        <v>62</v>
      </c>
      <c r="C134" s="134">
        <v>1</v>
      </c>
      <c r="D134" s="134"/>
      <c r="E134" s="40"/>
      <c r="F134" s="113" t="s">
        <v>85</v>
      </c>
      <c r="G134" s="41" t="s">
        <v>12</v>
      </c>
      <c r="H134" s="40"/>
      <c r="I134" s="4"/>
    </row>
    <row r="135" spans="1:9" ht="15.75" thickBot="1">
      <c r="A135" s="358"/>
      <c r="B135" s="145" t="s">
        <v>63</v>
      </c>
      <c r="C135" s="134"/>
      <c r="D135" s="134">
        <v>1</v>
      </c>
      <c r="E135" s="40"/>
      <c r="F135" s="136" t="s">
        <v>14</v>
      </c>
      <c r="G135" s="41" t="s">
        <v>12</v>
      </c>
      <c r="H135" s="40"/>
      <c r="I135" s="4"/>
    </row>
    <row r="136" spans="1:9" ht="15.75" thickBot="1">
      <c r="A136" s="358"/>
      <c r="B136" s="145" t="s">
        <v>64</v>
      </c>
      <c r="C136" s="134"/>
      <c r="D136" s="134"/>
      <c r="E136" s="40">
        <v>1</v>
      </c>
      <c r="F136" s="113" t="s">
        <v>85</v>
      </c>
      <c r="G136" s="41" t="s">
        <v>12</v>
      </c>
      <c r="H136" s="40"/>
      <c r="I136" s="4"/>
    </row>
    <row r="137" spans="1:9" ht="15.75" thickBot="1">
      <c r="A137" s="358"/>
      <c r="B137" s="145" t="s">
        <v>65</v>
      </c>
      <c r="C137" s="134"/>
      <c r="D137" s="134"/>
      <c r="E137" s="40">
        <v>1</v>
      </c>
      <c r="F137" s="113" t="s">
        <v>85</v>
      </c>
      <c r="G137" s="41" t="s">
        <v>12</v>
      </c>
      <c r="H137" s="40"/>
      <c r="I137" s="4"/>
    </row>
    <row r="138" spans="1:9" ht="15.75" thickBot="1">
      <c r="A138" s="358"/>
      <c r="B138" s="145" t="s">
        <v>66</v>
      </c>
      <c r="C138" s="134"/>
      <c r="D138" s="134"/>
      <c r="E138" s="40">
        <v>1</v>
      </c>
      <c r="F138" s="113" t="s">
        <v>85</v>
      </c>
      <c r="G138" s="41" t="s">
        <v>12</v>
      </c>
      <c r="H138" s="40"/>
      <c r="I138" s="4"/>
    </row>
    <row r="139" spans="1:9" ht="15.75" thickBot="1">
      <c r="A139" s="358"/>
      <c r="B139" s="145" t="s">
        <v>67</v>
      </c>
      <c r="C139" s="135"/>
      <c r="D139" s="135">
        <v>1</v>
      </c>
      <c r="E139" s="47"/>
      <c r="F139" s="113" t="s">
        <v>85</v>
      </c>
      <c r="G139" s="48" t="s">
        <v>12</v>
      </c>
      <c r="H139" s="47"/>
      <c r="I139" s="4"/>
    </row>
    <row r="140" spans="1:9" ht="15.75" thickBot="1">
      <c r="A140" s="80" t="s">
        <v>68</v>
      </c>
      <c r="B140" s="108" t="s">
        <v>69</v>
      </c>
      <c r="C140" s="82"/>
      <c r="D140" s="82">
        <v>1</v>
      </c>
      <c r="E140" s="59"/>
      <c r="F140" s="81" t="s">
        <v>14</v>
      </c>
      <c r="G140" s="60" t="s">
        <v>12</v>
      </c>
      <c r="H140" s="59" t="s">
        <v>80</v>
      </c>
      <c r="I140" s="4"/>
    </row>
    <row r="141" spans="1:9" ht="15.75" thickBot="1">
      <c r="A141" s="345" t="s">
        <v>73</v>
      </c>
      <c r="B141" s="346"/>
      <c r="C141" s="90">
        <f>SUM(C119:C140)</f>
        <v>9</v>
      </c>
      <c r="D141" s="90">
        <f>SUM(D119:D140)</f>
        <v>12</v>
      </c>
      <c r="E141" s="91">
        <f>SUM(E119:E140)</f>
        <v>7</v>
      </c>
      <c r="F141" s="111"/>
      <c r="G141" s="92"/>
      <c r="H141" s="93"/>
      <c r="I141" s="4"/>
    </row>
    <row r="142" spans="1:9" ht="15">
      <c r="A142" s="3"/>
      <c r="B142" s="4"/>
      <c r="C142" s="2"/>
      <c r="D142" s="2"/>
      <c r="E142" s="2"/>
      <c r="F142" s="1"/>
      <c r="G142" s="2"/>
      <c r="H142" s="3"/>
      <c r="I142" s="4"/>
    </row>
    <row r="143" spans="1:9" ht="15">
      <c r="A143" s="3"/>
      <c r="B143" s="4"/>
      <c r="C143" s="2"/>
      <c r="D143" s="2"/>
      <c r="E143" s="2"/>
      <c r="F143" s="1"/>
      <c r="G143" s="2"/>
      <c r="H143" s="3"/>
      <c r="I143" s="4"/>
    </row>
    <row r="144" spans="1:9" ht="19.5" thickBot="1">
      <c r="A144" s="344" t="s">
        <v>88</v>
      </c>
      <c r="B144" s="344"/>
      <c r="C144" s="344"/>
      <c r="D144" s="344"/>
      <c r="E144" s="344"/>
      <c r="F144" s="344"/>
      <c r="G144" s="2"/>
      <c r="H144" s="3"/>
      <c r="I144" s="4"/>
    </row>
    <row r="145" spans="1:9" ht="45.75" thickBot="1">
      <c r="A145" s="5" t="s">
        <v>0</v>
      </c>
      <c r="B145" s="95" t="s">
        <v>1</v>
      </c>
      <c r="C145" s="6" t="s">
        <v>2</v>
      </c>
      <c r="D145" s="6" t="s">
        <v>3</v>
      </c>
      <c r="E145" s="6" t="s">
        <v>4</v>
      </c>
      <c r="F145" s="8" t="s">
        <v>75</v>
      </c>
      <c r="G145" s="7" t="s">
        <v>7</v>
      </c>
      <c r="H145" s="10" t="s">
        <v>8</v>
      </c>
      <c r="I145" s="4"/>
    </row>
    <row r="146" spans="1:9" ht="15.75" thickBot="1">
      <c r="A146" s="147" t="s">
        <v>15</v>
      </c>
      <c r="B146" s="150" t="s">
        <v>82</v>
      </c>
      <c r="C146" s="151"/>
      <c r="D146" s="151">
        <v>1</v>
      </c>
      <c r="E146" s="151"/>
      <c r="F146" s="152" t="s">
        <v>86</v>
      </c>
      <c r="G146" s="153" t="s">
        <v>12</v>
      </c>
      <c r="H146" s="54"/>
      <c r="I146" s="4"/>
    </row>
    <row r="147" spans="1:9" ht="15.75" thickBot="1">
      <c r="A147" s="123" t="s">
        <v>51</v>
      </c>
      <c r="B147" s="148" t="s">
        <v>63</v>
      </c>
      <c r="C147" s="86"/>
      <c r="D147" s="86">
        <v>1</v>
      </c>
      <c r="E147" s="143"/>
      <c r="F147" s="149" t="s">
        <v>14</v>
      </c>
      <c r="G147" s="89" t="s">
        <v>12</v>
      </c>
      <c r="H147" s="124"/>
      <c r="I147" s="4"/>
    </row>
    <row r="148" spans="1:9" ht="15.75" thickBot="1">
      <c r="A148" s="345" t="s">
        <v>73</v>
      </c>
      <c r="B148" s="346"/>
      <c r="C148" s="90">
        <f>SUM(C147:C147)</f>
        <v>0</v>
      </c>
      <c r="D148" s="90">
        <v>2</v>
      </c>
      <c r="E148" s="91">
        <f>SUM(E147:E147)</f>
        <v>0</v>
      </c>
      <c r="F148" s="111"/>
      <c r="G148" s="92"/>
      <c r="H148" s="93"/>
      <c r="I148" s="4"/>
    </row>
    <row r="149" spans="1:9" ht="15">
      <c r="A149" s="3"/>
      <c r="B149" s="4"/>
      <c r="C149" s="2"/>
      <c r="D149" s="2"/>
      <c r="E149" s="2"/>
      <c r="F149" s="1"/>
      <c r="G149" s="2"/>
      <c r="H149" s="3"/>
      <c r="I149" s="4"/>
    </row>
    <row r="150" spans="1:9" ht="18.75">
      <c r="A150" s="349" t="s">
        <v>89</v>
      </c>
      <c r="B150" s="349"/>
      <c r="C150" s="349"/>
      <c r="D150" s="349"/>
      <c r="E150" s="349"/>
      <c r="F150" s="349"/>
      <c r="G150" s="2"/>
      <c r="H150" s="3"/>
      <c r="I150" s="4"/>
    </row>
    <row r="151" spans="1:9" ht="45.75" thickBot="1">
      <c r="A151" s="125" t="s">
        <v>0</v>
      </c>
      <c r="B151" s="125" t="s">
        <v>1</v>
      </c>
      <c r="C151" s="126" t="s">
        <v>2</v>
      </c>
      <c r="D151" s="126" t="s">
        <v>3</v>
      </c>
      <c r="E151" s="126" t="s">
        <v>4</v>
      </c>
      <c r="F151" s="127" t="s">
        <v>75</v>
      </c>
      <c r="G151" s="126" t="s">
        <v>7</v>
      </c>
      <c r="H151" s="128" t="s">
        <v>8</v>
      </c>
      <c r="I151" s="4"/>
    </row>
    <row r="152" spans="1:9" ht="15">
      <c r="A152" s="350" t="s">
        <v>32</v>
      </c>
      <c r="B152" s="99" t="s">
        <v>33</v>
      </c>
      <c r="C152" s="129">
        <v>1</v>
      </c>
      <c r="D152" s="129"/>
      <c r="E152" s="129"/>
      <c r="F152" s="119" t="s">
        <v>86</v>
      </c>
      <c r="G152" s="52" t="s">
        <v>90</v>
      </c>
      <c r="H152" s="128"/>
      <c r="I152" s="4"/>
    </row>
    <row r="153" spans="1:9" ht="15.75" thickBot="1">
      <c r="A153" s="351"/>
      <c r="B153" s="145" t="s">
        <v>36</v>
      </c>
      <c r="C153" s="129">
        <v>1</v>
      </c>
      <c r="D153" s="129"/>
      <c r="E153" s="129"/>
      <c r="F153" s="119" t="s">
        <v>86</v>
      </c>
      <c r="G153" s="32" t="s">
        <v>90</v>
      </c>
      <c r="H153" s="128"/>
      <c r="I153" s="4"/>
    </row>
    <row r="154" spans="1:9" ht="15">
      <c r="A154" s="130" t="s">
        <v>51</v>
      </c>
      <c r="B154" s="53" t="s">
        <v>63</v>
      </c>
      <c r="C154" s="50"/>
      <c r="D154" s="50">
        <v>1</v>
      </c>
      <c r="E154" s="52"/>
      <c r="F154" s="146" t="s">
        <v>14</v>
      </c>
      <c r="G154" s="52" t="s">
        <v>12</v>
      </c>
      <c r="H154" s="131"/>
      <c r="I154" s="4"/>
    </row>
    <row r="155" spans="1:9" ht="15">
      <c r="A155" s="352" t="s">
        <v>73</v>
      </c>
      <c r="B155" s="352"/>
      <c r="C155" s="165">
        <v>2</v>
      </c>
      <c r="D155" s="165">
        <f>SUM(D154:D154)</f>
        <v>1</v>
      </c>
      <c r="E155" s="165">
        <f>SUM(E154:E154)</f>
        <v>0</v>
      </c>
      <c r="F155" s="111"/>
      <c r="G155" s="92"/>
      <c r="H155" s="93"/>
      <c r="I155" s="4"/>
    </row>
    <row r="156" spans="1:9" ht="15">
      <c r="A156" s="3"/>
      <c r="B156" s="4"/>
      <c r="C156" s="2"/>
      <c r="D156" s="2"/>
      <c r="E156" s="2"/>
      <c r="F156" s="1"/>
      <c r="G156" s="2"/>
      <c r="H156" s="3"/>
      <c r="I156" s="4"/>
    </row>
    <row r="157" spans="1:9" ht="19.5" thickBot="1">
      <c r="A157" s="344" t="s">
        <v>91</v>
      </c>
      <c r="B157" s="344"/>
      <c r="C157" s="344"/>
      <c r="D157" s="344"/>
      <c r="E157" s="344"/>
      <c r="F157" s="344"/>
      <c r="G157" s="2"/>
      <c r="H157" s="3"/>
      <c r="I157" s="4"/>
    </row>
    <row r="158" spans="1:9" ht="45">
      <c r="A158" s="5" t="s">
        <v>0</v>
      </c>
      <c r="B158" s="95" t="s">
        <v>1</v>
      </c>
      <c r="C158" s="6" t="s">
        <v>2</v>
      </c>
      <c r="D158" s="6" t="s">
        <v>3</v>
      </c>
      <c r="E158" s="6" t="s">
        <v>4</v>
      </c>
      <c r="F158" s="8" t="s">
        <v>75</v>
      </c>
      <c r="G158" s="7" t="s">
        <v>7</v>
      </c>
      <c r="H158" s="10" t="s">
        <v>8</v>
      </c>
      <c r="I158" s="4"/>
    </row>
    <row r="159" spans="1:8" ht="15">
      <c r="A159" s="403" t="s">
        <v>9</v>
      </c>
      <c r="B159" s="166" t="s">
        <v>10</v>
      </c>
      <c r="C159" s="167">
        <v>1</v>
      </c>
      <c r="D159" s="167"/>
      <c r="E159" s="168"/>
      <c r="F159" s="166" t="s">
        <v>94</v>
      </c>
      <c r="G159" s="52" t="s">
        <v>12</v>
      </c>
      <c r="H159" s="52"/>
    </row>
    <row r="160" spans="1:8" ht="15">
      <c r="A160" s="403"/>
      <c r="B160" s="166" t="s">
        <v>13</v>
      </c>
      <c r="C160" s="167">
        <v>1</v>
      </c>
      <c r="D160" s="167"/>
      <c r="E160" s="168"/>
      <c r="F160" s="166" t="s">
        <v>94</v>
      </c>
      <c r="G160" s="52" t="s">
        <v>12</v>
      </c>
      <c r="H160" s="52"/>
    </row>
    <row r="161" spans="1:8" ht="15">
      <c r="A161" s="130" t="s">
        <v>15</v>
      </c>
      <c r="B161" s="53" t="s">
        <v>16</v>
      </c>
      <c r="C161" s="167">
        <v>1</v>
      </c>
      <c r="D161" s="50"/>
      <c r="E161" s="50"/>
      <c r="F161" s="166" t="s">
        <v>94</v>
      </c>
      <c r="G161" s="52" t="s">
        <v>12</v>
      </c>
      <c r="H161" s="52"/>
    </row>
    <row r="162" spans="1:8" ht="15">
      <c r="A162" s="404" t="s">
        <v>17</v>
      </c>
      <c r="B162" s="53" t="s">
        <v>18</v>
      </c>
      <c r="C162" s="167">
        <v>1</v>
      </c>
      <c r="D162" s="50"/>
      <c r="E162" s="52"/>
      <c r="F162" s="166" t="s">
        <v>94</v>
      </c>
      <c r="G162" s="52" t="s">
        <v>12</v>
      </c>
      <c r="H162" s="52"/>
    </row>
    <row r="163" spans="1:8" ht="15">
      <c r="A163" s="404"/>
      <c r="B163" s="53" t="s">
        <v>18</v>
      </c>
      <c r="C163" s="167">
        <v>1</v>
      </c>
      <c r="D163" s="50"/>
      <c r="E163" s="52"/>
      <c r="F163" s="166" t="s">
        <v>94</v>
      </c>
      <c r="G163" s="52" t="s">
        <v>12</v>
      </c>
      <c r="H163" s="52"/>
    </row>
    <row r="164" spans="1:8" ht="15">
      <c r="A164" s="404"/>
      <c r="B164" s="51" t="s">
        <v>21</v>
      </c>
      <c r="C164" s="167">
        <v>1</v>
      </c>
      <c r="D164" s="52"/>
      <c r="E164" s="52"/>
      <c r="F164" s="166" t="s">
        <v>94</v>
      </c>
      <c r="G164" s="52" t="s">
        <v>12</v>
      </c>
      <c r="H164" s="52"/>
    </row>
    <row r="165" spans="1:8" ht="15">
      <c r="A165" s="405" t="s">
        <v>22</v>
      </c>
      <c r="B165" s="53" t="s">
        <v>23</v>
      </c>
      <c r="C165" s="167">
        <v>1</v>
      </c>
      <c r="D165" s="50"/>
      <c r="E165" s="52"/>
      <c r="F165" s="166" t="s">
        <v>94</v>
      </c>
      <c r="G165" s="52" t="s">
        <v>12</v>
      </c>
      <c r="H165" s="52"/>
    </row>
    <row r="166" spans="1:8" ht="15">
      <c r="A166" s="406"/>
      <c r="B166" s="51" t="s">
        <v>24</v>
      </c>
      <c r="C166" s="167">
        <v>1</v>
      </c>
      <c r="D166" s="52"/>
      <c r="E166" s="52"/>
      <c r="F166" s="166" t="s">
        <v>94</v>
      </c>
      <c r="G166" s="52" t="s">
        <v>12</v>
      </c>
      <c r="H166" s="52"/>
    </row>
    <row r="167" spans="1:8" ht="15">
      <c r="A167" s="407"/>
      <c r="B167" s="51" t="s">
        <v>25</v>
      </c>
      <c r="C167" s="167">
        <v>1</v>
      </c>
      <c r="D167" s="52"/>
      <c r="E167" s="52"/>
      <c r="F167" s="166" t="s">
        <v>94</v>
      </c>
      <c r="G167" s="52" t="s">
        <v>12</v>
      </c>
      <c r="H167" s="52"/>
    </row>
    <row r="168" spans="1:8" ht="15">
      <c r="A168" s="50" t="s">
        <v>28</v>
      </c>
      <c r="B168" s="51" t="s">
        <v>29</v>
      </c>
      <c r="C168" s="167">
        <v>1</v>
      </c>
      <c r="D168" s="52"/>
      <c r="E168" s="52"/>
      <c r="F168" s="166" t="s">
        <v>94</v>
      </c>
      <c r="G168" s="52" t="s">
        <v>12</v>
      </c>
      <c r="H168" s="52"/>
    </row>
    <row r="169" spans="1:8" ht="15">
      <c r="A169" s="129" t="s">
        <v>30</v>
      </c>
      <c r="B169" s="51" t="s">
        <v>31</v>
      </c>
      <c r="C169" s="167">
        <v>1</v>
      </c>
      <c r="D169" s="52"/>
      <c r="E169" s="52"/>
      <c r="F169" s="166" t="s">
        <v>94</v>
      </c>
      <c r="G169" s="52" t="s">
        <v>12</v>
      </c>
      <c r="H169" s="52"/>
    </row>
    <row r="170" spans="1:8" ht="15">
      <c r="A170" s="397" t="s">
        <v>32</v>
      </c>
      <c r="B170" s="53" t="s">
        <v>33</v>
      </c>
      <c r="C170" s="167">
        <v>1</v>
      </c>
      <c r="D170" s="50"/>
      <c r="E170" s="50"/>
      <c r="F170" s="166" t="s">
        <v>94</v>
      </c>
      <c r="G170" s="52" t="s">
        <v>12</v>
      </c>
      <c r="H170" s="52"/>
    </row>
    <row r="171" spans="1:8" ht="15">
      <c r="A171" s="398"/>
      <c r="B171" s="53" t="s">
        <v>36</v>
      </c>
      <c r="C171" s="167">
        <v>1</v>
      </c>
      <c r="D171" s="50"/>
      <c r="E171" s="173"/>
      <c r="F171" s="166" t="s">
        <v>94</v>
      </c>
      <c r="G171" s="52" t="s">
        <v>12</v>
      </c>
      <c r="H171" s="52"/>
    </row>
    <row r="172" spans="1:8" ht="15">
      <c r="A172" s="399"/>
      <c r="B172" s="169" t="s">
        <v>37</v>
      </c>
      <c r="C172" s="167">
        <v>1</v>
      </c>
      <c r="D172" s="168"/>
      <c r="E172" s="52"/>
      <c r="F172" s="166" t="s">
        <v>94</v>
      </c>
      <c r="G172" s="52" t="s">
        <v>12</v>
      </c>
      <c r="H172" s="52"/>
    </row>
    <row r="173" spans="1:8" ht="15">
      <c r="A173" s="130" t="s">
        <v>38</v>
      </c>
      <c r="B173" s="51" t="s">
        <v>39</v>
      </c>
      <c r="C173" s="167"/>
      <c r="D173" s="52"/>
      <c r="E173" s="52">
        <v>2</v>
      </c>
      <c r="F173" s="166" t="s">
        <v>94</v>
      </c>
      <c r="G173" s="52" t="s">
        <v>12</v>
      </c>
      <c r="H173" s="52"/>
    </row>
    <row r="174" spans="1:8" ht="15">
      <c r="A174" s="129" t="s">
        <v>40</v>
      </c>
      <c r="B174" s="51" t="s">
        <v>41</v>
      </c>
      <c r="C174" s="167">
        <v>1</v>
      </c>
      <c r="D174" s="52"/>
      <c r="E174" s="170"/>
      <c r="F174" s="166" t="s">
        <v>94</v>
      </c>
      <c r="G174" s="52" t="s">
        <v>12</v>
      </c>
      <c r="H174" s="52"/>
    </row>
    <row r="175" spans="1:8" ht="15">
      <c r="A175" s="400" t="s">
        <v>42</v>
      </c>
      <c r="B175" s="51" t="s">
        <v>43</v>
      </c>
      <c r="C175" s="167">
        <v>1</v>
      </c>
      <c r="D175" s="52"/>
      <c r="E175" s="170"/>
      <c r="F175" s="166" t="s">
        <v>94</v>
      </c>
      <c r="G175" s="52" t="s">
        <v>12</v>
      </c>
      <c r="H175" s="52"/>
    </row>
    <row r="176" spans="1:8" ht="15">
      <c r="A176" s="401"/>
      <c r="B176" s="51" t="s">
        <v>45</v>
      </c>
      <c r="C176" s="167">
        <v>1</v>
      </c>
      <c r="D176" s="52"/>
      <c r="E176" s="170"/>
      <c r="F176" s="166" t="s">
        <v>94</v>
      </c>
      <c r="G176" s="52" t="s">
        <v>12</v>
      </c>
      <c r="H176" s="52"/>
    </row>
    <row r="177" spans="1:8" ht="15">
      <c r="A177" s="401"/>
      <c r="B177" s="51" t="s">
        <v>46</v>
      </c>
      <c r="C177" s="167">
        <v>1</v>
      </c>
      <c r="D177" s="52"/>
      <c r="E177" s="170"/>
      <c r="F177" s="166" t="s">
        <v>94</v>
      </c>
      <c r="G177" s="52" t="s">
        <v>12</v>
      </c>
      <c r="H177" s="52"/>
    </row>
    <row r="178" spans="1:8" ht="15">
      <c r="A178" s="174" t="s">
        <v>47</v>
      </c>
      <c r="B178" s="166" t="s">
        <v>48</v>
      </c>
      <c r="C178" s="167"/>
      <c r="D178" s="167"/>
      <c r="E178" s="168">
        <v>2</v>
      </c>
      <c r="F178" s="166" t="s">
        <v>94</v>
      </c>
      <c r="G178" s="52" t="s">
        <v>12</v>
      </c>
      <c r="H178" s="52"/>
    </row>
    <row r="179" spans="1:8" ht="15">
      <c r="A179" s="175"/>
      <c r="B179" s="171" t="s">
        <v>55</v>
      </c>
      <c r="C179" s="167"/>
      <c r="D179" s="50">
        <v>2</v>
      </c>
      <c r="E179" s="52">
        <v>4</v>
      </c>
      <c r="F179" s="166" t="s">
        <v>94</v>
      </c>
      <c r="G179" s="52" t="s">
        <v>12</v>
      </c>
      <c r="H179" s="52"/>
    </row>
    <row r="180" spans="1:8" ht="15">
      <c r="A180" s="402" t="s">
        <v>51</v>
      </c>
      <c r="B180" s="53" t="s">
        <v>52</v>
      </c>
      <c r="C180" s="167">
        <v>1</v>
      </c>
      <c r="D180" s="50"/>
      <c r="E180" s="52"/>
      <c r="F180" s="166" t="s">
        <v>94</v>
      </c>
      <c r="G180" s="52" t="s">
        <v>12</v>
      </c>
      <c r="H180" s="52"/>
    </row>
    <row r="181" spans="1:8" ht="15">
      <c r="A181" s="402"/>
      <c r="B181" s="51" t="s">
        <v>53</v>
      </c>
      <c r="C181" s="167">
        <v>1</v>
      </c>
      <c r="D181" s="52"/>
      <c r="E181" s="52"/>
      <c r="F181" s="166" t="s">
        <v>94</v>
      </c>
      <c r="G181" s="52" t="s">
        <v>12</v>
      </c>
      <c r="H181" s="52"/>
    </row>
    <row r="182" spans="1:8" ht="15">
      <c r="A182" s="402"/>
      <c r="B182" s="51" t="s">
        <v>54</v>
      </c>
      <c r="C182" s="167">
        <v>1</v>
      </c>
      <c r="D182" s="52"/>
      <c r="E182" s="52"/>
      <c r="F182" s="166" t="s">
        <v>94</v>
      </c>
      <c r="G182" s="52" t="s">
        <v>12</v>
      </c>
      <c r="H182" s="52"/>
    </row>
    <row r="183" spans="1:8" ht="15">
      <c r="A183" s="402"/>
      <c r="B183" s="51" t="s">
        <v>55</v>
      </c>
      <c r="C183" s="167">
        <v>1</v>
      </c>
      <c r="D183" s="52"/>
      <c r="E183" s="52"/>
      <c r="F183" s="166" t="s">
        <v>94</v>
      </c>
      <c r="G183" s="52" t="s">
        <v>12</v>
      </c>
      <c r="H183" s="52"/>
    </row>
    <row r="184" spans="1:8" ht="15">
      <c r="A184" s="402"/>
      <c r="B184" s="53" t="s">
        <v>56</v>
      </c>
      <c r="C184" s="167">
        <v>1</v>
      </c>
      <c r="D184" s="50"/>
      <c r="E184" s="52"/>
      <c r="F184" s="166" t="s">
        <v>94</v>
      </c>
      <c r="G184" s="52" t="s">
        <v>12</v>
      </c>
      <c r="H184" s="52"/>
    </row>
    <row r="185" spans="1:8" ht="15">
      <c r="A185" s="402"/>
      <c r="B185" s="51" t="s">
        <v>18</v>
      </c>
      <c r="C185" s="167">
        <v>1</v>
      </c>
      <c r="D185" s="52"/>
      <c r="E185" s="52"/>
      <c r="F185" s="166" t="s">
        <v>94</v>
      </c>
      <c r="G185" s="52" t="s">
        <v>12</v>
      </c>
      <c r="H185" s="52"/>
    </row>
    <row r="186" spans="1:8" ht="15">
      <c r="A186" s="402"/>
      <c r="B186" s="53" t="s">
        <v>57</v>
      </c>
      <c r="C186" s="167">
        <v>1</v>
      </c>
      <c r="D186" s="50"/>
      <c r="E186" s="52"/>
      <c r="F186" s="166" t="s">
        <v>94</v>
      </c>
      <c r="G186" s="52" t="s">
        <v>12</v>
      </c>
      <c r="H186" s="52"/>
    </row>
    <row r="187" spans="1:8" ht="15">
      <c r="A187" s="402"/>
      <c r="B187" s="53" t="s">
        <v>58</v>
      </c>
      <c r="C187" s="167">
        <v>1</v>
      </c>
      <c r="D187" s="50"/>
      <c r="E187" s="52"/>
      <c r="F187" s="166" t="s">
        <v>94</v>
      </c>
      <c r="G187" s="52" t="s">
        <v>12</v>
      </c>
      <c r="H187" s="52"/>
    </row>
    <row r="188" spans="1:8" ht="15">
      <c r="A188" s="402"/>
      <c r="B188" s="53" t="s">
        <v>59</v>
      </c>
      <c r="C188" s="167">
        <v>1</v>
      </c>
      <c r="D188" s="50"/>
      <c r="E188" s="52"/>
      <c r="F188" s="166" t="s">
        <v>94</v>
      </c>
      <c r="G188" s="52" t="s">
        <v>12</v>
      </c>
      <c r="H188" s="52"/>
    </row>
    <row r="189" spans="1:8" ht="15">
      <c r="A189" s="402"/>
      <c r="B189" s="53" t="s">
        <v>60</v>
      </c>
      <c r="C189" s="167">
        <v>1</v>
      </c>
      <c r="D189" s="50"/>
      <c r="E189" s="52"/>
      <c r="F189" s="166" t="s">
        <v>94</v>
      </c>
      <c r="G189" s="52" t="s">
        <v>12</v>
      </c>
      <c r="H189" s="52"/>
    </row>
    <row r="190" spans="1:8" ht="15">
      <c r="A190" s="402"/>
      <c r="B190" s="53" t="s">
        <v>61</v>
      </c>
      <c r="C190" s="167">
        <v>1</v>
      </c>
      <c r="D190" s="50"/>
      <c r="E190" s="52"/>
      <c r="F190" s="166" t="s">
        <v>94</v>
      </c>
      <c r="G190" s="52" t="s">
        <v>12</v>
      </c>
      <c r="H190" s="52"/>
    </row>
    <row r="191" spans="1:8" ht="15">
      <c r="A191" s="402"/>
      <c r="B191" s="53" t="s">
        <v>62</v>
      </c>
      <c r="C191" s="167">
        <v>1</v>
      </c>
      <c r="D191" s="50"/>
      <c r="E191" s="52"/>
      <c r="F191" s="166" t="s">
        <v>94</v>
      </c>
      <c r="G191" s="52" t="s">
        <v>12</v>
      </c>
      <c r="H191" s="52"/>
    </row>
    <row r="192" spans="1:8" ht="15">
      <c r="A192" s="402"/>
      <c r="B192" s="53" t="s">
        <v>63</v>
      </c>
      <c r="C192" s="167">
        <v>1</v>
      </c>
      <c r="D192" s="50"/>
      <c r="E192" s="52"/>
      <c r="F192" s="166" t="s">
        <v>94</v>
      </c>
      <c r="G192" s="52" t="s">
        <v>12</v>
      </c>
      <c r="H192" s="52"/>
    </row>
    <row r="193" spans="1:8" ht="15">
      <c r="A193" s="402"/>
      <c r="B193" s="53" t="s">
        <v>64</v>
      </c>
      <c r="C193" s="167">
        <v>1</v>
      </c>
      <c r="D193" s="50"/>
      <c r="E193" s="52"/>
      <c r="F193" s="166" t="s">
        <v>94</v>
      </c>
      <c r="G193" s="52" t="s">
        <v>12</v>
      </c>
      <c r="H193" s="52"/>
    </row>
    <row r="194" spans="1:8" ht="15">
      <c r="A194" s="402"/>
      <c r="B194" s="53" t="s">
        <v>65</v>
      </c>
      <c r="C194" s="167">
        <v>1</v>
      </c>
      <c r="D194" s="50"/>
      <c r="E194" s="52"/>
      <c r="F194" s="166" t="s">
        <v>94</v>
      </c>
      <c r="G194" s="52" t="s">
        <v>12</v>
      </c>
      <c r="H194" s="52"/>
    </row>
    <row r="195" spans="1:8" ht="15">
      <c r="A195" s="402"/>
      <c r="B195" s="53" t="s">
        <v>66</v>
      </c>
      <c r="C195" s="167">
        <v>1</v>
      </c>
      <c r="D195" s="50"/>
      <c r="E195" s="52"/>
      <c r="F195" s="166" t="s">
        <v>94</v>
      </c>
      <c r="G195" s="52" t="s">
        <v>12</v>
      </c>
      <c r="H195" s="52"/>
    </row>
    <row r="196" spans="1:8" ht="15">
      <c r="A196" s="402"/>
      <c r="B196" s="53" t="s">
        <v>67</v>
      </c>
      <c r="C196" s="167">
        <v>1</v>
      </c>
      <c r="D196" s="50"/>
      <c r="E196" s="52"/>
      <c r="F196" s="166" t="s">
        <v>94</v>
      </c>
      <c r="G196" s="52" t="s">
        <v>12</v>
      </c>
      <c r="H196" s="52"/>
    </row>
    <row r="197" spans="1:8" ht="15">
      <c r="A197" s="172" t="s">
        <v>68</v>
      </c>
      <c r="B197" s="53" t="s">
        <v>69</v>
      </c>
      <c r="C197" s="167">
        <v>1</v>
      </c>
      <c r="D197" s="50"/>
      <c r="E197" s="52"/>
      <c r="F197" s="166" t="s">
        <v>94</v>
      </c>
      <c r="G197" s="52" t="s">
        <v>12</v>
      </c>
      <c r="H197" s="52"/>
    </row>
    <row r="198" spans="1:8" ht="15">
      <c r="A198" s="172" t="s">
        <v>71</v>
      </c>
      <c r="B198" s="53" t="s">
        <v>72</v>
      </c>
      <c r="C198" s="167">
        <v>1</v>
      </c>
      <c r="D198" s="50"/>
      <c r="E198" s="52"/>
      <c r="F198" s="166" t="s">
        <v>94</v>
      </c>
      <c r="G198" s="52" t="s">
        <v>12</v>
      </c>
      <c r="H198" s="176"/>
    </row>
    <row r="199" spans="1:9" ht="15">
      <c r="A199" s="352" t="s">
        <v>73</v>
      </c>
      <c r="B199" s="352"/>
      <c r="C199" s="165">
        <f>SUM(C159:C197)</f>
        <v>36</v>
      </c>
      <c r="D199" s="165">
        <f>SUM(D159:D197)</f>
        <v>2</v>
      </c>
      <c r="E199" s="165">
        <f>SUM(E159:E197)</f>
        <v>8</v>
      </c>
      <c r="F199" s="165"/>
      <c r="G199" s="165"/>
      <c r="H199" s="93"/>
      <c r="I199" s="94"/>
    </row>
    <row r="200" s="177" customFormat="1" ht="15"/>
  </sheetData>
  <mergeCells count="56">
    <mergeCell ref="A170:A172"/>
    <mergeCell ref="A175:A177"/>
    <mergeCell ref="A180:A196"/>
    <mergeCell ref="A199:B199"/>
    <mergeCell ref="A159:A160"/>
    <mergeCell ref="A162:A164"/>
    <mergeCell ref="A165:A167"/>
    <mergeCell ref="A26:A29"/>
    <mergeCell ref="A2:E2"/>
    <mergeCell ref="A4:A5"/>
    <mergeCell ref="A7:A9"/>
    <mergeCell ref="A10:A13"/>
    <mergeCell ref="A16:A20"/>
    <mergeCell ref="B16:B17"/>
    <mergeCell ref="E16:E17"/>
    <mergeCell ref="F16:F17"/>
    <mergeCell ref="B18:B19"/>
    <mergeCell ref="E18:E19"/>
    <mergeCell ref="F18:F19"/>
    <mergeCell ref="A23:A25"/>
    <mergeCell ref="A61:A64"/>
    <mergeCell ref="B61:B62"/>
    <mergeCell ref="E61:E62"/>
    <mergeCell ref="B63:B64"/>
    <mergeCell ref="E63:E64"/>
    <mergeCell ref="A30:A46"/>
    <mergeCell ref="A49:B49"/>
    <mergeCell ref="A52:F52"/>
    <mergeCell ref="A54:A55"/>
    <mergeCell ref="A57:A59"/>
    <mergeCell ref="A91:A94"/>
    <mergeCell ref="B91:B92"/>
    <mergeCell ref="E91:E92"/>
    <mergeCell ref="B93:B94"/>
    <mergeCell ref="E93:E94"/>
    <mergeCell ref="A67:A70"/>
    <mergeCell ref="A71:A80"/>
    <mergeCell ref="A82:B82"/>
    <mergeCell ref="A85:F85"/>
    <mergeCell ref="A87:A88"/>
    <mergeCell ref="A98:A101"/>
    <mergeCell ref="A102:A112"/>
    <mergeCell ref="A114:B114"/>
    <mergeCell ref="A117:F117"/>
    <mergeCell ref="A119:A120"/>
    <mergeCell ref="H122:H123"/>
    <mergeCell ref="A125:A128"/>
    <mergeCell ref="A129:A139"/>
    <mergeCell ref="A141:B141"/>
    <mergeCell ref="A144:F144"/>
    <mergeCell ref="A157:F157"/>
    <mergeCell ref="A148:B148"/>
    <mergeCell ref="A122:A123"/>
    <mergeCell ref="A150:F150"/>
    <mergeCell ref="A152:A153"/>
    <mergeCell ref="A155:B1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7"/>
  <sheetViews>
    <sheetView showGridLines="0" workbookViewId="0" topLeftCell="A70">
      <selection activeCell="D110" sqref="D110"/>
    </sheetView>
  </sheetViews>
  <sheetFormatPr defaultColWidth="9.140625" defaultRowHeight="15"/>
  <cols>
    <col min="2" max="2" width="9.140625" style="0" customWidth="1"/>
    <col min="3" max="3" width="21.28125" style="0" customWidth="1"/>
    <col min="4" max="4" width="21.57421875" style="0" customWidth="1"/>
    <col min="5" max="5" width="21.421875" style="0" customWidth="1"/>
    <col min="6" max="6" width="18.57421875" style="0" customWidth="1"/>
  </cols>
  <sheetData>
    <row r="1" spans="1:6" ht="15.75">
      <c r="A1" s="408" t="s">
        <v>117</v>
      </c>
      <c r="B1" s="409"/>
      <c r="C1" s="409"/>
      <c r="D1" s="409"/>
      <c r="E1" s="409"/>
      <c r="F1" s="409"/>
    </row>
    <row r="2" spans="1:8" ht="35.25" customHeight="1">
      <c r="A2" s="410" t="s">
        <v>118</v>
      </c>
      <c r="B2" s="410"/>
      <c r="C2" s="410"/>
      <c r="D2" s="410"/>
      <c r="E2" s="410"/>
      <c r="F2" s="410"/>
      <c r="G2" s="410"/>
      <c r="H2" s="410"/>
    </row>
    <row r="4" spans="1:2" ht="15" customHeight="1">
      <c r="A4" s="411" t="s">
        <v>119</v>
      </c>
      <c r="B4" s="411"/>
    </row>
    <row r="5" spans="1:6" ht="29.25" customHeight="1">
      <c r="A5" s="412" t="s">
        <v>120</v>
      </c>
      <c r="B5" s="412"/>
      <c r="C5" s="412"/>
      <c r="D5" s="412"/>
      <c r="E5" s="412"/>
      <c r="F5" s="412"/>
    </row>
    <row r="6" spans="1:3" ht="15">
      <c r="A6" s="413" t="s">
        <v>121</v>
      </c>
      <c r="B6" s="413"/>
      <c r="C6" s="413"/>
    </row>
    <row r="9" spans="1:8" ht="25.5" customHeight="1">
      <c r="A9" s="252" t="s">
        <v>122</v>
      </c>
      <c r="B9" s="414" t="s">
        <v>123</v>
      </c>
      <c r="C9" s="414"/>
      <c r="D9" s="414"/>
      <c r="E9" s="414"/>
      <c r="F9" s="414"/>
      <c r="G9" s="253"/>
      <c r="H9" s="253"/>
    </row>
    <row r="10" spans="1:6" ht="15" customHeight="1">
      <c r="A10" s="254" t="s">
        <v>124</v>
      </c>
      <c r="B10" s="417" t="s">
        <v>125</v>
      </c>
      <c r="C10" s="418"/>
      <c r="D10" s="418"/>
      <c r="E10" s="418"/>
      <c r="F10" s="419"/>
    </row>
    <row r="11" spans="1:6" ht="15" customHeight="1">
      <c r="A11" s="255"/>
      <c r="B11" s="256"/>
      <c r="C11" s="256"/>
      <c r="D11" s="256"/>
      <c r="E11" s="256"/>
      <c r="F11" s="256"/>
    </row>
    <row r="12" spans="3:6" ht="15">
      <c r="C12" s="420" t="s">
        <v>126</v>
      </c>
      <c r="D12" s="421"/>
      <c r="E12" s="421"/>
      <c r="F12" s="422"/>
    </row>
    <row r="13" spans="1:6" ht="15">
      <c r="A13" s="423" t="s">
        <v>127</v>
      </c>
      <c r="B13" s="423"/>
      <c r="C13" s="424" t="s">
        <v>14</v>
      </c>
      <c r="D13" s="426" t="s">
        <v>11</v>
      </c>
      <c r="E13" s="426" t="s">
        <v>78</v>
      </c>
      <c r="F13" s="427" t="s">
        <v>128</v>
      </c>
    </row>
    <row r="14" spans="1:6" ht="15">
      <c r="A14" s="423"/>
      <c r="B14" s="423"/>
      <c r="C14" s="425"/>
      <c r="D14" s="424"/>
      <c r="E14" s="424"/>
      <c r="F14" s="428"/>
    </row>
    <row r="15" spans="1:6" ht="15">
      <c r="A15" s="415" t="s">
        <v>129</v>
      </c>
      <c r="B15" s="415"/>
      <c r="C15" s="257"/>
      <c r="D15" s="257"/>
      <c r="E15" s="257"/>
      <c r="F15" s="257"/>
    </row>
    <row r="16" spans="1:6" ht="15">
      <c r="A16" s="415" t="s">
        <v>130</v>
      </c>
      <c r="B16" s="415"/>
      <c r="C16" s="257"/>
      <c r="D16" s="257"/>
      <c r="E16" s="257"/>
      <c r="F16" s="257"/>
    </row>
    <row r="17" spans="1:6" ht="15">
      <c r="A17" s="415" t="s">
        <v>131</v>
      </c>
      <c r="B17" s="415"/>
      <c r="C17" s="257"/>
      <c r="D17" s="257"/>
      <c r="E17" s="257"/>
      <c r="F17" s="257"/>
    </row>
    <row r="18" spans="1:6" ht="15">
      <c r="A18" s="415" t="s">
        <v>132</v>
      </c>
      <c r="B18" s="415"/>
      <c r="C18" s="257"/>
      <c r="D18" s="257"/>
      <c r="E18" s="257"/>
      <c r="F18" s="257"/>
    </row>
    <row r="20" spans="1:6" ht="15.75" customHeight="1">
      <c r="A20" s="258"/>
      <c r="B20" s="258"/>
      <c r="C20" s="416" t="s">
        <v>133</v>
      </c>
      <c r="D20" s="416"/>
      <c r="E20" s="416"/>
      <c r="F20" s="416"/>
    </row>
    <row r="21" spans="1:6" ht="15">
      <c r="A21" s="415" t="s">
        <v>129</v>
      </c>
      <c r="B21" s="415"/>
      <c r="C21" s="259">
        <v>2028</v>
      </c>
      <c r="D21" s="259">
        <v>4576</v>
      </c>
      <c r="E21" s="259">
        <v>52</v>
      </c>
      <c r="F21" s="259">
        <v>0</v>
      </c>
    </row>
    <row r="22" spans="1:6" ht="15">
      <c r="A22" s="415" t="s">
        <v>130</v>
      </c>
      <c r="B22" s="415"/>
      <c r="C22" s="259">
        <v>2496</v>
      </c>
      <c r="D22" s="259">
        <v>2704</v>
      </c>
      <c r="E22" s="259">
        <v>0</v>
      </c>
      <c r="F22" s="259">
        <v>832</v>
      </c>
    </row>
    <row r="23" spans="1:6" ht="15">
      <c r="A23" s="415" t="s">
        <v>131</v>
      </c>
      <c r="B23" s="415"/>
      <c r="C23" s="259">
        <v>1820</v>
      </c>
      <c r="D23" s="259">
        <v>20072</v>
      </c>
      <c r="E23" s="259">
        <v>0</v>
      </c>
      <c r="F23" s="259">
        <v>0</v>
      </c>
    </row>
    <row r="24" spans="1:6" ht="15">
      <c r="A24" s="415" t="s">
        <v>132</v>
      </c>
      <c r="B24" s="415"/>
      <c r="C24" s="259">
        <v>0</v>
      </c>
      <c r="D24" s="259">
        <v>0</v>
      </c>
      <c r="E24" s="259">
        <v>0</v>
      </c>
      <c r="F24" s="259">
        <v>0</v>
      </c>
    </row>
    <row r="25" spans="1:6" ht="25.5" customHeight="1">
      <c r="A25" s="260"/>
      <c r="B25" s="261"/>
      <c r="C25" s="433" t="s">
        <v>134</v>
      </c>
      <c r="D25" s="434"/>
      <c r="E25" s="434"/>
      <c r="F25" s="434"/>
    </row>
    <row r="26" spans="1:6" ht="15">
      <c r="A26" s="415" t="s">
        <v>129</v>
      </c>
      <c r="B26" s="415"/>
      <c r="C26" s="262">
        <f>C15*C21</f>
        <v>0</v>
      </c>
      <c r="D26" s="262">
        <f>D15*D21</f>
        <v>0</v>
      </c>
      <c r="E26" s="262">
        <f>E15*E21</f>
        <v>0</v>
      </c>
      <c r="F26" s="262">
        <f>F15*F21</f>
        <v>0</v>
      </c>
    </row>
    <row r="27" spans="1:6" ht="15">
      <c r="A27" s="415" t="s">
        <v>130</v>
      </c>
      <c r="B27" s="415"/>
      <c r="C27" s="262">
        <f aca="true" t="shared" si="0" ref="C27:F29">C16*C22</f>
        <v>0</v>
      </c>
      <c r="D27" s="262">
        <f t="shared" si="0"/>
        <v>0</v>
      </c>
      <c r="E27" s="262">
        <f t="shared" si="0"/>
        <v>0</v>
      </c>
      <c r="F27" s="262">
        <f t="shared" si="0"/>
        <v>0</v>
      </c>
    </row>
    <row r="28" spans="1:6" ht="17.25" customHeight="1">
      <c r="A28" s="415" t="s">
        <v>131</v>
      </c>
      <c r="B28" s="415"/>
      <c r="C28" s="262">
        <f t="shared" si="0"/>
        <v>0</v>
      </c>
      <c r="D28" s="262">
        <f t="shared" si="0"/>
        <v>0</v>
      </c>
      <c r="E28" s="262">
        <f t="shared" si="0"/>
        <v>0</v>
      </c>
      <c r="F28" s="262">
        <f t="shared" si="0"/>
        <v>0</v>
      </c>
    </row>
    <row r="29" spans="1:6" ht="17.25" customHeight="1" thickBot="1">
      <c r="A29" s="415" t="s">
        <v>132</v>
      </c>
      <c r="B29" s="415"/>
      <c r="C29" s="262">
        <f t="shared" si="0"/>
        <v>0</v>
      </c>
      <c r="D29" s="262">
        <f t="shared" si="0"/>
        <v>0</v>
      </c>
      <c r="E29" s="262">
        <f t="shared" si="0"/>
        <v>0</v>
      </c>
      <c r="F29" s="262">
        <f t="shared" si="0"/>
        <v>0</v>
      </c>
    </row>
    <row r="30" spans="1:6" ht="15" customHeight="1" thickBot="1">
      <c r="A30" s="429" t="s">
        <v>135</v>
      </c>
      <c r="B30" s="430"/>
      <c r="C30" s="431"/>
      <c r="D30" s="431"/>
      <c r="E30" s="431"/>
      <c r="F30" s="432"/>
    </row>
    <row r="31" ht="15.75" thickBot="1">
      <c r="F31" s="263">
        <f>SUM(C26:F29)</f>
        <v>0</v>
      </c>
    </row>
    <row r="33" spans="1:3" ht="15">
      <c r="A33" s="413" t="s">
        <v>136</v>
      </c>
      <c r="B33" s="413"/>
      <c r="C33" s="413"/>
    </row>
    <row r="35" spans="1:6" ht="25.5">
      <c r="A35" s="252" t="s">
        <v>122</v>
      </c>
      <c r="B35" s="414" t="s">
        <v>123</v>
      </c>
      <c r="C35" s="414"/>
      <c r="D35" s="414"/>
      <c r="E35" s="414"/>
      <c r="F35" s="414"/>
    </row>
    <row r="36" spans="1:6" ht="15">
      <c r="A36" s="254" t="s">
        <v>137</v>
      </c>
      <c r="B36" s="417" t="s">
        <v>138</v>
      </c>
      <c r="C36" s="418"/>
      <c r="D36" s="418"/>
      <c r="E36" s="418"/>
      <c r="F36" s="419"/>
    </row>
    <row r="38" spans="3:6" ht="15">
      <c r="C38" s="420" t="s">
        <v>126</v>
      </c>
      <c r="D38" s="421"/>
      <c r="E38" s="421"/>
      <c r="F38" s="422"/>
    </row>
    <row r="39" spans="1:6" ht="15">
      <c r="A39" s="423" t="s">
        <v>127</v>
      </c>
      <c r="B39" s="423"/>
      <c r="C39" s="424" t="s">
        <v>14</v>
      </c>
      <c r="D39" s="426" t="s">
        <v>11</v>
      </c>
      <c r="E39" s="426" t="s">
        <v>78</v>
      </c>
      <c r="F39" s="427" t="s">
        <v>139</v>
      </c>
    </row>
    <row r="40" spans="1:6" ht="15">
      <c r="A40" s="423"/>
      <c r="B40" s="423"/>
      <c r="C40" s="425"/>
      <c r="D40" s="424"/>
      <c r="E40" s="424"/>
      <c r="F40" s="428"/>
    </row>
    <row r="41" spans="1:6" ht="15">
      <c r="A41" s="415" t="s">
        <v>129</v>
      </c>
      <c r="B41" s="415"/>
      <c r="C41" s="257"/>
      <c r="D41" s="257"/>
      <c r="E41" s="257"/>
      <c r="F41" s="257"/>
    </row>
    <row r="42" spans="1:6" ht="15">
      <c r="A42" s="415" t="s">
        <v>130</v>
      </c>
      <c r="B42" s="415"/>
      <c r="C42" s="257"/>
      <c r="D42" s="257"/>
      <c r="E42" s="257"/>
      <c r="F42" s="257"/>
    </row>
    <row r="43" spans="1:6" ht="15">
      <c r="A43" s="415" t="s">
        <v>131</v>
      </c>
      <c r="B43" s="415"/>
      <c r="C43" s="257"/>
      <c r="D43" s="257"/>
      <c r="E43" s="257"/>
      <c r="F43" s="257"/>
    </row>
    <row r="45" spans="1:6" ht="15">
      <c r="A45" s="258"/>
      <c r="B45" s="258"/>
      <c r="C45" s="416" t="s">
        <v>133</v>
      </c>
      <c r="D45" s="416"/>
      <c r="E45" s="416"/>
      <c r="F45" s="416"/>
    </row>
    <row r="46" spans="1:6" ht="15">
      <c r="A46" s="415" t="s">
        <v>129</v>
      </c>
      <c r="B46" s="415"/>
      <c r="C46" s="264">
        <v>0</v>
      </c>
      <c r="D46" s="264">
        <v>0</v>
      </c>
      <c r="E46" s="264">
        <v>0</v>
      </c>
      <c r="F46" s="264">
        <v>0</v>
      </c>
    </row>
    <row r="47" spans="1:6" ht="15">
      <c r="A47" s="415" t="s">
        <v>130</v>
      </c>
      <c r="B47" s="415"/>
      <c r="C47" s="264">
        <v>208</v>
      </c>
      <c r="D47" s="264">
        <v>0</v>
      </c>
      <c r="E47" s="264">
        <v>156</v>
      </c>
      <c r="F47" s="264">
        <v>0</v>
      </c>
    </row>
    <row r="48" spans="1:6" ht="15">
      <c r="A48" s="415" t="s">
        <v>131</v>
      </c>
      <c r="B48" s="415"/>
      <c r="C48" s="264">
        <v>1898</v>
      </c>
      <c r="D48" s="264">
        <v>2184</v>
      </c>
      <c r="E48" s="264">
        <v>378</v>
      </c>
      <c r="F48" s="264">
        <v>0</v>
      </c>
    </row>
    <row r="49" spans="1:6" ht="24" customHeight="1">
      <c r="A49" s="265"/>
      <c r="B49" s="266"/>
      <c r="C49" s="433" t="s">
        <v>134</v>
      </c>
      <c r="D49" s="434"/>
      <c r="E49" s="434"/>
      <c r="F49" s="434"/>
    </row>
    <row r="50" spans="1:6" ht="15">
      <c r="A50" s="415" t="s">
        <v>129</v>
      </c>
      <c r="B50" s="415"/>
      <c r="C50" s="262">
        <f>C41*C46</f>
        <v>0</v>
      </c>
      <c r="D50" s="262">
        <f>D41*D46</f>
        <v>0</v>
      </c>
      <c r="E50" s="262">
        <f>E41*E46</f>
        <v>0</v>
      </c>
      <c r="F50" s="262">
        <f>F41*F46</f>
        <v>0</v>
      </c>
    </row>
    <row r="51" spans="1:6" ht="15">
      <c r="A51" s="415" t="s">
        <v>130</v>
      </c>
      <c r="B51" s="415"/>
      <c r="C51" s="262">
        <f aca="true" t="shared" si="1" ref="C51:F52">C42*C47</f>
        <v>0</v>
      </c>
      <c r="D51" s="262">
        <f t="shared" si="1"/>
        <v>0</v>
      </c>
      <c r="E51" s="262">
        <f t="shared" si="1"/>
        <v>0</v>
      </c>
      <c r="F51" s="262">
        <f t="shared" si="1"/>
        <v>0</v>
      </c>
    </row>
    <row r="52" spans="1:6" ht="15.75" customHeight="1" thickBot="1">
      <c r="A52" s="415" t="s">
        <v>131</v>
      </c>
      <c r="B52" s="415"/>
      <c r="C52" s="262">
        <f t="shared" si="1"/>
        <v>0</v>
      </c>
      <c r="D52" s="262">
        <f t="shared" si="1"/>
        <v>0</v>
      </c>
      <c r="E52" s="262">
        <f t="shared" si="1"/>
        <v>0</v>
      </c>
      <c r="F52" s="262">
        <f t="shared" si="1"/>
        <v>0</v>
      </c>
    </row>
    <row r="53" spans="1:6" ht="15" customHeight="1" thickBot="1">
      <c r="A53" s="429" t="s">
        <v>140</v>
      </c>
      <c r="B53" s="430"/>
      <c r="C53" s="431"/>
      <c r="D53" s="431"/>
      <c r="E53" s="431"/>
      <c r="F53" s="432"/>
    </row>
    <row r="54" ht="15.75" thickBot="1">
      <c r="F54" s="263">
        <f>SUM(C50:F52)</f>
        <v>0</v>
      </c>
    </row>
    <row r="57" spans="1:6" ht="25.5">
      <c r="A57" s="252" t="s">
        <v>122</v>
      </c>
      <c r="B57" s="414" t="s">
        <v>123</v>
      </c>
      <c r="C57" s="414"/>
      <c r="D57" s="414"/>
      <c r="E57" s="414"/>
      <c r="F57" s="414"/>
    </row>
    <row r="58" spans="1:6" ht="15">
      <c r="A58" s="254" t="s">
        <v>141</v>
      </c>
      <c r="B58" s="417" t="s">
        <v>142</v>
      </c>
      <c r="C58" s="418"/>
      <c r="D58" s="418"/>
      <c r="E58" s="418"/>
      <c r="F58" s="419"/>
    </row>
    <row r="60" spans="3:6" ht="15">
      <c r="C60" s="420" t="s">
        <v>126</v>
      </c>
      <c r="D60" s="421"/>
      <c r="E60" s="421"/>
      <c r="F60" s="422"/>
    </row>
    <row r="61" spans="1:6" ht="15">
      <c r="A61" s="423" t="s">
        <v>127</v>
      </c>
      <c r="B61" s="423"/>
      <c r="C61" s="424" t="s">
        <v>14</v>
      </c>
      <c r="D61" s="426" t="s">
        <v>11</v>
      </c>
      <c r="E61" s="426" t="s">
        <v>78</v>
      </c>
      <c r="F61" s="427" t="s">
        <v>139</v>
      </c>
    </row>
    <row r="62" spans="1:6" ht="15">
      <c r="A62" s="423"/>
      <c r="B62" s="423"/>
      <c r="C62" s="425"/>
      <c r="D62" s="424"/>
      <c r="E62" s="424"/>
      <c r="F62" s="428"/>
    </row>
    <row r="63" spans="1:6" ht="15">
      <c r="A63" s="415" t="s">
        <v>129</v>
      </c>
      <c r="B63" s="415"/>
      <c r="C63" s="257"/>
      <c r="D63" s="257"/>
      <c r="E63" s="257"/>
      <c r="F63" s="257"/>
    </row>
    <row r="64" spans="1:6" ht="15">
      <c r="A64" s="415" t="s">
        <v>130</v>
      </c>
      <c r="B64" s="415"/>
      <c r="C64" s="257"/>
      <c r="D64" s="257"/>
      <c r="E64" s="257"/>
      <c r="F64" s="257"/>
    </row>
    <row r="65" spans="1:6" ht="15">
      <c r="A65" s="415" t="s">
        <v>131</v>
      </c>
      <c r="B65" s="415"/>
      <c r="C65" s="257"/>
      <c r="D65" s="257"/>
      <c r="E65" s="257"/>
      <c r="F65" s="257"/>
    </row>
    <row r="66" spans="1:6" ht="15">
      <c r="A66" s="258"/>
      <c r="B66" s="258"/>
      <c r="C66" s="416" t="s">
        <v>133</v>
      </c>
      <c r="D66" s="416"/>
      <c r="E66" s="416"/>
      <c r="F66" s="416"/>
    </row>
    <row r="67" spans="1:6" ht="15">
      <c r="A67" s="415" t="s">
        <v>129</v>
      </c>
      <c r="B67" s="415"/>
      <c r="C67" s="267">
        <v>0</v>
      </c>
      <c r="D67" s="267">
        <v>0</v>
      </c>
      <c r="E67" s="267">
        <v>364</v>
      </c>
      <c r="F67" s="267">
        <v>0</v>
      </c>
    </row>
    <row r="68" spans="1:6" ht="15">
      <c r="A68" s="415" t="s">
        <v>130</v>
      </c>
      <c r="B68" s="415"/>
      <c r="C68" s="267">
        <v>624</v>
      </c>
      <c r="D68" s="267">
        <v>0</v>
      </c>
      <c r="E68" s="267">
        <v>52</v>
      </c>
      <c r="F68" s="267">
        <v>0</v>
      </c>
    </row>
    <row r="69" spans="1:6" ht="15">
      <c r="A69" s="415" t="s">
        <v>131</v>
      </c>
      <c r="B69" s="415"/>
      <c r="C69" s="267">
        <v>2392</v>
      </c>
      <c r="D69" s="267">
        <v>0</v>
      </c>
      <c r="E69" s="267">
        <v>444</v>
      </c>
      <c r="F69" s="267">
        <v>0</v>
      </c>
    </row>
    <row r="70" spans="1:6" ht="28.5" customHeight="1">
      <c r="A70" s="260"/>
      <c r="B70" s="261"/>
      <c r="C70" s="435" t="s">
        <v>134</v>
      </c>
      <c r="D70" s="435"/>
      <c r="E70" s="435"/>
      <c r="F70" s="435"/>
    </row>
    <row r="71" spans="1:6" ht="15">
      <c r="A71" s="415" t="s">
        <v>129</v>
      </c>
      <c r="B71" s="415"/>
      <c r="C71" s="262">
        <f>C63*C67</f>
        <v>0</v>
      </c>
      <c r="D71" s="262">
        <f>D63*D67</f>
        <v>0</v>
      </c>
      <c r="E71" s="262">
        <f>E63*E67</f>
        <v>0</v>
      </c>
      <c r="F71" s="262">
        <f>F63*F67</f>
        <v>0</v>
      </c>
    </row>
    <row r="72" spans="1:6" ht="15">
      <c r="A72" s="415" t="s">
        <v>130</v>
      </c>
      <c r="B72" s="415"/>
      <c r="C72" s="262">
        <f aca="true" t="shared" si="2" ref="C72:F73">C64*C68</f>
        <v>0</v>
      </c>
      <c r="D72" s="262">
        <f t="shared" si="2"/>
        <v>0</v>
      </c>
      <c r="E72" s="262">
        <f t="shared" si="2"/>
        <v>0</v>
      </c>
      <c r="F72" s="262">
        <f t="shared" si="2"/>
        <v>0</v>
      </c>
    </row>
    <row r="73" spans="1:6" ht="16.5" customHeight="1" thickBot="1">
      <c r="A73" s="415" t="s">
        <v>131</v>
      </c>
      <c r="B73" s="415"/>
      <c r="C73" s="262">
        <f t="shared" si="2"/>
        <v>0</v>
      </c>
      <c r="D73" s="262">
        <f t="shared" si="2"/>
        <v>0</v>
      </c>
      <c r="E73" s="262">
        <f t="shared" si="2"/>
        <v>0</v>
      </c>
      <c r="F73" s="262">
        <f t="shared" si="2"/>
        <v>0</v>
      </c>
    </row>
    <row r="74" spans="1:6" ht="15" customHeight="1" thickBot="1">
      <c r="A74" s="436" t="s">
        <v>143</v>
      </c>
      <c r="B74" s="437"/>
      <c r="C74" s="438"/>
      <c r="D74" s="438"/>
      <c r="E74" s="438"/>
      <c r="F74" s="439"/>
    </row>
    <row r="75" ht="15.75" thickBot="1">
      <c r="F75" s="263">
        <f>SUM(C71:F73)</f>
        <v>0</v>
      </c>
    </row>
    <row r="78" spans="1:6" ht="25.5">
      <c r="A78" s="252" t="s">
        <v>122</v>
      </c>
      <c r="B78" s="414" t="s">
        <v>123</v>
      </c>
      <c r="C78" s="414"/>
      <c r="D78" s="414"/>
      <c r="E78" s="414"/>
      <c r="F78" s="414"/>
    </row>
    <row r="79" spans="1:6" ht="15">
      <c r="A79" s="254" t="s">
        <v>144</v>
      </c>
      <c r="B79" s="417" t="s">
        <v>145</v>
      </c>
      <c r="C79" s="418"/>
      <c r="D79" s="418"/>
      <c r="E79" s="418"/>
      <c r="F79" s="419"/>
    </row>
    <row r="81" spans="3:6" ht="15">
      <c r="C81" s="420" t="s">
        <v>126</v>
      </c>
      <c r="D81" s="421"/>
      <c r="E81" s="421"/>
      <c r="F81" s="422"/>
    </row>
    <row r="82" spans="1:6" ht="15">
      <c r="A82" s="423" t="s">
        <v>127</v>
      </c>
      <c r="B82" s="423"/>
      <c r="C82" s="424" t="s">
        <v>14</v>
      </c>
      <c r="D82" s="426" t="s">
        <v>11</v>
      </c>
      <c r="E82" s="426" t="s">
        <v>78</v>
      </c>
      <c r="F82" s="427" t="s">
        <v>139</v>
      </c>
    </row>
    <row r="83" spans="1:6" ht="15">
      <c r="A83" s="423"/>
      <c r="B83" s="423"/>
      <c r="C83" s="425"/>
      <c r="D83" s="424"/>
      <c r="E83" s="424"/>
      <c r="F83" s="428"/>
    </row>
    <row r="84" spans="1:6" ht="15">
      <c r="A84" s="415" t="s">
        <v>129</v>
      </c>
      <c r="B84" s="415"/>
      <c r="C84" s="257"/>
      <c r="D84" s="257"/>
      <c r="E84" s="257"/>
      <c r="F84" s="257"/>
    </row>
    <row r="85" spans="1:6" ht="15">
      <c r="A85" s="415" t="s">
        <v>130</v>
      </c>
      <c r="B85" s="415"/>
      <c r="C85" s="257"/>
      <c r="D85" s="257"/>
      <c r="E85" s="257"/>
      <c r="F85" s="257"/>
    </row>
    <row r="86" spans="1:6" ht="15">
      <c r="A86" s="415" t="s">
        <v>131</v>
      </c>
      <c r="B86" s="415"/>
      <c r="C86" s="257"/>
      <c r="D86" s="257"/>
      <c r="E86" s="257"/>
      <c r="F86" s="257"/>
    </row>
    <row r="87" spans="1:6" ht="15">
      <c r="A87" s="258"/>
      <c r="B87" s="258"/>
      <c r="C87" s="416" t="s">
        <v>133</v>
      </c>
      <c r="D87" s="416"/>
      <c r="E87" s="416"/>
      <c r="F87" s="416"/>
    </row>
    <row r="88" spans="1:6" ht="15">
      <c r="A88" s="415" t="s">
        <v>129</v>
      </c>
      <c r="B88" s="415"/>
      <c r="C88" s="267">
        <v>624</v>
      </c>
      <c r="D88" s="267">
        <v>0</v>
      </c>
      <c r="E88" s="267">
        <v>156</v>
      </c>
      <c r="F88" s="267">
        <v>0</v>
      </c>
    </row>
    <row r="89" spans="1:6" ht="15">
      <c r="A89" s="415" t="s">
        <v>130</v>
      </c>
      <c r="B89" s="415"/>
      <c r="C89" s="267">
        <v>520</v>
      </c>
      <c r="D89" s="267">
        <v>0</v>
      </c>
      <c r="E89" s="267">
        <v>260</v>
      </c>
      <c r="F89" s="267">
        <v>48</v>
      </c>
    </row>
    <row r="90" spans="1:6" ht="15">
      <c r="A90" s="415" t="s">
        <v>131</v>
      </c>
      <c r="B90" s="415"/>
      <c r="C90" s="267">
        <v>0</v>
      </c>
      <c r="D90" s="267">
        <v>0</v>
      </c>
      <c r="E90" s="267">
        <v>260</v>
      </c>
      <c r="F90" s="267">
        <v>48</v>
      </c>
    </row>
    <row r="91" spans="1:6" ht="26.25" customHeight="1">
      <c r="A91" s="260"/>
      <c r="B91" s="261"/>
      <c r="C91" s="433" t="s">
        <v>134</v>
      </c>
      <c r="D91" s="434"/>
      <c r="E91" s="434"/>
      <c r="F91" s="434"/>
    </row>
    <row r="92" spans="1:6" ht="15">
      <c r="A92" s="415" t="s">
        <v>129</v>
      </c>
      <c r="B92" s="415"/>
      <c r="C92" s="262">
        <f>C84*C88</f>
        <v>0</v>
      </c>
      <c r="D92" s="262">
        <f>D84*D88</f>
        <v>0</v>
      </c>
      <c r="E92" s="262">
        <f>E84*E88</f>
        <v>0</v>
      </c>
      <c r="F92" s="262">
        <f>F84*F88</f>
        <v>0</v>
      </c>
    </row>
    <row r="93" spans="1:6" ht="15">
      <c r="A93" s="415" t="s">
        <v>130</v>
      </c>
      <c r="B93" s="415"/>
      <c r="C93" s="262">
        <f aca="true" t="shared" si="3" ref="C93:F94">C85*C89</f>
        <v>0</v>
      </c>
      <c r="D93" s="262">
        <f t="shared" si="3"/>
        <v>0</v>
      </c>
      <c r="E93" s="262">
        <f t="shared" si="3"/>
        <v>0</v>
      </c>
      <c r="F93" s="262">
        <f t="shared" si="3"/>
        <v>0</v>
      </c>
    </row>
    <row r="94" spans="1:6" ht="14.25" customHeight="1" thickBot="1">
      <c r="A94" s="415" t="s">
        <v>131</v>
      </c>
      <c r="B94" s="415"/>
      <c r="C94" s="262">
        <f t="shared" si="3"/>
        <v>0</v>
      </c>
      <c r="D94" s="262">
        <f t="shared" si="3"/>
        <v>0</v>
      </c>
      <c r="E94" s="262">
        <f t="shared" si="3"/>
        <v>0</v>
      </c>
      <c r="F94" s="262">
        <f t="shared" si="3"/>
        <v>0</v>
      </c>
    </row>
    <row r="95" spans="1:6" ht="15" customHeight="1" thickBot="1">
      <c r="A95" s="436" t="s">
        <v>146</v>
      </c>
      <c r="B95" s="437"/>
      <c r="C95" s="438"/>
      <c r="D95" s="438"/>
      <c r="E95" s="438"/>
      <c r="F95" s="439"/>
    </row>
    <row r="96" ht="15.75" thickBot="1">
      <c r="F96" s="263">
        <f>SUM(C92:F94)</f>
        <v>0</v>
      </c>
    </row>
    <row r="99" spans="1:6" ht="25.5">
      <c r="A99" s="252" t="s">
        <v>122</v>
      </c>
      <c r="B99" s="414" t="s">
        <v>123</v>
      </c>
      <c r="C99" s="414"/>
      <c r="D99" s="414"/>
      <c r="E99" s="414"/>
      <c r="F99" s="414"/>
    </row>
    <row r="100" spans="1:6" ht="15">
      <c r="A100" s="254" t="s">
        <v>147</v>
      </c>
      <c r="B100" s="417" t="s">
        <v>148</v>
      </c>
      <c r="C100" s="418"/>
      <c r="D100" s="418"/>
      <c r="E100" s="418"/>
      <c r="F100" s="419"/>
    </row>
    <row r="102" spans="3:6" ht="15">
      <c r="C102" s="420" t="s">
        <v>126</v>
      </c>
      <c r="D102" s="421"/>
      <c r="E102" s="421"/>
      <c r="F102" s="422"/>
    </row>
    <row r="103" spans="1:6" ht="15">
      <c r="A103" s="423" t="s">
        <v>127</v>
      </c>
      <c r="B103" s="423"/>
      <c r="C103" s="424" t="s">
        <v>14</v>
      </c>
      <c r="D103" s="426" t="s">
        <v>11</v>
      </c>
      <c r="E103" s="426" t="s">
        <v>78</v>
      </c>
      <c r="F103" s="427" t="s">
        <v>139</v>
      </c>
    </row>
    <row r="104" spans="1:6" ht="15">
      <c r="A104" s="423"/>
      <c r="B104" s="423"/>
      <c r="C104" s="425"/>
      <c r="D104" s="424"/>
      <c r="E104" s="424"/>
      <c r="F104" s="428"/>
    </row>
    <row r="105" spans="1:6" ht="15">
      <c r="A105" s="415" t="s">
        <v>129</v>
      </c>
      <c r="B105" s="415"/>
      <c r="C105" s="257"/>
      <c r="D105" s="257"/>
      <c r="E105" s="257"/>
      <c r="F105" s="257"/>
    </row>
    <row r="106" spans="1:6" ht="15">
      <c r="A106" s="415" t="s">
        <v>130</v>
      </c>
      <c r="B106" s="415"/>
      <c r="C106" s="257"/>
      <c r="D106" s="257"/>
      <c r="E106" s="257"/>
      <c r="F106" s="257"/>
    </row>
    <row r="107" spans="1:6" ht="15">
      <c r="A107" s="415" t="s">
        <v>131</v>
      </c>
      <c r="B107" s="415"/>
      <c r="C107" s="257"/>
      <c r="D107" s="257"/>
      <c r="E107" s="257"/>
      <c r="F107" s="257"/>
    </row>
    <row r="108" spans="1:6" ht="15">
      <c r="A108" s="258"/>
      <c r="B108" s="258"/>
      <c r="C108" s="416" t="s">
        <v>133</v>
      </c>
      <c r="D108" s="416"/>
      <c r="E108" s="416"/>
      <c r="F108" s="416"/>
    </row>
    <row r="109" spans="1:6" ht="15">
      <c r="A109" s="415" t="s">
        <v>129</v>
      </c>
      <c r="B109" s="415"/>
      <c r="C109" s="267">
        <v>0</v>
      </c>
      <c r="D109" s="267">
        <v>0</v>
      </c>
      <c r="E109" s="267">
        <v>0</v>
      </c>
      <c r="F109" s="267">
        <v>0</v>
      </c>
    </row>
    <row r="110" spans="1:6" ht="15">
      <c r="A110" s="415" t="s">
        <v>130</v>
      </c>
      <c r="B110" s="415"/>
      <c r="C110" s="267">
        <v>104</v>
      </c>
      <c r="D110" s="267">
        <v>0</v>
      </c>
      <c r="E110" s="267">
        <v>0</v>
      </c>
      <c r="F110" s="267">
        <v>24</v>
      </c>
    </row>
    <row r="111" spans="1:6" ht="15">
      <c r="A111" s="415" t="s">
        <v>131</v>
      </c>
      <c r="B111" s="415"/>
      <c r="C111" s="267">
        <v>0</v>
      </c>
      <c r="D111" s="267">
        <v>0</v>
      </c>
      <c r="E111" s="267">
        <v>0</v>
      </c>
      <c r="F111" s="267">
        <v>0</v>
      </c>
    </row>
    <row r="112" spans="1:6" ht="25.5" customHeight="1">
      <c r="A112" s="260"/>
      <c r="B112" s="261"/>
      <c r="C112" s="433" t="s">
        <v>134</v>
      </c>
      <c r="D112" s="434"/>
      <c r="E112" s="434"/>
      <c r="F112" s="434"/>
    </row>
    <row r="113" spans="1:6" ht="15">
      <c r="A113" s="415" t="s">
        <v>129</v>
      </c>
      <c r="B113" s="415"/>
      <c r="C113" s="262">
        <f>C105*C109</f>
        <v>0</v>
      </c>
      <c r="D113" s="262">
        <f>D105*D109</f>
        <v>0</v>
      </c>
      <c r="E113" s="262">
        <f>E105*E109</f>
        <v>0</v>
      </c>
      <c r="F113" s="262">
        <f>F105*F109</f>
        <v>0</v>
      </c>
    </row>
    <row r="114" spans="1:6" ht="15">
      <c r="A114" s="415" t="s">
        <v>130</v>
      </c>
      <c r="B114" s="415"/>
      <c r="C114" s="262">
        <f aca="true" t="shared" si="4" ref="C114:F115">C106*C110</f>
        <v>0</v>
      </c>
      <c r="D114" s="262">
        <f t="shared" si="4"/>
        <v>0</v>
      </c>
      <c r="E114" s="262">
        <f t="shared" si="4"/>
        <v>0</v>
      </c>
      <c r="F114" s="262">
        <f t="shared" si="4"/>
        <v>0</v>
      </c>
    </row>
    <row r="115" spans="1:6" ht="14.25" customHeight="1" thickBot="1">
      <c r="A115" s="415" t="s">
        <v>131</v>
      </c>
      <c r="B115" s="415"/>
      <c r="C115" s="262">
        <f t="shared" si="4"/>
        <v>0</v>
      </c>
      <c r="D115" s="262">
        <f t="shared" si="4"/>
        <v>0</v>
      </c>
      <c r="E115" s="262">
        <f t="shared" si="4"/>
        <v>0</v>
      </c>
      <c r="F115" s="262">
        <f t="shared" si="4"/>
        <v>0</v>
      </c>
    </row>
    <row r="116" spans="1:6" ht="15" customHeight="1" thickBot="1">
      <c r="A116" s="436" t="s">
        <v>149</v>
      </c>
      <c r="B116" s="437"/>
      <c r="C116" s="438"/>
      <c r="D116" s="438"/>
      <c r="E116" s="438"/>
      <c r="F116" s="439"/>
    </row>
    <row r="117" ht="15.75" thickBot="1">
      <c r="F117" s="263">
        <f>SUM(C113:F115)</f>
        <v>0</v>
      </c>
    </row>
    <row r="120" spans="1:6" ht="27" customHeight="1">
      <c r="A120" s="252" t="s">
        <v>122</v>
      </c>
      <c r="B120" s="445" t="s">
        <v>123</v>
      </c>
      <c r="C120" s="446"/>
      <c r="D120" s="446"/>
      <c r="E120" s="446"/>
      <c r="F120" s="447"/>
    </row>
    <row r="121" spans="1:6" ht="15" customHeight="1">
      <c r="A121" s="254" t="s">
        <v>150</v>
      </c>
      <c r="B121" s="417" t="s">
        <v>151</v>
      </c>
      <c r="C121" s="418"/>
      <c r="D121" s="418"/>
      <c r="E121" s="418"/>
      <c r="F121" s="419"/>
    </row>
    <row r="123" spans="3:6" ht="15">
      <c r="C123" s="268" t="s">
        <v>126</v>
      </c>
      <c r="D123" s="269"/>
      <c r="E123" s="269"/>
      <c r="F123" s="269"/>
    </row>
    <row r="124" spans="1:6" ht="15">
      <c r="A124" s="448" t="s">
        <v>127</v>
      </c>
      <c r="B124" s="449"/>
      <c r="C124" s="452" t="s">
        <v>94</v>
      </c>
      <c r="D124" s="453"/>
      <c r="E124" s="454"/>
      <c r="F124" s="454"/>
    </row>
    <row r="125" spans="1:6" ht="15">
      <c r="A125" s="450"/>
      <c r="B125" s="451"/>
      <c r="C125" s="424"/>
      <c r="D125" s="453"/>
      <c r="E125" s="454"/>
      <c r="F125" s="454"/>
    </row>
    <row r="126" spans="1:6" ht="15">
      <c r="A126" s="440" t="s">
        <v>129</v>
      </c>
      <c r="B126" s="441"/>
      <c r="C126" s="257"/>
      <c r="D126" s="270"/>
      <c r="E126" s="270"/>
      <c r="F126" s="270"/>
    </row>
    <row r="127" spans="1:6" ht="15" customHeight="1">
      <c r="A127" s="440" t="s">
        <v>130</v>
      </c>
      <c r="B127" s="441"/>
      <c r="C127" s="257"/>
      <c r="D127" s="270"/>
      <c r="E127" s="270"/>
      <c r="F127" s="270"/>
    </row>
    <row r="128" spans="1:6" ht="15" customHeight="1">
      <c r="A128" s="440" t="s">
        <v>131</v>
      </c>
      <c r="B128" s="441"/>
      <c r="C128" s="257"/>
      <c r="D128" s="270"/>
      <c r="E128" s="270"/>
      <c r="F128" s="270"/>
    </row>
    <row r="129" ht="16.5" customHeight="1"/>
    <row r="130" spans="1:6" ht="15" customHeight="1">
      <c r="A130" s="258"/>
      <c r="B130" s="258"/>
      <c r="C130" s="442" t="s">
        <v>133</v>
      </c>
      <c r="D130" s="443"/>
      <c r="E130" s="443"/>
      <c r="F130" s="444"/>
    </row>
    <row r="131" spans="1:6" ht="15" customHeight="1">
      <c r="A131" s="440" t="s">
        <v>129</v>
      </c>
      <c r="B131" s="441"/>
      <c r="C131" s="267">
        <v>1924</v>
      </c>
      <c r="D131" s="270"/>
      <c r="E131" s="270"/>
      <c r="F131" s="270"/>
    </row>
    <row r="132" spans="1:6" ht="15" customHeight="1">
      <c r="A132" s="440" t="s">
        <v>130</v>
      </c>
      <c r="B132" s="441"/>
      <c r="C132" s="267">
        <v>104</v>
      </c>
      <c r="D132" s="270"/>
      <c r="E132" s="270"/>
      <c r="F132" s="270"/>
    </row>
    <row r="133" spans="1:6" ht="15">
      <c r="A133" s="440" t="s">
        <v>131</v>
      </c>
      <c r="B133" s="441"/>
      <c r="C133" s="267">
        <v>416</v>
      </c>
      <c r="D133" s="270"/>
      <c r="E133" s="270"/>
      <c r="F133" s="270"/>
    </row>
    <row r="134" spans="1:3" ht="15" customHeight="1">
      <c r="A134" s="455" t="s">
        <v>134</v>
      </c>
      <c r="B134" s="456"/>
      <c r="C134" s="262">
        <f>C126*C131</f>
        <v>0</v>
      </c>
    </row>
    <row r="135" spans="1:6" ht="15.75" customHeight="1">
      <c r="A135" s="457"/>
      <c r="B135" s="458"/>
      <c r="C135" s="262">
        <f aca="true" t="shared" si="5" ref="C135:C136">C127*C132</f>
        <v>0</v>
      </c>
      <c r="D135" s="270"/>
      <c r="E135" s="270"/>
      <c r="F135" s="270"/>
    </row>
    <row r="136" spans="1:3" ht="15.75" customHeight="1">
      <c r="A136" s="457"/>
      <c r="B136" s="458"/>
      <c r="C136" s="262">
        <f t="shared" si="5"/>
        <v>0</v>
      </c>
    </row>
    <row r="137" spans="1:2" ht="32.25" customHeight="1" thickBot="1">
      <c r="A137" s="459"/>
      <c r="B137" s="460"/>
    </row>
    <row r="138" spans="1:6" ht="15" customHeight="1" thickBot="1">
      <c r="A138" s="436" t="s">
        <v>152</v>
      </c>
      <c r="B138" s="437"/>
      <c r="C138" s="437"/>
      <c r="D138" s="437"/>
      <c r="E138" s="437"/>
      <c r="F138" s="461"/>
    </row>
    <row r="139" ht="15.75" thickBot="1">
      <c r="F139" s="263">
        <f>SUM(C134:C136)</f>
        <v>0</v>
      </c>
    </row>
    <row r="142" spans="1:6" ht="25.5">
      <c r="A142" s="252" t="s">
        <v>122</v>
      </c>
      <c r="B142" s="414" t="s">
        <v>123</v>
      </c>
      <c r="C142" s="414"/>
      <c r="D142" s="414"/>
      <c r="E142" s="414"/>
      <c r="F142" s="414"/>
    </row>
    <row r="143" spans="1:6" ht="15">
      <c r="A143" s="254" t="s">
        <v>153</v>
      </c>
      <c r="B143" s="417" t="s">
        <v>154</v>
      </c>
      <c r="C143" s="418"/>
      <c r="D143" s="418"/>
      <c r="E143" s="418"/>
      <c r="F143" s="419"/>
    </row>
    <row r="145" spans="3:6" ht="15">
      <c r="C145" s="420" t="s">
        <v>126</v>
      </c>
      <c r="D145" s="421"/>
      <c r="E145" s="421"/>
      <c r="F145" s="422"/>
    </row>
    <row r="146" spans="1:6" ht="15">
      <c r="A146" s="423" t="s">
        <v>127</v>
      </c>
      <c r="B146" s="423"/>
      <c r="C146" s="424" t="s">
        <v>14</v>
      </c>
      <c r="D146" s="426" t="s">
        <v>11</v>
      </c>
      <c r="E146" s="426" t="s">
        <v>78</v>
      </c>
      <c r="F146" s="427" t="s">
        <v>139</v>
      </c>
    </row>
    <row r="147" spans="1:6" ht="15">
      <c r="A147" s="423"/>
      <c r="B147" s="423"/>
      <c r="C147" s="425"/>
      <c r="D147" s="424"/>
      <c r="E147" s="424"/>
      <c r="F147" s="428"/>
    </row>
    <row r="148" spans="1:6" ht="15">
      <c r="A148" s="415" t="s">
        <v>129</v>
      </c>
      <c r="B148" s="415"/>
      <c r="C148" s="257"/>
      <c r="D148" s="257"/>
      <c r="E148" s="257"/>
      <c r="F148" s="257"/>
    </row>
    <row r="149" spans="1:6" ht="15">
      <c r="A149" s="415" t="s">
        <v>130</v>
      </c>
      <c r="B149" s="415"/>
      <c r="C149" s="257"/>
      <c r="D149" s="257"/>
      <c r="E149" s="257"/>
      <c r="F149" s="257"/>
    </row>
    <row r="150" spans="1:6" ht="15">
      <c r="A150" s="415" t="s">
        <v>131</v>
      </c>
      <c r="B150" s="415"/>
      <c r="C150" s="257"/>
      <c r="D150" s="257"/>
      <c r="E150" s="257"/>
      <c r="F150" s="257"/>
    </row>
    <row r="151" spans="1:6" ht="15">
      <c r="A151" s="258"/>
      <c r="B151" s="258"/>
      <c r="C151" s="416" t="s">
        <v>133</v>
      </c>
      <c r="D151" s="416"/>
      <c r="E151" s="416"/>
      <c r="F151" s="416"/>
    </row>
    <row r="152" spans="1:6" ht="15">
      <c r="A152" s="415" t="s">
        <v>129</v>
      </c>
      <c r="B152" s="415"/>
      <c r="C152" s="267">
        <v>0</v>
      </c>
      <c r="D152" s="267">
        <v>0</v>
      </c>
      <c r="E152" s="267">
        <v>0</v>
      </c>
      <c r="F152" s="267">
        <v>48</v>
      </c>
    </row>
    <row r="153" spans="1:6" ht="15">
      <c r="A153" s="415" t="s">
        <v>130</v>
      </c>
      <c r="B153" s="415"/>
      <c r="C153" s="267">
        <v>104</v>
      </c>
      <c r="D153" s="267">
        <v>0</v>
      </c>
      <c r="E153" s="267">
        <v>0</v>
      </c>
      <c r="F153" s="267">
        <v>24</v>
      </c>
    </row>
    <row r="154" spans="1:6" ht="15">
      <c r="A154" s="415" t="s">
        <v>131</v>
      </c>
      <c r="B154" s="415"/>
      <c r="C154" s="267">
        <v>0</v>
      </c>
      <c r="D154" s="267">
        <v>0</v>
      </c>
      <c r="E154" s="267">
        <v>0</v>
      </c>
      <c r="F154" s="267">
        <v>0</v>
      </c>
    </row>
    <row r="155" spans="1:6" ht="25.5" customHeight="1">
      <c r="A155" s="260"/>
      <c r="B155" s="261"/>
      <c r="C155" s="433" t="s">
        <v>134</v>
      </c>
      <c r="D155" s="434"/>
      <c r="E155" s="434"/>
      <c r="F155" s="434"/>
    </row>
    <row r="156" spans="1:6" ht="15">
      <c r="A156" s="415" t="s">
        <v>129</v>
      </c>
      <c r="B156" s="415"/>
      <c r="C156" s="262">
        <f>C148*C152</f>
        <v>0</v>
      </c>
      <c r="D156" s="262">
        <f>D148*D152</f>
        <v>0</v>
      </c>
      <c r="E156" s="262">
        <f>E148*E152</f>
        <v>0</v>
      </c>
      <c r="F156" s="262">
        <f>F148*F152</f>
        <v>0</v>
      </c>
    </row>
    <row r="157" spans="1:6" ht="15">
      <c r="A157" s="415" t="s">
        <v>130</v>
      </c>
      <c r="B157" s="415"/>
      <c r="C157" s="262">
        <f aca="true" t="shared" si="6" ref="C157:F158">C149*C153</f>
        <v>0</v>
      </c>
      <c r="D157" s="262">
        <f t="shared" si="6"/>
        <v>0</v>
      </c>
      <c r="E157" s="262">
        <f t="shared" si="6"/>
        <v>0</v>
      </c>
      <c r="F157" s="262">
        <f t="shared" si="6"/>
        <v>0</v>
      </c>
    </row>
    <row r="158" spans="1:6" ht="14.25" customHeight="1" thickBot="1">
      <c r="A158" s="415" t="s">
        <v>131</v>
      </c>
      <c r="B158" s="415"/>
      <c r="C158" s="262">
        <f t="shared" si="6"/>
        <v>0</v>
      </c>
      <c r="D158" s="262">
        <f t="shared" si="6"/>
        <v>0</v>
      </c>
      <c r="E158" s="262">
        <f t="shared" si="6"/>
        <v>0</v>
      </c>
      <c r="F158" s="262">
        <f t="shared" si="6"/>
        <v>0</v>
      </c>
    </row>
    <row r="159" spans="1:6" ht="33" customHeight="1" thickBot="1">
      <c r="A159" s="436" t="s">
        <v>155</v>
      </c>
      <c r="B159" s="437"/>
      <c r="C159" s="438"/>
      <c r="D159" s="438"/>
      <c r="E159" s="438"/>
      <c r="F159" s="439"/>
    </row>
    <row r="160" ht="15.75" thickBot="1">
      <c r="F160" s="263">
        <f>SUM(C156:F158)</f>
        <v>0</v>
      </c>
    </row>
    <row r="161" ht="15.75" thickBot="1"/>
    <row r="162" spans="1:6" ht="15" customHeight="1" thickBot="1">
      <c r="A162" s="462" t="s">
        <v>156</v>
      </c>
      <c r="B162" s="463"/>
      <c r="C162" s="463"/>
      <c r="D162" s="463"/>
      <c r="E162" s="463"/>
      <c r="F162" s="464"/>
    </row>
    <row r="163" ht="15.75" thickBot="1">
      <c r="F163" s="271">
        <f>SUM(F31,F54,F75,F96,F117,F139,F160)</f>
        <v>0</v>
      </c>
    </row>
    <row r="164" ht="15">
      <c r="F164" s="270"/>
    </row>
    <row r="167" spans="1:5" ht="15">
      <c r="A167" s="471" t="s">
        <v>157</v>
      </c>
      <c r="B167" s="471"/>
      <c r="C167" s="471"/>
      <c r="D167" s="471"/>
      <c r="E167" s="471"/>
    </row>
    <row r="168" spans="1:9" ht="15" customHeight="1">
      <c r="A168" s="445" t="s">
        <v>158</v>
      </c>
      <c r="B168" s="446"/>
      <c r="C168" s="446"/>
      <c r="D168" s="446"/>
      <c r="E168" s="446"/>
      <c r="F168" s="446"/>
      <c r="G168" s="446"/>
      <c r="H168" s="446"/>
      <c r="I168" s="447"/>
    </row>
    <row r="169" spans="1:9" ht="76.5">
      <c r="A169" s="272" t="s">
        <v>159</v>
      </c>
      <c r="B169" s="472" t="s">
        <v>123</v>
      </c>
      <c r="C169" s="473"/>
      <c r="D169" s="473"/>
      <c r="E169" s="474"/>
      <c r="F169" s="273" t="s">
        <v>160</v>
      </c>
      <c r="G169" s="274" t="s">
        <v>161</v>
      </c>
      <c r="H169" s="275" t="s">
        <v>162</v>
      </c>
      <c r="I169" s="276" t="s">
        <v>163</v>
      </c>
    </row>
    <row r="170" spans="1:9" ht="15">
      <c r="A170" s="277" t="s">
        <v>164</v>
      </c>
      <c r="B170" s="468" t="s">
        <v>165</v>
      </c>
      <c r="C170" s="469"/>
      <c r="D170" s="469"/>
      <c r="E170" s="470"/>
      <c r="F170" s="278">
        <v>0.0005</v>
      </c>
      <c r="G170" s="278">
        <f aca="true" t="shared" si="7" ref="G170:G233">F170*2</f>
        <v>0.001</v>
      </c>
      <c r="H170" s="279">
        <v>0</v>
      </c>
      <c r="I170" s="280">
        <f>G170*H170</f>
        <v>0</v>
      </c>
    </row>
    <row r="171" spans="1:9" ht="15">
      <c r="A171" s="281" t="s">
        <v>166</v>
      </c>
      <c r="B171" s="465" t="s">
        <v>167</v>
      </c>
      <c r="C171" s="466"/>
      <c r="D171" s="466"/>
      <c r="E171" s="467"/>
      <c r="F171" s="278">
        <v>0.1</v>
      </c>
      <c r="G171" s="278">
        <f t="shared" si="7"/>
        <v>0.2</v>
      </c>
      <c r="H171" s="279">
        <v>0</v>
      </c>
      <c r="I171" s="280">
        <f aca="true" t="shared" si="8" ref="I171:I234">G171*H171</f>
        <v>0</v>
      </c>
    </row>
    <row r="172" spans="1:9" ht="27.75" customHeight="1">
      <c r="A172" s="281" t="s">
        <v>168</v>
      </c>
      <c r="B172" s="468" t="s">
        <v>169</v>
      </c>
      <c r="C172" s="469"/>
      <c r="D172" s="469"/>
      <c r="E172" s="470"/>
      <c r="F172" s="278">
        <v>0.5</v>
      </c>
      <c r="G172" s="278">
        <f t="shared" si="7"/>
        <v>1</v>
      </c>
      <c r="H172" s="279">
        <v>0</v>
      </c>
      <c r="I172" s="280">
        <f t="shared" si="8"/>
        <v>0</v>
      </c>
    </row>
    <row r="173" spans="1:9" ht="15">
      <c r="A173" s="281" t="s">
        <v>170</v>
      </c>
      <c r="B173" s="465" t="s">
        <v>171</v>
      </c>
      <c r="C173" s="466"/>
      <c r="D173" s="466"/>
      <c r="E173" s="467"/>
      <c r="F173" s="278">
        <v>0.001</v>
      </c>
      <c r="G173" s="278">
        <f t="shared" si="7"/>
        <v>0.002</v>
      </c>
      <c r="H173" s="279">
        <v>0</v>
      </c>
      <c r="I173" s="280">
        <f t="shared" si="8"/>
        <v>0</v>
      </c>
    </row>
    <row r="174" spans="1:9" ht="15">
      <c r="A174" s="281" t="s">
        <v>172</v>
      </c>
      <c r="B174" s="465" t="s">
        <v>173</v>
      </c>
      <c r="C174" s="466"/>
      <c r="D174" s="466"/>
      <c r="E174" s="467"/>
      <c r="F174" s="278">
        <v>0.001</v>
      </c>
      <c r="G174" s="278">
        <f t="shared" si="7"/>
        <v>0.002</v>
      </c>
      <c r="H174" s="279">
        <v>0</v>
      </c>
      <c r="I174" s="280">
        <f t="shared" si="8"/>
        <v>0</v>
      </c>
    </row>
    <row r="175" spans="1:9" ht="15">
      <c r="A175" s="277" t="s">
        <v>174</v>
      </c>
      <c r="B175" s="468" t="s">
        <v>175</v>
      </c>
      <c r="C175" s="469"/>
      <c r="D175" s="469"/>
      <c r="E175" s="470"/>
      <c r="F175" s="278">
        <v>0.013</v>
      </c>
      <c r="G175" s="278">
        <f t="shared" si="7"/>
        <v>0.026</v>
      </c>
      <c r="H175" s="279">
        <v>0</v>
      </c>
      <c r="I175" s="280">
        <f t="shared" si="8"/>
        <v>0</v>
      </c>
    </row>
    <row r="176" spans="1:9" ht="15">
      <c r="A176" s="277" t="s">
        <v>176</v>
      </c>
      <c r="B176" s="468" t="s">
        <v>177</v>
      </c>
      <c r="C176" s="469"/>
      <c r="D176" s="469"/>
      <c r="E176" s="470"/>
      <c r="F176" s="278">
        <v>4.018</v>
      </c>
      <c r="G176" s="278">
        <f t="shared" si="7"/>
        <v>8.036</v>
      </c>
      <c r="H176" s="279">
        <v>0</v>
      </c>
      <c r="I176" s="280">
        <f t="shared" si="8"/>
        <v>0</v>
      </c>
    </row>
    <row r="177" spans="1:9" ht="15">
      <c r="A177" s="277" t="s">
        <v>178</v>
      </c>
      <c r="B177" s="468" t="s">
        <v>179</v>
      </c>
      <c r="C177" s="469"/>
      <c r="D177" s="469"/>
      <c r="E177" s="470"/>
      <c r="F177" s="278">
        <v>3.572</v>
      </c>
      <c r="G177" s="278">
        <f t="shared" si="7"/>
        <v>7.144</v>
      </c>
      <c r="H177" s="279">
        <v>0</v>
      </c>
      <c r="I177" s="280">
        <f t="shared" si="8"/>
        <v>0</v>
      </c>
    </row>
    <row r="178" spans="1:9" ht="15">
      <c r="A178" s="281" t="s">
        <v>178</v>
      </c>
      <c r="B178" s="465" t="s">
        <v>180</v>
      </c>
      <c r="C178" s="466"/>
      <c r="D178" s="466"/>
      <c r="E178" s="467"/>
      <c r="F178" s="278">
        <v>0.1</v>
      </c>
      <c r="G178" s="278">
        <f t="shared" si="7"/>
        <v>0.2</v>
      </c>
      <c r="H178" s="279">
        <v>0</v>
      </c>
      <c r="I178" s="280">
        <f t="shared" si="8"/>
        <v>0</v>
      </c>
    </row>
    <row r="179" spans="1:9" ht="33.75" customHeight="1">
      <c r="A179" s="281" t="s">
        <v>181</v>
      </c>
      <c r="B179" s="465" t="s">
        <v>182</v>
      </c>
      <c r="C179" s="466"/>
      <c r="D179" s="466"/>
      <c r="E179" s="467"/>
      <c r="F179" s="278">
        <v>0.123</v>
      </c>
      <c r="G179" s="278">
        <f t="shared" si="7"/>
        <v>0.246</v>
      </c>
      <c r="H179" s="279">
        <v>0</v>
      </c>
      <c r="I179" s="280">
        <f t="shared" si="8"/>
        <v>0</v>
      </c>
    </row>
    <row r="180" spans="1:9" ht="15">
      <c r="A180" s="281" t="s">
        <v>183</v>
      </c>
      <c r="B180" s="465" t="s">
        <v>184</v>
      </c>
      <c r="C180" s="466"/>
      <c r="D180" s="466"/>
      <c r="E180" s="467"/>
      <c r="F180" s="278">
        <v>1.22</v>
      </c>
      <c r="G180" s="278">
        <f t="shared" si="7"/>
        <v>2.44</v>
      </c>
      <c r="H180" s="279">
        <v>0</v>
      </c>
      <c r="I180" s="280">
        <f t="shared" si="8"/>
        <v>0</v>
      </c>
    </row>
    <row r="181" spans="1:9" ht="15">
      <c r="A181" s="281" t="s">
        <v>185</v>
      </c>
      <c r="B181" s="465" t="s">
        <v>186</v>
      </c>
      <c r="C181" s="466"/>
      <c r="D181" s="466"/>
      <c r="E181" s="467"/>
      <c r="F181" s="278">
        <v>1.04</v>
      </c>
      <c r="G181" s="278">
        <f t="shared" si="7"/>
        <v>2.08</v>
      </c>
      <c r="H181" s="279">
        <v>0</v>
      </c>
      <c r="I181" s="280">
        <f t="shared" si="8"/>
        <v>0</v>
      </c>
    </row>
    <row r="182" spans="1:9" ht="39" customHeight="1">
      <c r="A182" s="277" t="s">
        <v>187</v>
      </c>
      <c r="B182" s="468" t="s">
        <v>188</v>
      </c>
      <c r="C182" s="469"/>
      <c r="D182" s="469"/>
      <c r="E182" s="470"/>
      <c r="F182" s="278">
        <v>0.01</v>
      </c>
      <c r="G182" s="278">
        <f t="shared" si="7"/>
        <v>0.02</v>
      </c>
      <c r="H182" s="279">
        <v>0</v>
      </c>
      <c r="I182" s="280">
        <f t="shared" si="8"/>
        <v>0</v>
      </c>
    </row>
    <row r="183" spans="1:9" ht="15">
      <c r="A183" s="277" t="s">
        <v>189</v>
      </c>
      <c r="B183" s="468" t="s">
        <v>190</v>
      </c>
      <c r="C183" s="469"/>
      <c r="D183" s="469"/>
      <c r="E183" s="470"/>
      <c r="F183" s="278">
        <v>0.107</v>
      </c>
      <c r="G183" s="278">
        <f t="shared" si="7"/>
        <v>0.214</v>
      </c>
      <c r="H183" s="279">
        <v>0</v>
      </c>
      <c r="I183" s="280">
        <f t="shared" si="8"/>
        <v>0</v>
      </c>
    </row>
    <row r="184" spans="1:9" ht="15">
      <c r="A184" s="277" t="s">
        <v>191</v>
      </c>
      <c r="B184" s="468" t="s">
        <v>192</v>
      </c>
      <c r="C184" s="469"/>
      <c r="D184" s="469"/>
      <c r="E184" s="470"/>
      <c r="F184" s="278">
        <v>0.08</v>
      </c>
      <c r="G184" s="278">
        <f t="shared" si="7"/>
        <v>0.16</v>
      </c>
      <c r="H184" s="279">
        <v>0</v>
      </c>
      <c r="I184" s="280">
        <f t="shared" si="8"/>
        <v>0</v>
      </c>
    </row>
    <row r="185" spans="1:9" ht="15">
      <c r="A185" s="277" t="s">
        <v>193</v>
      </c>
      <c r="B185" s="468" t="s">
        <v>194</v>
      </c>
      <c r="C185" s="469"/>
      <c r="D185" s="469"/>
      <c r="E185" s="470"/>
      <c r="F185" s="278">
        <v>0.005</v>
      </c>
      <c r="G185" s="278">
        <f t="shared" si="7"/>
        <v>0.01</v>
      </c>
      <c r="H185" s="279">
        <v>0</v>
      </c>
      <c r="I185" s="280">
        <f t="shared" si="8"/>
        <v>0</v>
      </c>
    </row>
    <row r="186" spans="1:9" ht="15">
      <c r="A186" s="277" t="s">
        <v>195</v>
      </c>
      <c r="B186" s="468" t="s">
        <v>196</v>
      </c>
      <c r="C186" s="469"/>
      <c r="D186" s="469"/>
      <c r="E186" s="470"/>
      <c r="F186" s="278">
        <v>0.006</v>
      </c>
      <c r="G186" s="278">
        <f t="shared" si="7"/>
        <v>0.012</v>
      </c>
      <c r="H186" s="279">
        <v>0</v>
      </c>
      <c r="I186" s="280">
        <f t="shared" si="8"/>
        <v>0</v>
      </c>
    </row>
    <row r="187" spans="1:9" ht="15">
      <c r="A187" s="281" t="s">
        <v>197</v>
      </c>
      <c r="B187" s="465" t="s">
        <v>198</v>
      </c>
      <c r="C187" s="466"/>
      <c r="D187" s="466"/>
      <c r="E187" s="467"/>
      <c r="F187" s="278">
        <v>0.09</v>
      </c>
      <c r="G187" s="278">
        <f t="shared" si="7"/>
        <v>0.18</v>
      </c>
      <c r="H187" s="279">
        <v>0</v>
      </c>
      <c r="I187" s="280">
        <f t="shared" si="8"/>
        <v>0</v>
      </c>
    </row>
    <row r="188" spans="1:9" ht="15">
      <c r="A188" s="277" t="s">
        <v>199</v>
      </c>
      <c r="B188" s="468" t="s">
        <v>200</v>
      </c>
      <c r="C188" s="469"/>
      <c r="D188" s="469"/>
      <c r="E188" s="470"/>
      <c r="F188" s="278">
        <v>0.25</v>
      </c>
      <c r="G188" s="278">
        <f t="shared" si="7"/>
        <v>0.5</v>
      </c>
      <c r="H188" s="279">
        <v>0</v>
      </c>
      <c r="I188" s="280">
        <f t="shared" si="8"/>
        <v>0</v>
      </c>
    </row>
    <row r="189" spans="1:9" ht="15">
      <c r="A189" s="281" t="s">
        <v>201</v>
      </c>
      <c r="B189" s="465" t="s">
        <v>202</v>
      </c>
      <c r="C189" s="466"/>
      <c r="D189" s="466"/>
      <c r="E189" s="467"/>
      <c r="F189" s="278">
        <v>11.153599999999999</v>
      </c>
      <c r="G189" s="278">
        <f t="shared" si="7"/>
        <v>22.307199999999998</v>
      </c>
      <c r="H189" s="279">
        <v>0</v>
      </c>
      <c r="I189" s="280">
        <f t="shared" si="8"/>
        <v>0</v>
      </c>
    </row>
    <row r="190" spans="1:9" ht="15">
      <c r="A190" s="281" t="s">
        <v>203</v>
      </c>
      <c r="B190" s="465" t="s">
        <v>204</v>
      </c>
      <c r="C190" s="466"/>
      <c r="D190" s="466"/>
      <c r="E190" s="467"/>
      <c r="F190" s="278">
        <v>0.7177</v>
      </c>
      <c r="G190" s="278">
        <f t="shared" si="7"/>
        <v>1.4354</v>
      </c>
      <c r="H190" s="279">
        <v>0</v>
      </c>
      <c r="I190" s="280">
        <f t="shared" si="8"/>
        <v>0</v>
      </c>
    </row>
    <row r="191" spans="1:9" ht="25.5">
      <c r="A191" s="281" t="s">
        <v>147</v>
      </c>
      <c r="B191" s="282" t="s">
        <v>205</v>
      </c>
      <c r="C191" s="283"/>
      <c r="D191" s="283"/>
      <c r="E191" s="284"/>
      <c r="F191" s="278">
        <v>0.1</v>
      </c>
      <c r="G191" s="278">
        <f t="shared" si="7"/>
        <v>0.2</v>
      </c>
      <c r="H191" s="279"/>
      <c r="I191" s="280"/>
    </row>
    <row r="192" spans="1:9" ht="15">
      <c r="A192" s="281" t="s">
        <v>206</v>
      </c>
      <c r="B192" s="465" t="s">
        <v>207</v>
      </c>
      <c r="C192" s="466"/>
      <c r="D192" s="466"/>
      <c r="E192" s="467"/>
      <c r="F192" s="278">
        <v>0.0944</v>
      </c>
      <c r="G192" s="278">
        <f t="shared" si="7"/>
        <v>0.1888</v>
      </c>
      <c r="H192" s="279">
        <v>0</v>
      </c>
      <c r="I192" s="280">
        <f t="shared" si="8"/>
        <v>0</v>
      </c>
    </row>
    <row r="193" spans="1:9" ht="15">
      <c r="A193" s="277" t="s">
        <v>153</v>
      </c>
      <c r="B193" s="468" t="s">
        <v>208</v>
      </c>
      <c r="C193" s="469"/>
      <c r="D193" s="469"/>
      <c r="E193" s="470"/>
      <c r="F193" s="278">
        <v>18.121</v>
      </c>
      <c r="G193" s="278">
        <f t="shared" si="7"/>
        <v>36.242</v>
      </c>
      <c r="H193" s="279">
        <v>0</v>
      </c>
      <c r="I193" s="280">
        <f t="shared" si="8"/>
        <v>0</v>
      </c>
    </row>
    <row r="194" spans="1:9" ht="34.5" customHeight="1">
      <c r="A194" s="281" t="s">
        <v>209</v>
      </c>
      <c r="B194" s="465" t="s">
        <v>210</v>
      </c>
      <c r="C194" s="466"/>
      <c r="D194" s="466"/>
      <c r="E194" s="467"/>
      <c r="F194" s="278">
        <v>0.5</v>
      </c>
      <c r="G194" s="278">
        <f t="shared" si="7"/>
        <v>1</v>
      </c>
      <c r="H194" s="279">
        <v>0</v>
      </c>
      <c r="I194" s="280">
        <f t="shared" si="8"/>
        <v>0</v>
      </c>
    </row>
    <row r="195" spans="1:9" ht="15">
      <c r="A195" s="281" t="s">
        <v>211</v>
      </c>
      <c r="B195" s="465" t="s">
        <v>212</v>
      </c>
      <c r="C195" s="466"/>
      <c r="D195" s="466"/>
      <c r="E195" s="467"/>
      <c r="F195" s="278">
        <v>0.2</v>
      </c>
      <c r="G195" s="278">
        <f t="shared" si="7"/>
        <v>0.4</v>
      </c>
      <c r="H195" s="279">
        <v>0</v>
      </c>
      <c r="I195" s="280">
        <f t="shared" si="8"/>
        <v>0</v>
      </c>
    </row>
    <row r="196" spans="1:9" ht="15">
      <c r="A196" s="281" t="s">
        <v>213</v>
      </c>
      <c r="B196" s="465" t="s">
        <v>214</v>
      </c>
      <c r="C196" s="466"/>
      <c r="D196" s="466"/>
      <c r="E196" s="467"/>
      <c r="F196" s="278">
        <v>0.24</v>
      </c>
      <c r="G196" s="278">
        <f t="shared" si="7"/>
        <v>0.48</v>
      </c>
      <c r="H196" s="279">
        <v>0</v>
      </c>
      <c r="I196" s="280">
        <f t="shared" si="8"/>
        <v>0</v>
      </c>
    </row>
    <row r="197" spans="1:9" ht="15">
      <c r="A197" s="277" t="s">
        <v>215</v>
      </c>
      <c r="B197" s="468" t="s">
        <v>216</v>
      </c>
      <c r="C197" s="469"/>
      <c r="D197" s="469"/>
      <c r="E197" s="470"/>
      <c r="F197" s="278">
        <v>0.1</v>
      </c>
      <c r="G197" s="278">
        <f t="shared" si="7"/>
        <v>0.2</v>
      </c>
      <c r="H197" s="279">
        <v>0</v>
      </c>
      <c r="I197" s="280">
        <f t="shared" si="8"/>
        <v>0</v>
      </c>
    </row>
    <row r="198" spans="1:9" ht="15">
      <c r="A198" s="277" t="s">
        <v>217</v>
      </c>
      <c r="B198" s="468" t="s">
        <v>218</v>
      </c>
      <c r="C198" s="469"/>
      <c r="D198" s="469"/>
      <c r="E198" s="470"/>
      <c r="F198" s="278">
        <v>0.1</v>
      </c>
      <c r="G198" s="278">
        <f t="shared" si="7"/>
        <v>0.2</v>
      </c>
      <c r="H198" s="279">
        <v>0</v>
      </c>
      <c r="I198" s="280">
        <f t="shared" si="8"/>
        <v>0</v>
      </c>
    </row>
    <row r="199" spans="1:9" ht="15">
      <c r="A199" s="277" t="s">
        <v>217</v>
      </c>
      <c r="B199" s="468" t="s">
        <v>218</v>
      </c>
      <c r="C199" s="469"/>
      <c r="D199" s="469"/>
      <c r="E199" s="470"/>
      <c r="F199" s="278">
        <v>0.01</v>
      </c>
      <c r="G199" s="278">
        <f t="shared" si="7"/>
        <v>0.02</v>
      </c>
      <c r="H199" s="279">
        <v>0</v>
      </c>
      <c r="I199" s="280">
        <f t="shared" si="8"/>
        <v>0</v>
      </c>
    </row>
    <row r="200" spans="1:9" ht="15">
      <c r="A200" s="277" t="s">
        <v>219</v>
      </c>
      <c r="B200" s="468" t="s">
        <v>220</v>
      </c>
      <c r="C200" s="469"/>
      <c r="D200" s="469"/>
      <c r="E200" s="470"/>
      <c r="F200" s="278">
        <v>0.0001</v>
      </c>
      <c r="G200" s="278">
        <f t="shared" si="7"/>
        <v>0.0002</v>
      </c>
      <c r="H200" s="279">
        <v>0</v>
      </c>
      <c r="I200" s="280">
        <f t="shared" si="8"/>
        <v>0</v>
      </c>
    </row>
    <row r="201" spans="1:9" ht="15">
      <c r="A201" s="277" t="s">
        <v>221</v>
      </c>
      <c r="B201" s="468" t="s">
        <v>222</v>
      </c>
      <c r="C201" s="469"/>
      <c r="D201" s="469"/>
      <c r="E201" s="470"/>
      <c r="F201" s="278">
        <v>0.2</v>
      </c>
      <c r="G201" s="278">
        <f t="shared" si="7"/>
        <v>0.4</v>
      </c>
      <c r="H201" s="279">
        <v>0</v>
      </c>
      <c r="I201" s="280">
        <f t="shared" si="8"/>
        <v>0</v>
      </c>
    </row>
    <row r="202" spans="1:9" ht="15">
      <c r="A202" s="277" t="s">
        <v>223</v>
      </c>
      <c r="B202" s="468" t="s">
        <v>224</v>
      </c>
      <c r="C202" s="469"/>
      <c r="D202" s="469"/>
      <c r="E202" s="470"/>
      <c r="F202" s="278">
        <v>0.39</v>
      </c>
      <c r="G202" s="278">
        <f t="shared" si="7"/>
        <v>0.78</v>
      </c>
      <c r="H202" s="279">
        <v>0</v>
      </c>
      <c r="I202" s="280">
        <f t="shared" si="8"/>
        <v>0</v>
      </c>
    </row>
    <row r="203" spans="1:9" ht="15">
      <c r="A203" s="277" t="s">
        <v>225</v>
      </c>
      <c r="B203" s="468" t="s">
        <v>226</v>
      </c>
      <c r="C203" s="469"/>
      <c r="D203" s="469"/>
      <c r="E203" s="470"/>
      <c r="F203" s="278">
        <v>1.63</v>
      </c>
      <c r="G203" s="278">
        <f t="shared" si="7"/>
        <v>3.26</v>
      </c>
      <c r="H203" s="279">
        <v>0</v>
      </c>
      <c r="I203" s="280">
        <f t="shared" si="8"/>
        <v>0</v>
      </c>
    </row>
    <row r="204" spans="1:9" ht="15">
      <c r="A204" s="281" t="s">
        <v>227</v>
      </c>
      <c r="B204" s="465" t="s">
        <v>228</v>
      </c>
      <c r="C204" s="466"/>
      <c r="D204" s="466"/>
      <c r="E204" s="467"/>
      <c r="F204" s="278">
        <v>0.12</v>
      </c>
      <c r="G204" s="278">
        <f t="shared" si="7"/>
        <v>0.24</v>
      </c>
      <c r="H204" s="279">
        <v>0</v>
      </c>
      <c r="I204" s="280">
        <f t="shared" si="8"/>
        <v>0</v>
      </c>
    </row>
    <row r="205" spans="1:9" ht="15">
      <c r="A205" s="281" t="s">
        <v>229</v>
      </c>
      <c r="B205" s="465" t="s">
        <v>230</v>
      </c>
      <c r="C205" s="466"/>
      <c r="D205" s="466"/>
      <c r="E205" s="467"/>
      <c r="F205" s="278">
        <v>0.21</v>
      </c>
      <c r="G205" s="278">
        <f t="shared" si="7"/>
        <v>0.42</v>
      </c>
      <c r="H205" s="279">
        <v>0</v>
      </c>
      <c r="I205" s="280">
        <f t="shared" si="8"/>
        <v>0</v>
      </c>
    </row>
    <row r="206" spans="1:9" ht="15">
      <c r="A206" s="281" t="s">
        <v>231</v>
      </c>
      <c r="B206" s="465" t="s">
        <v>232</v>
      </c>
      <c r="C206" s="466"/>
      <c r="D206" s="466"/>
      <c r="E206" s="467"/>
      <c r="F206" s="278">
        <v>1.025</v>
      </c>
      <c r="G206" s="278">
        <f t="shared" si="7"/>
        <v>2.05</v>
      </c>
      <c r="H206" s="279">
        <v>0</v>
      </c>
      <c r="I206" s="280">
        <f t="shared" si="8"/>
        <v>0</v>
      </c>
    </row>
    <row r="207" spans="1:9" ht="15">
      <c r="A207" s="281" t="s">
        <v>233</v>
      </c>
      <c r="B207" s="465" t="s">
        <v>234</v>
      </c>
      <c r="C207" s="466"/>
      <c r="D207" s="466"/>
      <c r="E207" s="467"/>
      <c r="F207" s="278">
        <v>0.11</v>
      </c>
      <c r="G207" s="278">
        <f t="shared" si="7"/>
        <v>0.22</v>
      </c>
      <c r="H207" s="279">
        <v>0</v>
      </c>
      <c r="I207" s="280">
        <f t="shared" si="8"/>
        <v>0</v>
      </c>
    </row>
    <row r="208" spans="1:9" ht="15">
      <c r="A208" s="281" t="s">
        <v>235</v>
      </c>
      <c r="B208" s="465" t="s">
        <v>236</v>
      </c>
      <c r="C208" s="466"/>
      <c r="D208" s="466"/>
      <c r="E208" s="467"/>
      <c r="F208" s="278">
        <v>0.2</v>
      </c>
      <c r="G208" s="278">
        <f t="shared" si="7"/>
        <v>0.4</v>
      </c>
      <c r="H208" s="279">
        <v>0</v>
      </c>
      <c r="I208" s="280">
        <f t="shared" si="8"/>
        <v>0</v>
      </c>
    </row>
    <row r="209" spans="1:9" ht="15">
      <c r="A209" s="281" t="s">
        <v>237</v>
      </c>
      <c r="B209" s="465" t="s">
        <v>238</v>
      </c>
      <c r="C209" s="466"/>
      <c r="D209" s="466"/>
      <c r="E209" s="467"/>
      <c r="F209" s="278">
        <v>0.5</v>
      </c>
      <c r="G209" s="278">
        <f t="shared" si="7"/>
        <v>1</v>
      </c>
      <c r="H209" s="279">
        <v>0</v>
      </c>
      <c r="I209" s="280">
        <f t="shared" si="8"/>
        <v>0</v>
      </c>
    </row>
    <row r="210" spans="1:9" ht="15">
      <c r="A210" s="281" t="s">
        <v>239</v>
      </c>
      <c r="B210" s="465" t="s">
        <v>240</v>
      </c>
      <c r="C210" s="466"/>
      <c r="D210" s="466"/>
      <c r="E210" s="467"/>
      <c r="F210" s="278">
        <v>0.1</v>
      </c>
      <c r="G210" s="278">
        <f t="shared" si="7"/>
        <v>0.2</v>
      </c>
      <c r="H210" s="279">
        <v>0</v>
      </c>
      <c r="I210" s="280">
        <f t="shared" si="8"/>
        <v>0</v>
      </c>
    </row>
    <row r="211" spans="1:9" ht="15">
      <c r="A211" s="277" t="s">
        <v>241</v>
      </c>
      <c r="B211" s="468" t="s">
        <v>242</v>
      </c>
      <c r="C211" s="469"/>
      <c r="D211" s="469"/>
      <c r="E211" s="470"/>
      <c r="F211" s="278">
        <v>30.372</v>
      </c>
      <c r="G211" s="278">
        <f t="shared" si="7"/>
        <v>60.744</v>
      </c>
      <c r="H211" s="279">
        <v>0</v>
      </c>
      <c r="I211" s="280">
        <f t="shared" si="8"/>
        <v>0</v>
      </c>
    </row>
    <row r="212" spans="1:9" ht="32.25" customHeight="1">
      <c r="A212" s="281" t="s">
        <v>243</v>
      </c>
      <c r="B212" s="465" t="s">
        <v>244</v>
      </c>
      <c r="C212" s="466"/>
      <c r="D212" s="466"/>
      <c r="E212" s="467"/>
      <c r="F212" s="278">
        <v>0.01</v>
      </c>
      <c r="G212" s="278">
        <f t="shared" si="7"/>
        <v>0.02</v>
      </c>
      <c r="H212" s="279">
        <v>0</v>
      </c>
      <c r="I212" s="280">
        <f t="shared" si="8"/>
        <v>0</v>
      </c>
    </row>
    <row r="213" spans="1:9" ht="15">
      <c r="A213" s="277" t="s">
        <v>245</v>
      </c>
      <c r="B213" s="468" t="s">
        <v>246</v>
      </c>
      <c r="C213" s="469"/>
      <c r="D213" s="469"/>
      <c r="E213" s="470"/>
      <c r="F213" s="278">
        <v>12.305</v>
      </c>
      <c r="G213" s="278">
        <f t="shared" si="7"/>
        <v>24.61</v>
      </c>
      <c r="H213" s="279">
        <v>0</v>
      </c>
      <c r="I213" s="280">
        <f t="shared" si="8"/>
        <v>0</v>
      </c>
    </row>
    <row r="214" spans="1:9" ht="15">
      <c r="A214" s="281" t="s">
        <v>247</v>
      </c>
      <c r="B214" s="465" t="s">
        <v>248</v>
      </c>
      <c r="C214" s="466"/>
      <c r="D214" s="466"/>
      <c r="E214" s="467"/>
      <c r="F214" s="278">
        <v>0.12</v>
      </c>
      <c r="G214" s="278">
        <f t="shared" si="7"/>
        <v>0.24</v>
      </c>
      <c r="H214" s="279">
        <v>0</v>
      </c>
      <c r="I214" s="280">
        <f t="shared" si="8"/>
        <v>0</v>
      </c>
    </row>
    <row r="215" spans="1:9" ht="15">
      <c r="A215" s="281" t="s">
        <v>249</v>
      </c>
      <c r="B215" s="465" t="s">
        <v>250</v>
      </c>
      <c r="C215" s="466"/>
      <c r="D215" s="466"/>
      <c r="E215" s="467"/>
      <c r="F215" s="278">
        <v>0.002</v>
      </c>
      <c r="G215" s="278">
        <f t="shared" si="7"/>
        <v>0.004</v>
      </c>
      <c r="H215" s="279">
        <v>0</v>
      </c>
      <c r="I215" s="280">
        <f t="shared" si="8"/>
        <v>0</v>
      </c>
    </row>
    <row r="216" spans="1:9" ht="15">
      <c r="A216" s="281" t="s">
        <v>251</v>
      </c>
      <c r="B216" s="465" t="s">
        <v>252</v>
      </c>
      <c r="C216" s="466"/>
      <c r="D216" s="466"/>
      <c r="E216" s="467"/>
      <c r="F216" s="278">
        <v>0.002</v>
      </c>
      <c r="G216" s="278">
        <f t="shared" si="7"/>
        <v>0.004</v>
      </c>
      <c r="H216" s="279">
        <v>0</v>
      </c>
      <c r="I216" s="280">
        <f t="shared" si="8"/>
        <v>0</v>
      </c>
    </row>
    <row r="217" spans="1:9" ht="15">
      <c r="A217" s="254" t="s">
        <v>253</v>
      </c>
      <c r="B217" s="465" t="s">
        <v>254</v>
      </c>
      <c r="C217" s="466"/>
      <c r="D217" s="466"/>
      <c r="E217" s="467"/>
      <c r="F217" s="285">
        <v>0.2</v>
      </c>
      <c r="G217" s="278">
        <f t="shared" si="7"/>
        <v>0.4</v>
      </c>
      <c r="H217" s="279">
        <v>0</v>
      </c>
      <c r="I217" s="280">
        <f t="shared" si="8"/>
        <v>0</v>
      </c>
    </row>
    <row r="218" spans="1:9" ht="15">
      <c r="A218" s="281" t="s">
        <v>255</v>
      </c>
      <c r="B218" s="465" t="s">
        <v>256</v>
      </c>
      <c r="C218" s="466"/>
      <c r="D218" s="466"/>
      <c r="E218" s="467"/>
      <c r="F218" s="278">
        <v>0.15</v>
      </c>
      <c r="G218" s="278">
        <f t="shared" si="7"/>
        <v>0.3</v>
      </c>
      <c r="H218" s="279">
        <v>0</v>
      </c>
      <c r="I218" s="280">
        <f t="shared" si="8"/>
        <v>0</v>
      </c>
    </row>
    <row r="219" spans="1:9" ht="26.25" customHeight="1">
      <c r="A219" s="281" t="s">
        <v>257</v>
      </c>
      <c r="B219" s="465" t="s">
        <v>258</v>
      </c>
      <c r="C219" s="466"/>
      <c r="D219" s="466"/>
      <c r="E219" s="467"/>
      <c r="F219" s="278">
        <v>0.3</v>
      </c>
      <c r="G219" s="278">
        <f t="shared" si="7"/>
        <v>0.6</v>
      </c>
      <c r="H219" s="279">
        <v>0</v>
      </c>
      <c r="I219" s="280">
        <f t="shared" si="8"/>
        <v>0</v>
      </c>
    </row>
    <row r="220" spans="1:9" ht="29.25" customHeight="1">
      <c r="A220" s="281" t="s">
        <v>259</v>
      </c>
      <c r="B220" s="465" t="s">
        <v>244</v>
      </c>
      <c r="C220" s="466"/>
      <c r="D220" s="466"/>
      <c r="E220" s="467"/>
      <c r="F220" s="278">
        <v>0.5</v>
      </c>
      <c r="G220" s="278">
        <f t="shared" si="7"/>
        <v>1</v>
      </c>
      <c r="H220" s="279">
        <v>0</v>
      </c>
      <c r="I220" s="280">
        <f t="shared" si="8"/>
        <v>0</v>
      </c>
    </row>
    <row r="221" spans="1:9" ht="15">
      <c r="A221" s="281" t="s">
        <v>260</v>
      </c>
      <c r="B221" s="465" t="s">
        <v>261</v>
      </c>
      <c r="C221" s="466"/>
      <c r="D221" s="466"/>
      <c r="E221" s="467"/>
      <c r="F221" s="278">
        <v>0.789</v>
      </c>
      <c r="G221" s="278">
        <f t="shared" si="7"/>
        <v>1.578</v>
      </c>
      <c r="H221" s="279">
        <v>0</v>
      </c>
      <c r="I221" s="280">
        <f t="shared" si="8"/>
        <v>0</v>
      </c>
    </row>
    <row r="222" spans="1:9" ht="15">
      <c r="A222" s="281" t="s">
        <v>262</v>
      </c>
      <c r="B222" s="465" t="s">
        <v>263</v>
      </c>
      <c r="C222" s="466"/>
      <c r="D222" s="466"/>
      <c r="E222" s="467"/>
      <c r="F222" s="278">
        <v>0.789</v>
      </c>
      <c r="G222" s="278">
        <f t="shared" si="7"/>
        <v>1.578</v>
      </c>
      <c r="H222" s="279">
        <v>0</v>
      </c>
      <c r="I222" s="280">
        <f t="shared" si="8"/>
        <v>0</v>
      </c>
    </row>
    <row r="223" spans="1:9" ht="15">
      <c r="A223" s="254" t="s">
        <v>264</v>
      </c>
      <c r="B223" s="465" t="s">
        <v>265</v>
      </c>
      <c r="C223" s="466"/>
      <c r="D223" s="466"/>
      <c r="E223" s="467"/>
      <c r="F223" s="278">
        <v>0.789</v>
      </c>
      <c r="G223" s="278">
        <f t="shared" si="7"/>
        <v>1.578</v>
      </c>
      <c r="H223" s="279">
        <v>0</v>
      </c>
      <c r="I223" s="280">
        <f t="shared" si="8"/>
        <v>0</v>
      </c>
    </row>
    <row r="224" spans="1:9" ht="15">
      <c r="A224" s="254" t="s">
        <v>266</v>
      </c>
      <c r="B224" s="465" t="s">
        <v>267</v>
      </c>
      <c r="C224" s="466"/>
      <c r="D224" s="466"/>
      <c r="E224" s="467"/>
      <c r="F224" s="278">
        <v>0.789</v>
      </c>
      <c r="G224" s="278">
        <f t="shared" si="7"/>
        <v>1.578</v>
      </c>
      <c r="H224" s="279">
        <v>0</v>
      </c>
      <c r="I224" s="280">
        <f t="shared" si="8"/>
        <v>0</v>
      </c>
    </row>
    <row r="225" spans="1:9" ht="30" customHeight="1">
      <c r="A225" s="281" t="s">
        <v>268</v>
      </c>
      <c r="B225" s="465" t="s">
        <v>269</v>
      </c>
      <c r="C225" s="466"/>
      <c r="D225" s="466"/>
      <c r="E225" s="467"/>
      <c r="F225" s="278">
        <v>22.469999999999995</v>
      </c>
      <c r="G225" s="278">
        <f t="shared" si="7"/>
        <v>44.93999999999999</v>
      </c>
      <c r="H225" s="279">
        <v>0</v>
      </c>
      <c r="I225" s="280">
        <f t="shared" si="8"/>
        <v>0</v>
      </c>
    </row>
    <row r="226" spans="1:9" ht="15">
      <c r="A226" s="277" t="s">
        <v>270</v>
      </c>
      <c r="B226" s="468" t="s">
        <v>271</v>
      </c>
      <c r="C226" s="469"/>
      <c r="D226" s="469"/>
      <c r="E226" s="470"/>
      <c r="F226" s="278">
        <v>2.1</v>
      </c>
      <c r="G226" s="278">
        <f t="shared" si="7"/>
        <v>4.2</v>
      </c>
      <c r="H226" s="279">
        <v>0</v>
      </c>
      <c r="I226" s="280">
        <f t="shared" si="8"/>
        <v>0</v>
      </c>
    </row>
    <row r="227" spans="1:9" ht="15">
      <c r="A227" s="281" t="s">
        <v>270</v>
      </c>
      <c r="B227" s="465" t="s">
        <v>272</v>
      </c>
      <c r="C227" s="466"/>
      <c r="D227" s="466"/>
      <c r="E227" s="467"/>
      <c r="F227" s="278">
        <v>1</v>
      </c>
      <c r="G227" s="278">
        <f t="shared" si="7"/>
        <v>2</v>
      </c>
      <c r="H227" s="279">
        <v>0</v>
      </c>
      <c r="I227" s="280">
        <f t="shared" si="8"/>
        <v>0</v>
      </c>
    </row>
    <row r="228" spans="1:9" ht="15">
      <c r="A228" s="281" t="s">
        <v>273</v>
      </c>
      <c r="B228" s="465" t="s">
        <v>274</v>
      </c>
      <c r="C228" s="466"/>
      <c r="D228" s="466"/>
      <c r="E228" s="467"/>
      <c r="F228" s="278">
        <v>1.8</v>
      </c>
      <c r="G228" s="278">
        <f t="shared" si="7"/>
        <v>3.6</v>
      </c>
      <c r="H228" s="279">
        <v>0</v>
      </c>
      <c r="I228" s="280">
        <f t="shared" si="8"/>
        <v>0</v>
      </c>
    </row>
    <row r="229" spans="1:9" ht="15">
      <c r="A229" s="277" t="s">
        <v>275</v>
      </c>
      <c r="B229" s="465" t="s">
        <v>276</v>
      </c>
      <c r="C229" s="466"/>
      <c r="D229" s="466"/>
      <c r="E229" s="467"/>
      <c r="F229" s="278">
        <v>0.247</v>
      </c>
      <c r="G229" s="278">
        <f t="shared" si="7"/>
        <v>0.494</v>
      </c>
      <c r="H229" s="279">
        <v>0</v>
      </c>
      <c r="I229" s="280">
        <f t="shared" si="8"/>
        <v>0</v>
      </c>
    </row>
    <row r="230" spans="1:9" ht="15">
      <c r="A230" s="277" t="s">
        <v>277</v>
      </c>
      <c r="B230" s="465" t="s">
        <v>278</v>
      </c>
      <c r="C230" s="466"/>
      <c r="D230" s="466"/>
      <c r="E230" s="467"/>
      <c r="F230" s="278">
        <v>0.10200000000000001</v>
      </c>
      <c r="G230" s="278">
        <f t="shared" si="7"/>
        <v>0.20400000000000001</v>
      </c>
      <c r="H230" s="279">
        <v>0</v>
      </c>
      <c r="I230" s="280">
        <f t="shared" si="8"/>
        <v>0</v>
      </c>
    </row>
    <row r="231" spans="1:9" ht="15">
      <c r="A231" s="281" t="s">
        <v>279</v>
      </c>
      <c r="B231" s="465" t="s">
        <v>280</v>
      </c>
      <c r="C231" s="466"/>
      <c r="D231" s="466"/>
      <c r="E231" s="467"/>
      <c r="F231" s="278">
        <v>0.1</v>
      </c>
      <c r="G231" s="278">
        <f t="shared" si="7"/>
        <v>0.2</v>
      </c>
      <c r="H231" s="279">
        <v>0</v>
      </c>
      <c r="I231" s="280">
        <f t="shared" si="8"/>
        <v>0</v>
      </c>
    </row>
    <row r="232" spans="1:9" ht="15">
      <c r="A232" s="281" t="s">
        <v>281</v>
      </c>
      <c r="B232" s="465" t="s">
        <v>282</v>
      </c>
      <c r="C232" s="466"/>
      <c r="D232" s="466"/>
      <c r="E232" s="467"/>
      <c r="F232" s="278">
        <v>0.1</v>
      </c>
      <c r="G232" s="278">
        <f t="shared" si="7"/>
        <v>0.2</v>
      </c>
      <c r="H232" s="279">
        <v>0</v>
      </c>
      <c r="I232" s="280">
        <f t="shared" si="8"/>
        <v>0</v>
      </c>
    </row>
    <row r="233" spans="1:9" ht="15">
      <c r="A233" s="277" t="s">
        <v>283</v>
      </c>
      <c r="B233" s="465" t="s">
        <v>284</v>
      </c>
      <c r="C233" s="466"/>
      <c r="D233" s="466"/>
      <c r="E233" s="467"/>
      <c r="F233" s="278">
        <v>0.1</v>
      </c>
      <c r="G233" s="278">
        <f t="shared" si="7"/>
        <v>0.2</v>
      </c>
      <c r="H233" s="279">
        <v>0</v>
      </c>
      <c r="I233" s="280">
        <f t="shared" si="8"/>
        <v>0</v>
      </c>
    </row>
    <row r="234" spans="1:9" ht="15">
      <c r="A234" s="281" t="s">
        <v>285</v>
      </c>
      <c r="B234" s="465" t="s">
        <v>286</v>
      </c>
      <c r="C234" s="466"/>
      <c r="D234" s="466"/>
      <c r="E234" s="467"/>
      <c r="F234" s="278">
        <v>2.7969999999999997</v>
      </c>
      <c r="G234" s="278">
        <f aca="true" t="shared" si="9" ref="G234:G240">F234*2</f>
        <v>5.593999999999999</v>
      </c>
      <c r="H234" s="279">
        <v>0</v>
      </c>
      <c r="I234" s="280">
        <f t="shared" si="8"/>
        <v>0</v>
      </c>
    </row>
    <row r="235" spans="1:9" ht="28.5" customHeight="1">
      <c r="A235" s="281" t="s">
        <v>287</v>
      </c>
      <c r="B235" s="465" t="s">
        <v>288</v>
      </c>
      <c r="C235" s="466"/>
      <c r="D235" s="466"/>
      <c r="E235" s="467"/>
      <c r="F235" s="278">
        <v>0.25</v>
      </c>
      <c r="G235" s="278">
        <f t="shared" si="9"/>
        <v>0.5</v>
      </c>
      <c r="H235" s="279">
        <v>0</v>
      </c>
      <c r="I235" s="280">
        <f aca="true" t="shared" si="10" ref="I235:I240">G235*H235</f>
        <v>0</v>
      </c>
    </row>
    <row r="236" spans="1:9" ht="15">
      <c r="A236" s="281" t="s">
        <v>289</v>
      </c>
      <c r="B236" s="465" t="s">
        <v>290</v>
      </c>
      <c r="C236" s="466"/>
      <c r="D236" s="466"/>
      <c r="E236" s="467"/>
      <c r="F236" s="278">
        <v>0.5</v>
      </c>
      <c r="G236" s="278">
        <f t="shared" si="9"/>
        <v>1</v>
      </c>
      <c r="H236" s="279">
        <v>0</v>
      </c>
      <c r="I236" s="280">
        <f t="shared" si="10"/>
        <v>0</v>
      </c>
    </row>
    <row r="237" spans="1:9" ht="15">
      <c r="A237" s="281" t="s">
        <v>291</v>
      </c>
      <c r="B237" s="465" t="s">
        <v>292</v>
      </c>
      <c r="C237" s="466"/>
      <c r="D237" s="466"/>
      <c r="E237" s="467"/>
      <c r="F237" s="278">
        <v>0.15</v>
      </c>
      <c r="G237" s="278">
        <f t="shared" si="9"/>
        <v>0.3</v>
      </c>
      <c r="H237" s="279">
        <v>0</v>
      </c>
      <c r="I237" s="280">
        <f t="shared" si="10"/>
        <v>0</v>
      </c>
    </row>
    <row r="238" spans="1:9" ht="15">
      <c r="A238" s="281" t="s">
        <v>150</v>
      </c>
      <c r="B238" s="465" t="s">
        <v>293</v>
      </c>
      <c r="C238" s="466"/>
      <c r="D238" s="466"/>
      <c r="E238" s="467"/>
      <c r="F238" s="278">
        <v>47.5987</v>
      </c>
      <c r="G238" s="278">
        <f t="shared" si="9"/>
        <v>95.1974</v>
      </c>
      <c r="H238" s="279">
        <v>0</v>
      </c>
      <c r="I238" s="280">
        <f t="shared" si="10"/>
        <v>0</v>
      </c>
    </row>
    <row r="239" spans="1:9" ht="15">
      <c r="A239" s="281" t="s">
        <v>294</v>
      </c>
      <c r="B239" s="465" t="s">
        <v>295</v>
      </c>
      <c r="C239" s="466"/>
      <c r="D239" s="466"/>
      <c r="E239" s="467"/>
      <c r="F239" s="278">
        <v>2.5</v>
      </c>
      <c r="G239" s="278">
        <f t="shared" si="9"/>
        <v>5</v>
      </c>
      <c r="H239" s="279">
        <v>0</v>
      </c>
      <c r="I239" s="280">
        <f t="shared" si="10"/>
        <v>0</v>
      </c>
    </row>
    <row r="240" spans="1:9" ht="15.75" thickBot="1">
      <c r="A240" s="281" t="s">
        <v>296</v>
      </c>
      <c r="B240" s="484" t="s">
        <v>297</v>
      </c>
      <c r="C240" s="477"/>
      <c r="D240" s="477"/>
      <c r="E240" s="478"/>
      <c r="F240" s="278">
        <v>35.1581</v>
      </c>
      <c r="G240" s="278">
        <f t="shared" si="9"/>
        <v>70.3162</v>
      </c>
      <c r="H240" s="279">
        <v>0</v>
      </c>
      <c r="I240" s="280">
        <f t="shared" si="10"/>
        <v>0</v>
      </c>
    </row>
    <row r="241" spans="1:9" ht="15.75" customHeight="1" thickBot="1">
      <c r="A241" s="436" t="s">
        <v>298</v>
      </c>
      <c r="B241" s="437"/>
      <c r="C241" s="437"/>
      <c r="D241" s="437"/>
      <c r="E241" s="437"/>
      <c r="F241" s="437"/>
      <c r="G241" s="479"/>
      <c r="H241" s="480">
        <f>SUM(I170:I240)</f>
        <v>0</v>
      </c>
      <c r="I241" s="481"/>
    </row>
    <row r="242" spans="1:7" ht="15">
      <c r="A242" s="256"/>
      <c r="B242" s="256"/>
      <c r="C242" s="256"/>
      <c r="D242" s="256"/>
      <c r="E242" s="256"/>
      <c r="F242" s="256"/>
      <c r="G242" s="256"/>
    </row>
    <row r="243" spans="1:7" ht="15">
      <c r="A243" s="482" t="s">
        <v>299</v>
      </c>
      <c r="B243" s="482"/>
      <c r="C243" s="482"/>
      <c r="D243" s="482"/>
      <c r="E243" s="482"/>
      <c r="F243" s="286"/>
      <c r="G243" s="286"/>
    </row>
    <row r="244" spans="1:9" ht="114.75">
      <c r="A244" s="255"/>
      <c r="B244" s="255"/>
      <c r="C244" s="255"/>
      <c r="D244" s="255"/>
      <c r="E244" s="255"/>
      <c r="F244" s="287" t="s">
        <v>300</v>
      </c>
      <c r="G244" s="287" t="s">
        <v>301</v>
      </c>
      <c r="H244" s="287" t="s">
        <v>302</v>
      </c>
      <c r="I244" s="288" t="s">
        <v>163</v>
      </c>
    </row>
    <row r="245" spans="1:9" ht="15">
      <c r="A245" s="475" t="s">
        <v>303</v>
      </c>
      <c r="B245" s="466"/>
      <c r="C245" s="466"/>
      <c r="D245" s="466"/>
      <c r="E245" s="467"/>
      <c r="F245" s="289">
        <v>300</v>
      </c>
      <c r="G245" s="289">
        <f>F245*2</f>
        <v>600</v>
      </c>
      <c r="H245" s="257">
        <v>0</v>
      </c>
      <c r="I245" s="280">
        <f aca="true" t="shared" si="11" ref="I245:I248">G245*H245</f>
        <v>0</v>
      </c>
    </row>
    <row r="246" spans="1:9" ht="15">
      <c r="A246" s="475" t="s">
        <v>304</v>
      </c>
      <c r="B246" s="466"/>
      <c r="C246" s="466"/>
      <c r="D246" s="466"/>
      <c r="E246" s="467"/>
      <c r="F246" s="289">
        <v>20</v>
      </c>
      <c r="G246" s="289">
        <f>F246*2</f>
        <v>40</v>
      </c>
      <c r="H246" s="257">
        <v>0</v>
      </c>
      <c r="I246" s="280">
        <f t="shared" si="11"/>
        <v>0</v>
      </c>
    </row>
    <row r="247" spans="1:9" ht="15">
      <c r="A247" s="475" t="s">
        <v>305</v>
      </c>
      <c r="B247" s="466"/>
      <c r="C247" s="466"/>
      <c r="D247" s="466"/>
      <c r="E247" s="467"/>
      <c r="F247" s="289">
        <v>30</v>
      </c>
      <c r="G247" s="289">
        <f>F247*2</f>
        <v>60</v>
      </c>
      <c r="H247" s="257">
        <v>0</v>
      </c>
      <c r="I247" s="280">
        <f t="shared" si="11"/>
        <v>0</v>
      </c>
    </row>
    <row r="248" spans="1:9" ht="15.75" thickBot="1">
      <c r="A248" s="476" t="s">
        <v>306</v>
      </c>
      <c r="B248" s="477"/>
      <c r="C248" s="477"/>
      <c r="D248" s="477"/>
      <c r="E248" s="478"/>
      <c r="F248" s="289">
        <v>8000</v>
      </c>
      <c r="G248" s="289">
        <f>F248*2</f>
        <v>16000</v>
      </c>
      <c r="H248" s="257">
        <v>0</v>
      </c>
      <c r="I248" s="280">
        <f t="shared" si="11"/>
        <v>0</v>
      </c>
    </row>
    <row r="249" spans="1:9" ht="15.75" customHeight="1" thickBot="1">
      <c r="A249" s="436" t="s">
        <v>307</v>
      </c>
      <c r="B249" s="437"/>
      <c r="C249" s="437"/>
      <c r="D249" s="437"/>
      <c r="E249" s="437"/>
      <c r="F249" s="437"/>
      <c r="G249" s="479"/>
      <c r="H249" s="480">
        <f>SUM(I245:I248)</f>
        <v>0</v>
      </c>
      <c r="I249" s="481"/>
    </row>
    <row r="250" spans="1:7" ht="15">
      <c r="A250" s="255"/>
      <c r="B250" s="255"/>
      <c r="C250" s="255"/>
      <c r="D250" s="255"/>
      <c r="E250" s="255"/>
      <c r="F250" s="290"/>
      <c r="G250" s="290"/>
    </row>
    <row r="251" spans="1:7" ht="15">
      <c r="A251" s="482" t="s">
        <v>308</v>
      </c>
      <c r="B251" s="482"/>
      <c r="C251" s="482"/>
      <c r="D251" s="482"/>
      <c r="E251" s="255"/>
      <c r="F251" s="290"/>
      <c r="G251" s="290"/>
    </row>
    <row r="252" spans="1:7" ht="15">
      <c r="A252" s="255"/>
      <c r="B252" s="255"/>
      <c r="C252" s="255"/>
      <c r="D252" s="255"/>
      <c r="E252" s="255"/>
      <c r="F252" s="290"/>
      <c r="G252" s="290"/>
    </row>
    <row r="253" spans="1:9" ht="76.5">
      <c r="A253" s="483" t="s">
        <v>123</v>
      </c>
      <c r="B253" s="483"/>
      <c r="C253" s="483"/>
      <c r="D253" s="483"/>
      <c r="E253" s="483"/>
      <c r="F253" s="287" t="s">
        <v>309</v>
      </c>
      <c r="G253" s="287" t="s">
        <v>310</v>
      </c>
      <c r="H253" s="287" t="s">
        <v>311</v>
      </c>
      <c r="I253" s="288" t="s">
        <v>163</v>
      </c>
    </row>
    <row r="254" spans="1:9" ht="15">
      <c r="A254" s="489" t="s">
        <v>312</v>
      </c>
      <c r="B254" s="489"/>
      <c r="C254" s="489"/>
      <c r="D254" s="489"/>
      <c r="E254" s="489"/>
      <c r="F254" s="289">
        <v>4</v>
      </c>
      <c r="G254" s="289">
        <f aca="true" t="shared" si="12" ref="G254:G260">F254*2</f>
        <v>8</v>
      </c>
      <c r="H254" s="257">
        <v>0</v>
      </c>
      <c r="I254" s="280">
        <f aca="true" t="shared" si="13" ref="I254:I260">G254*H254</f>
        <v>0</v>
      </c>
    </row>
    <row r="255" spans="1:9" ht="15">
      <c r="A255" s="489" t="s">
        <v>313</v>
      </c>
      <c r="B255" s="489"/>
      <c r="C255" s="489"/>
      <c r="D255" s="489"/>
      <c r="E255" s="489"/>
      <c r="F255" s="289">
        <v>70</v>
      </c>
      <c r="G255" s="289">
        <f t="shared" si="12"/>
        <v>140</v>
      </c>
      <c r="H255" s="257">
        <v>0</v>
      </c>
      <c r="I255" s="280">
        <f t="shared" si="13"/>
        <v>0</v>
      </c>
    </row>
    <row r="256" spans="1:9" ht="15">
      <c r="A256" s="489" t="s">
        <v>314</v>
      </c>
      <c r="B256" s="489"/>
      <c r="C256" s="489"/>
      <c r="D256" s="489"/>
      <c r="E256" s="489"/>
      <c r="F256" s="289">
        <v>450</v>
      </c>
      <c r="G256" s="289">
        <f t="shared" si="12"/>
        <v>900</v>
      </c>
      <c r="H256" s="257">
        <v>0</v>
      </c>
      <c r="I256" s="280">
        <f t="shared" si="13"/>
        <v>0</v>
      </c>
    </row>
    <row r="257" spans="1:9" ht="85.5" customHeight="1">
      <c r="A257" s="489" t="s">
        <v>315</v>
      </c>
      <c r="B257" s="489"/>
      <c r="C257" s="489"/>
      <c r="D257" s="489"/>
      <c r="E257" s="489"/>
      <c r="F257" s="289">
        <v>800</v>
      </c>
      <c r="G257" s="289">
        <f t="shared" si="12"/>
        <v>1600</v>
      </c>
      <c r="H257" s="257">
        <v>0</v>
      </c>
      <c r="I257" s="280">
        <f t="shared" si="13"/>
        <v>0</v>
      </c>
    </row>
    <row r="258" spans="1:9" ht="78" customHeight="1">
      <c r="A258" s="489" t="s">
        <v>316</v>
      </c>
      <c r="B258" s="489"/>
      <c r="C258" s="489"/>
      <c r="D258" s="489"/>
      <c r="E258" s="489"/>
      <c r="F258" s="289">
        <v>300</v>
      </c>
      <c r="G258" s="289">
        <f t="shared" si="12"/>
        <v>600</v>
      </c>
      <c r="H258" s="257">
        <v>0</v>
      </c>
      <c r="I258" s="280">
        <f t="shared" si="13"/>
        <v>0</v>
      </c>
    </row>
    <row r="259" spans="1:9" ht="48.75" customHeight="1">
      <c r="A259" s="489" t="s">
        <v>317</v>
      </c>
      <c r="B259" s="489"/>
      <c r="C259" s="489"/>
      <c r="D259" s="489"/>
      <c r="E259" s="489"/>
      <c r="F259" s="289">
        <v>300</v>
      </c>
      <c r="G259" s="289">
        <f t="shared" si="12"/>
        <v>600</v>
      </c>
      <c r="H259" s="257">
        <v>0</v>
      </c>
      <c r="I259" s="280">
        <f t="shared" si="13"/>
        <v>0</v>
      </c>
    </row>
    <row r="260" spans="1:9" ht="15.75" thickBot="1">
      <c r="A260" s="489" t="s">
        <v>318</v>
      </c>
      <c r="B260" s="489"/>
      <c r="C260" s="489"/>
      <c r="D260" s="489"/>
      <c r="E260" s="489"/>
      <c r="F260" s="289">
        <v>20</v>
      </c>
      <c r="G260" s="289">
        <f t="shared" si="12"/>
        <v>40</v>
      </c>
      <c r="H260" s="257">
        <v>0</v>
      </c>
      <c r="I260" s="280">
        <f t="shared" si="13"/>
        <v>0</v>
      </c>
    </row>
    <row r="261" spans="1:9" ht="15.75" customHeight="1" thickBot="1">
      <c r="A261" s="436" t="s">
        <v>319</v>
      </c>
      <c r="B261" s="437"/>
      <c r="C261" s="437"/>
      <c r="D261" s="437"/>
      <c r="E261" s="437"/>
      <c r="F261" s="437"/>
      <c r="G261" s="479"/>
      <c r="H261" s="480">
        <f>SUM(I254:I260)</f>
        <v>0</v>
      </c>
      <c r="I261" s="481"/>
    </row>
    <row r="262" spans="1:7" ht="15">
      <c r="A262" s="490"/>
      <c r="B262" s="490"/>
      <c r="C262" s="490"/>
      <c r="D262" s="490"/>
      <c r="E262" s="291"/>
      <c r="F262" s="290"/>
      <c r="G262" s="290"/>
    </row>
    <row r="263" spans="1:9" ht="102">
      <c r="A263" s="491" t="s">
        <v>320</v>
      </c>
      <c r="B263" s="492"/>
      <c r="C263" s="492"/>
      <c r="D263" s="492"/>
      <c r="E263" s="493"/>
      <c r="F263" s="274" t="s">
        <v>321</v>
      </c>
      <c r="G263" s="274" t="s">
        <v>322</v>
      </c>
      <c r="H263" s="274" t="s">
        <v>323</v>
      </c>
      <c r="I263" s="288" t="s">
        <v>163</v>
      </c>
    </row>
    <row r="264" spans="1:9" ht="15">
      <c r="A264" s="489"/>
      <c r="B264" s="489"/>
      <c r="C264" s="489"/>
      <c r="D264" s="489"/>
      <c r="E264" s="489"/>
      <c r="F264" s="292">
        <v>1</v>
      </c>
      <c r="G264" s="278">
        <f>F264*2</f>
        <v>2</v>
      </c>
      <c r="H264" s="257">
        <v>0</v>
      </c>
      <c r="I264" s="280">
        <f aca="true" t="shared" si="14" ref="I264">G264*H264</f>
        <v>0</v>
      </c>
    </row>
    <row r="266" ht="15.75" thickBot="1"/>
    <row r="267" spans="1:9" ht="15.75" customHeight="1" thickBot="1">
      <c r="A267" s="485" t="s">
        <v>324</v>
      </c>
      <c r="B267" s="486"/>
      <c r="C267" s="486"/>
      <c r="D267" s="486"/>
      <c r="E267" s="486"/>
      <c r="F267" s="486"/>
      <c r="G267" s="486"/>
      <c r="H267" s="487">
        <f>SUM(F163,H241,H249,H261,I264)</f>
        <v>0</v>
      </c>
      <c r="I267" s="488"/>
    </row>
  </sheetData>
  <mergeCells count="244">
    <mergeCell ref="A267:G267"/>
    <mergeCell ref="H267:I267"/>
    <mergeCell ref="A260:E260"/>
    <mergeCell ref="A261:G261"/>
    <mergeCell ref="H261:I261"/>
    <mergeCell ref="A262:D262"/>
    <mergeCell ref="A263:E263"/>
    <mergeCell ref="A264:E264"/>
    <mergeCell ref="A254:E254"/>
    <mergeCell ref="A255:E255"/>
    <mergeCell ref="A256:E256"/>
    <mergeCell ref="A257:E257"/>
    <mergeCell ref="A258:E258"/>
    <mergeCell ref="A259:E259"/>
    <mergeCell ref="A247:E247"/>
    <mergeCell ref="A248:E248"/>
    <mergeCell ref="A249:G249"/>
    <mergeCell ref="H249:I249"/>
    <mergeCell ref="A251:D251"/>
    <mergeCell ref="A253:E253"/>
    <mergeCell ref="B240:E240"/>
    <mergeCell ref="A241:G241"/>
    <mergeCell ref="H241:I241"/>
    <mergeCell ref="A243:E243"/>
    <mergeCell ref="A245:E245"/>
    <mergeCell ref="A246:E246"/>
    <mergeCell ref="B234:E234"/>
    <mergeCell ref="B235:E235"/>
    <mergeCell ref="B236:E236"/>
    <mergeCell ref="B237:E237"/>
    <mergeCell ref="B238:E238"/>
    <mergeCell ref="B239:E239"/>
    <mergeCell ref="B228:E228"/>
    <mergeCell ref="B229:E229"/>
    <mergeCell ref="B230:E230"/>
    <mergeCell ref="B231:E231"/>
    <mergeCell ref="B232:E232"/>
    <mergeCell ref="B233:E233"/>
    <mergeCell ref="B222:E222"/>
    <mergeCell ref="B223:E223"/>
    <mergeCell ref="B224:E224"/>
    <mergeCell ref="B225:E225"/>
    <mergeCell ref="B226:E226"/>
    <mergeCell ref="B227:E227"/>
    <mergeCell ref="B216:E216"/>
    <mergeCell ref="B217:E217"/>
    <mergeCell ref="B218:E218"/>
    <mergeCell ref="B219:E219"/>
    <mergeCell ref="B220:E220"/>
    <mergeCell ref="B221:E221"/>
    <mergeCell ref="B210:E210"/>
    <mergeCell ref="B211:E211"/>
    <mergeCell ref="B212:E212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198:E198"/>
    <mergeCell ref="B199:E199"/>
    <mergeCell ref="B200:E200"/>
    <mergeCell ref="B201:E201"/>
    <mergeCell ref="B202:E202"/>
    <mergeCell ref="B203:E203"/>
    <mergeCell ref="B192:E192"/>
    <mergeCell ref="B193:E193"/>
    <mergeCell ref="B194:E194"/>
    <mergeCell ref="B195:E195"/>
    <mergeCell ref="B196:E196"/>
    <mergeCell ref="B197:E197"/>
    <mergeCell ref="B185:E185"/>
    <mergeCell ref="B186:E186"/>
    <mergeCell ref="B187:E187"/>
    <mergeCell ref="B188:E188"/>
    <mergeCell ref="B189:E189"/>
    <mergeCell ref="B190:E190"/>
    <mergeCell ref="B179:E179"/>
    <mergeCell ref="B180:E180"/>
    <mergeCell ref="B181:E181"/>
    <mergeCell ref="B182:E182"/>
    <mergeCell ref="B183:E183"/>
    <mergeCell ref="B184:E184"/>
    <mergeCell ref="B173:E173"/>
    <mergeCell ref="B174:E174"/>
    <mergeCell ref="B175:E175"/>
    <mergeCell ref="B176:E176"/>
    <mergeCell ref="B177:E177"/>
    <mergeCell ref="B178:E178"/>
    <mergeCell ref="A167:E167"/>
    <mergeCell ref="A168:I168"/>
    <mergeCell ref="B169:E169"/>
    <mergeCell ref="B170:E170"/>
    <mergeCell ref="B171:E171"/>
    <mergeCell ref="B172:E172"/>
    <mergeCell ref="C155:F155"/>
    <mergeCell ref="A156:B156"/>
    <mergeCell ref="A157:B157"/>
    <mergeCell ref="A158:B158"/>
    <mergeCell ref="A159:F159"/>
    <mergeCell ref="A162:F162"/>
    <mergeCell ref="A149:B149"/>
    <mergeCell ref="A150:B150"/>
    <mergeCell ref="C151:F151"/>
    <mergeCell ref="A152:B152"/>
    <mergeCell ref="A153:B153"/>
    <mergeCell ref="A154:B154"/>
    <mergeCell ref="A146:B147"/>
    <mergeCell ref="C146:C147"/>
    <mergeCell ref="D146:D147"/>
    <mergeCell ref="E146:E147"/>
    <mergeCell ref="F146:F147"/>
    <mergeCell ref="A148:B148"/>
    <mergeCell ref="A133:B133"/>
    <mergeCell ref="A134:B137"/>
    <mergeCell ref="A138:F138"/>
    <mergeCell ref="B142:F142"/>
    <mergeCell ref="B143:F143"/>
    <mergeCell ref="C145:F145"/>
    <mergeCell ref="A126:B126"/>
    <mergeCell ref="A127:B127"/>
    <mergeCell ref="A128:B128"/>
    <mergeCell ref="C130:F130"/>
    <mergeCell ref="A131:B131"/>
    <mergeCell ref="A132:B132"/>
    <mergeCell ref="B120:F120"/>
    <mergeCell ref="B121:F121"/>
    <mergeCell ref="A124:B125"/>
    <mergeCell ref="C124:C125"/>
    <mergeCell ref="D124:D125"/>
    <mergeCell ref="E124:E125"/>
    <mergeCell ref="F124:F125"/>
    <mergeCell ref="A111:B111"/>
    <mergeCell ref="C112:F112"/>
    <mergeCell ref="A113:B113"/>
    <mergeCell ref="A114:B114"/>
    <mergeCell ref="A115:B115"/>
    <mergeCell ref="A116:F116"/>
    <mergeCell ref="A105:B105"/>
    <mergeCell ref="A106:B106"/>
    <mergeCell ref="A107:B107"/>
    <mergeCell ref="C108:F108"/>
    <mergeCell ref="A109:B109"/>
    <mergeCell ref="A110:B110"/>
    <mergeCell ref="B99:F99"/>
    <mergeCell ref="B100:F100"/>
    <mergeCell ref="C102:F102"/>
    <mergeCell ref="A103:B104"/>
    <mergeCell ref="C103:C104"/>
    <mergeCell ref="D103:D104"/>
    <mergeCell ref="E103:E104"/>
    <mergeCell ref="F103:F104"/>
    <mergeCell ref="A90:B90"/>
    <mergeCell ref="C91:F91"/>
    <mergeCell ref="A92:B92"/>
    <mergeCell ref="A93:B93"/>
    <mergeCell ref="A94:B94"/>
    <mergeCell ref="A95:F95"/>
    <mergeCell ref="A84:B84"/>
    <mergeCell ref="A85:B85"/>
    <mergeCell ref="A86:B86"/>
    <mergeCell ref="C87:F87"/>
    <mergeCell ref="A88:B88"/>
    <mergeCell ref="A89:B89"/>
    <mergeCell ref="B78:F78"/>
    <mergeCell ref="B79:F79"/>
    <mergeCell ref="C81:F81"/>
    <mergeCell ref="A82:B83"/>
    <mergeCell ref="C82:C83"/>
    <mergeCell ref="D82:D83"/>
    <mergeCell ref="E82:E83"/>
    <mergeCell ref="F82:F83"/>
    <mergeCell ref="A69:B69"/>
    <mergeCell ref="C70:F70"/>
    <mergeCell ref="A71:B71"/>
    <mergeCell ref="A72:B72"/>
    <mergeCell ref="A73:B73"/>
    <mergeCell ref="A74:F74"/>
    <mergeCell ref="A63:B63"/>
    <mergeCell ref="A64:B64"/>
    <mergeCell ref="A65:B65"/>
    <mergeCell ref="C66:F66"/>
    <mergeCell ref="A67:B67"/>
    <mergeCell ref="A68:B68"/>
    <mergeCell ref="B57:F57"/>
    <mergeCell ref="B58:F58"/>
    <mergeCell ref="C60:F60"/>
    <mergeCell ref="A61:B62"/>
    <mergeCell ref="C61:C62"/>
    <mergeCell ref="D61:D62"/>
    <mergeCell ref="E61:E62"/>
    <mergeCell ref="F61:F62"/>
    <mergeCell ref="A48:B48"/>
    <mergeCell ref="C49:F49"/>
    <mergeCell ref="A50:B50"/>
    <mergeCell ref="A51:B51"/>
    <mergeCell ref="A52:B52"/>
    <mergeCell ref="A53:F53"/>
    <mergeCell ref="A41:B41"/>
    <mergeCell ref="A42:B42"/>
    <mergeCell ref="A43:B43"/>
    <mergeCell ref="C45:F45"/>
    <mergeCell ref="A46:B46"/>
    <mergeCell ref="A47:B47"/>
    <mergeCell ref="C38:F38"/>
    <mergeCell ref="A39:B40"/>
    <mergeCell ref="C39:C40"/>
    <mergeCell ref="D39:D40"/>
    <mergeCell ref="E39:E40"/>
    <mergeCell ref="F39:F40"/>
    <mergeCell ref="A28:B28"/>
    <mergeCell ref="A29:B29"/>
    <mergeCell ref="A30:F30"/>
    <mergeCell ref="A33:C33"/>
    <mergeCell ref="B35:F35"/>
    <mergeCell ref="B36:F36"/>
    <mergeCell ref="A22:B22"/>
    <mergeCell ref="A23:B23"/>
    <mergeCell ref="A24:B24"/>
    <mergeCell ref="C25:F25"/>
    <mergeCell ref="A26:B26"/>
    <mergeCell ref="A27:B27"/>
    <mergeCell ref="A18:B18"/>
    <mergeCell ref="C20:F20"/>
    <mergeCell ref="A21:B21"/>
    <mergeCell ref="B10:F10"/>
    <mergeCell ref="C12:F12"/>
    <mergeCell ref="A13:B14"/>
    <mergeCell ref="C13:C14"/>
    <mergeCell ref="D13:D14"/>
    <mergeCell ref="E13:E14"/>
    <mergeCell ref="F13:F14"/>
    <mergeCell ref="A1:F1"/>
    <mergeCell ref="A2:H2"/>
    <mergeCell ref="A4:B4"/>
    <mergeCell ref="A5:F5"/>
    <mergeCell ref="A6:C6"/>
    <mergeCell ref="B9:F9"/>
    <mergeCell ref="A15:B15"/>
    <mergeCell ref="A16:B16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0"/>
  <sheetViews>
    <sheetView zoomScale="70" zoomScaleNormal="70" workbookViewId="0" topLeftCell="A1">
      <pane xSplit="1" ySplit="3" topLeftCell="B142" activePane="bottomRight" state="frozen"/>
      <selection pane="topLeft" activeCell="D110" sqref="D110"/>
      <selection pane="topRight" activeCell="D110" sqref="D110"/>
      <selection pane="bottomLeft" activeCell="D110" sqref="D110"/>
      <selection pane="bottomRight" activeCell="D110" sqref="D110"/>
    </sheetView>
  </sheetViews>
  <sheetFormatPr defaultColWidth="9.140625" defaultRowHeight="15"/>
  <cols>
    <col min="1" max="1" width="16.7109375" style="0" customWidth="1"/>
    <col min="2" max="2" width="24.28125" style="0" customWidth="1"/>
    <col min="6" max="6" width="15.8515625" style="0" customWidth="1"/>
    <col min="7" max="7" width="18.421875" style="0" customWidth="1"/>
    <col min="8" max="8" width="15.421875" style="0" customWidth="1"/>
    <col min="9" max="9" width="19.421875" style="0" customWidth="1"/>
    <col min="10" max="10" width="18.57421875" style="179" customWidth="1"/>
  </cols>
  <sheetData>
    <row r="1" spans="1:18" ht="18.75">
      <c r="A1" s="132" t="s">
        <v>92</v>
      </c>
      <c r="B1" s="133"/>
      <c r="C1" s="133"/>
      <c r="D1" s="133"/>
      <c r="E1" s="133"/>
      <c r="F1" s="133"/>
      <c r="J1" s="494" t="s">
        <v>95</v>
      </c>
      <c r="K1" s="494"/>
      <c r="L1" s="494"/>
      <c r="M1" s="494"/>
      <c r="N1" s="494"/>
      <c r="O1" s="494"/>
      <c r="P1" s="494"/>
      <c r="Q1" s="494"/>
      <c r="R1" s="494"/>
    </row>
    <row r="2" spans="1:18" ht="19.5" thickBot="1">
      <c r="A2" s="389">
        <v>200301</v>
      </c>
      <c r="B2" s="389"/>
      <c r="C2" s="389"/>
      <c r="D2" s="389"/>
      <c r="E2" s="389"/>
      <c r="F2" s="495" t="s">
        <v>101</v>
      </c>
      <c r="G2" s="495"/>
      <c r="H2" s="495"/>
      <c r="I2" s="495"/>
      <c r="J2" s="198"/>
      <c r="K2" s="496" t="s">
        <v>109</v>
      </c>
      <c r="L2" s="496"/>
      <c r="M2" s="496"/>
      <c r="N2" s="496"/>
      <c r="O2" s="496" t="s">
        <v>110</v>
      </c>
      <c r="P2" s="496"/>
      <c r="Q2" s="496"/>
      <c r="R2" s="496"/>
    </row>
    <row r="3" spans="1:18" ht="45.75" thickBot="1">
      <c r="A3" s="5" t="s">
        <v>0</v>
      </c>
      <c r="B3" s="5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78" t="s">
        <v>8</v>
      </c>
      <c r="J3" s="200" t="s">
        <v>108</v>
      </c>
      <c r="K3" s="199" t="s">
        <v>96</v>
      </c>
      <c r="L3" s="199" t="s">
        <v>97</v>
      </c>
      <c r="M3" s="199" t="s">
        <v>98</v>
      </c>
      <c r="N3" s="199" t="s">
        <v>99</v>
      </c>
      <c r="O3" s="199" t="s">
        <v>96</v>
      </c>
      <c r="P3" s="199" t="s">
        <v>97</v>
      </c>
      <c r="Q3" s="199" t="s">
        <v>98</v>
      </c>
      <c r="R3" s="199" t="s">
        <v>99</v>
      </c>
    </row>
    <row r="4" spans="1:18" ht="15">
      <c r="A4" s="355" t="s">
        <v>9</v>
      </c>
      <c r="B4" s="11" t="s">
        <v>10</v>
      </c>
      <c r="C4" s="12"/>
      <c r="D4" s="13"/>
      <c r="E4" s="14">
        <v>2</v>
      </c>
      <c r="F4" s="15"/>
      <c r="G4" s="16" t="s">
        <v>11</v>
      </c>
      <c r="H4" s="17" t="s">
        <v>12</v>
      </c>
      <c r="I4" s="191"/>
      <c r="J4" s="206">
        <v>104</v>
      </c>
      <c r="K4" s="207">
        <f>$C4*$J4</f>
        <v>0</v>
      </c>
      <c r="L4" s="207">
        <f>$D4*$J4</f>
        <v>0</v>
      </c>
      <c r="M4" s="207">
        <f>$E4*$J4</f>
        <v>208</v>
      </c>
      <c r="N4" s="207">
        <f>$F4*$J4</f>
        <v>0</v>
      </c>
      <c r="O4" s="207">
        <f>$K4*2</f>
        <v>0</v>
      </c>
      <c r="P4" s="207">
        <f>$L4*2</f>
        <v>0</v>
      </c>
      <c r="Q4" s="207">
        <f>$M4*2</f>
        <v>416</v>
      </c>
      <c r="R4" s="207">
        <f>$N4*2</f>
        <v>0</v>
      </c>
    </row>
    <row r="5" spans="1:18" ht="15.75" thickBot="1">
      <c r="A5" s="357"/>
      <c r="B5" s="19" t="s">
        <v>13</v>
      </c>
      <c r="C5" s="20"/>
      <c r="D5" s="21"/>
      <c r="E5" s="22">
        <v>5</v>
      </c>
      <c r="F5" s="23"/>
      <c r="G5" s="24" t="s">
        <v>14</v>
      </c>
      <c r="H5" s="25" t="s">
        <v>12</v>
      </c>
      <c r="I5" s="192"/>
      <c r="J5" s="206">
        <v>52</v>
      </c>
      <c r="K5" s="207">
        <f aca="true" t="shared" si="0" ref="K5:K48">$C5*$J5</f>
        <v>0</v>
      </c>
      <c r="L5" s="207">
        <f aca="true" t="shared" si="1" ref="L5:L48">$D5*$J5</f>
        <v>0</v>
      </c>
      <c r="M5" s="207">
        <f aca="true" t="shared" si="2" ref="M5:M48">$E5*$J5</f>
        <v>260</v>
      </c>
      <c r="N5" s="207">
        <f aca="true" t="shared" si="3" ref="N5:N48">$F5*$J5</f>
        <v>0</v>
      </c>
      <c r="O5" s="207">
        <f aca="true" t="shared" si="4" ref="O5:O48">$K5*2</f>
        <v>0</v>
      </c>
      <c r="P5" s="207">
        <f aca="true" t="shared" si="5" ref="P5:P48">$L5*2</f>
        <v>0</v>
      </c>
      <c r="Q5" s="207">
        <f aca="true" t="shared" si="6" ref="Q5:Q48">$M5*2</f>
        <v>520</v>
      </c>
      <c r="R5" s="207">
        <f aca="true" t="shared" si="7" ref="R5:R48">$N5*2</f>
        <v>0</v>
      </c>
    </row>
    <row r="6" spans="1:18" ht="15.75" thickBot="1">
      <c r="A6" s="233" t="s">
        <v>15</v>
      </c>
      <c r="B6" s="28" t="s">
        <v>16</v>
      </c>
      <c r="C6" s="29"/>
      <c r="D6" s="30"/>
      <c r="E6" s="29">
        <v>3</v>
      </c>
      <c r="F6" s="30"/>
      <c r="G6" s="31" t="s">
        <v>11</v>
      </c>
      <c r="H6" s="32" t="s">
        <v>12</v>
      </c>
      <c r="I6" s="193"/>
      <c r="J6" s="206">
        <v>104</v>
      </c>
      <c r="K6" s="207">
        <f t="shared" si="0"/>
        <v>0</v>
      </c>
      <c r="L6" s="207">
        <f t="shared" si="1"/>
        <v>0</v>
      </c>
      <c r="M6" s="207">
        <f t="shared" si="2"/>
        <v>312</v>
      </c>
      <c r="N6" s="207">
        <f t="shared" si="3"/>
        <v>0</v>
      </c>
      <c r="O6" s="207">
        <f t="shared" si="4"/>
        <v>0</v>
      </c>
      <c r="P6" s="207">
        <f t="shared" si="5"/>
        <v>0</v>
      </c>
      <c r="Q6" s="207">
        <f t="shared" si="6"/>
        <v>624</v>
      </c>
      <c r="R6" s="207">
        <f t="shared" si="7"/>
        <v>0</v>
      </c>
    </row>
    <row r="7" spans="1:18" ht="15">
      <c r="A7" s="390" t="s">
        <v>17</v>
      </c>
      <c r="B7" s="218" t="s">
        <v>18</v>
      </c>
      <c r="C7" s="220"/>
      <c r="D7" s="221"/>
      <c r="E7" s="18">
        <v>5</v>
      </c>
      <c r="F7" s="17"/>
      <c r="G7" s="218" t="s">
        <v>19</v>
      </c>
      <c r="H7" s="17" t="s">
        <v>12</v>
      </c>
      <c r="I7" s="191"/>
      <c r="J7" s="206">
        <v>52</v>
      </c>
      <c r="K7" s="207">
        <f t="shared" si="0"/>
        <v>0</v>
      </c>
      <c r="L7" s="207">
        <f t="shared" si="1"/>
        <v>0</v>
      </c>
      <c r="M7" s="207">
        <f t="shared" si="2"/>
        <v>260</v>
      </c>
      <c r="N7" s="207">
        <f t="shared" si="3"/>
        <v>0</v>
      </c>
      <c r="O7" s="207">
        <f t="shared" si="4"/>
        <v>0</v>
      </c>
      <c r="P7" s="207">
        <f t="shared" si="5"/>
        <v>0</v>
      </c>
      <c r="Q7" s="207">
        <f t="shared" si="6"/>
        <v>520</v>
      </c>
      <c r="R7" s="207">
        <f t="shared" si="7"/>
        <v>0</v>
      </c>
    </row>
    <row r="8" spans="1:18" ht="15">
      <c r="A8" s="391"/>
      <c r="B8" s="219" t="s">
        <v>18</v>
      </c>
      <c r="C8" s="216"/>
      <c r="D8" s="222"/>
      <c r="E8" s="40"/>
      <c r="F8" s="41">
        <v>2</v>
      </c>
      <c r="G8" s="219" t="s">
        <v>20</v>
      </c>
      <c r="H8" s="41" t="s">
        <v>12</v>
      </c>
      <c r="I8" s="194"/>
      <c r="J8" s="206">
        <v>26</v>
      </c>
      <c r="K8" s="207">
        <f t="shared" si="0"/>
        <v>0</v>
      </c>
      <c r="L8" s="207">
        <f t="shared" si="1"/>
        <v>0</v>
      </c>
      <c r="M8" s="207">
        <f t="shared" si="2"/>
        <v>0</v>
      </c>
      <c r="N8" s="207">
        <f t="shared" si="3"/>
        <v>52</v>
      </c>
      <c r="O8" s="207">
        <f t="shared" si="4"/>
        <v>0</v>
      </c>
      <c r="P8" s="207">
        <f t="shared" si="5"/>
        <v>0</v>
      </c>
      <c r="Q8" s="207">
        <f t="shared" si="6"/>
        <v>0</v>
      </c>
      <c r="R8" s="207">
        <f t="shared" si="7"/>
        <v>104</v>
      </c>
    </row>
    <row r="9" spans="1:18" ht="15.75" thickBot="1">
      <c r="A9" s="392"/>
      <c r="B9" s="42" t="s">
        <v>21</v>
      </c>
      <c r="C9" s="26"/>
      <c r="D9" s="25">
        <v>3</v>
      </c>
      <c r="E9" s="26"/>
      <c r="F9" s="25"/>
      <c r="G9" s="43" t="s">
        <v>19</v>
      </c>
      <c r="H9" s="25" t="s">
        <v>12</v>
      </c>
      <c r="I9" s="192"/>
      <c r="J9" s="206">
        <v>52</v>
      </c>
      <c r="K9" s="207">
        <f t="shared" si="0"/>
        <v>0</v>
      </c>
      <c r="L9" s="207">
        <f t="shared" si="1"/>
        <v>156</v>
      </c>
      <c r="M9" s="207">
        <f t="shared" si="2"/>
        <v>0</v>
      </c>
      <c r="N9" s="207">
        <f t="shared" si="3"/>
        <v>0</v>
      </c>
      <c r="O9" s="207">
        <f t="shared" si="4"/>
        <v>0</v>
      </c>
      <c r="P9" s="207">
        <f t="shared" si="5"/>
        <v>312</v>
      </c>
      <c r="Q9" s="207">
        <f t="shared" si="6"/>
        <v>0</v>
      </c>
      <c r="R9" s="207">
        <f t="shared" si="7"/>
        <v>0</v>
      </c>
    </row>
    <row r="10" spans="1:18" ht="15">
      <c r="A10" s="375" t="s">
        <v>22</v>
      </c>
      <c r="B10" s="218" t="s">
        <v>23</v>
      </c>
      <c r="C10" s="220">
        <v>8</v>
      </c>
      <c r="D10" s="221"/>
      <c r="E10" s="18"/>
      <c r="F10" s="17"/>
      <c r="G10" s="16" t="s">
        <v>11</v>
      </c>
      <c r="H10" s="17" t="s">
        <v>12</v>
      </c>
      <c r="I10" s="191"/>
      <c r="J10" s="206">
        <v>104</v>
      </c>
      <c r="K10" s="207">
        <f t="shared" si="0"/>
        <v>832</v>
      </c>
      <c r="L10" s="207">
        <f t="shared" si="1"/>
        <v>0</v>
      </c>
      <c r="M10" s="207">
        <f t="shared" si="2"/>
        <v>0</v>
      </c>
      <c r="N10" s="207">
        <f t="shared" si="3"/>
        <v>0</v>
      </c>
      <c r="O10" s="207">
        <f t="shared" si="4"/>
        <v>1664</v>
      </c>
      <c r="P10" s="207">
        <f t="shared" si="5"/>
        <v>0</v>
      </c>
      <c r="Q10" s="207">
        <f t="shared" si="6"/>
        <v>0</v>
      </c>
      <c r="R10" s="207">
        <f t="shared" si="7"/>
        <v>0</v>
      </c>
    </row>
    <row r="11" spans="1:18" ht="15">
      <c r="A11" s="376"/>
      <c r="B11" s="44" t="s">
        <v>24</v>
      </c>
      <c r="C11" s="40"/>
      <c r="D11" s="41"/>
      <c r="E11" s="40">
        <v>4</v>
      </c>
      <c r="F11" s="41"/>
      <c r="G11" s="45" t="s">
        <v>11</v>
      </c>
      <c r="H11" s="41" t="s">
        <v>12</v>
      </c>
      <c r="I11" s="194"/>
      <c r="J11" s="206">
        <v>104</v>
      </c>
      <c r="K11" s="207">
        <f t="shared" si="0"/>
        <v>0</v>
      </c>
      <c r="L11" s="207">
        <f t="shared" si="1"/>
        <v>0</v>
      </c>
      <c r="M11" s="207">
        <f t="shared" si="2"/>
        <v>416</v>
      </c>
      <c r="N11" s="207">
        <f t="shared" si="3"/>
        <v>0</v>
      </c>
      <c r="O11" s="207">
        <f t="shared" si="4"/>
        <v>0</v>
      </c>
      <c r="P11" s="207">
        <f t="shared" si="5"/>
        <v>0</v>
      </c>
      <c r="Q11" s="207">
        <f t="shared" si="6"/>
        <v>832</v>
      </c>
      <c r="R11" s="207">
        <f t="shared" si="7"/>
        <v>0</v>
      </c>
    </row>
    <row r="12" spans="1:18" ht="15">
      <c r="A12" s="376"/>
      <c r="B12" s="44" t="s">
        <v>25</v>
      </c>
      <c r="C12" s="40"/>
      <c r="D12" s="41">
        <v>3</v>
      </c>
      <c r="E12" s="40"/>
      <c r="F12" s="41"/>
      <c r="G12" s="45" t="s">
        <v>11</v>
      </c>
      <c r="H12" s="41" t="s">
        <v>12</v>
      </c>
      <c r="I12" s="194"/>
      <c r="J12" s="206">
        <v>104</v>
      </c>
      <c r="K12" s="207">
        <f t="shared" si="0"/>
        <v>0</v>
      </c>
      <c r="L12" s="207">
        <f t="shared" si="1"/>
        <v>312</v>
      </c>
      <c r="M12" s="207">
        <f t="shared" si="2"/>
        <v>0</v>
      </c>
      <c r="N12" s="207">
        <f t="shared" si="3"/>
        <v>0</v>
      </c>
      <c r="O12" s="207">
        <f t="shared" si="4"/>
        <v>0</v>
      </c>
      <c r="P12" s="207">
        <f t="shared" si="5"/>
        <v>624</v>
      </c>
      <c r="Q12" s="207">
        <f t="shared" si="6"/>
        <v>0</v>
      </c>
      <c r="R12" s="207">
        <f t="shared" si="7"/>
        <v>0</v>
      </c>
    </row>
    <row r="13" spans="1:18" ht="15">
      <c r="A13" s="393"/>
      <c r="B13" s="46" t="s">
        <v>26</v>
      </c>
      <c r="C13" s="47"/>
      <c r="D13" s="48"/>
      <c r="E13" s="47"/>
      <c r="F13" s="48"/>
      <c r="G13" s="227"/>
      <c r="H13" s="48"/>
      <c r="I13" s="201" t="s">
        <v>27</v>
      </c>
      <c r="J13" s="206">
        <v>104</v>
      </c>
      <c r="K13" s="207">
        <f t="shared" si="0"/>
        <v>0</v>
      </c>
      <c r="L13" s="207">
        <f t="shared" si="1"/>
        <v>0</v>
      </c>
      <c r="M13" s="207">
        <f t="shared" si="2"/>
        <v>0</v>
      </c>
      <c r="N13" s="207">
        <f t="shared" si="3"/>
        <v>0</v>
      </c>
      <c r="O13" s="207">
        <f t="shared" si="4"/>
        <v>0</v>
      </c>
      <c r="P13" s="207">
        <f t="shared" si="5"/>
        <v>0</v>
      </c>
      <c r="Q13" s="207">
        <f t="shared" si="6"/>
        <v>0</v>
      </c>
      <c r="R13" s="207">
        <f t="shared" si="7"/>
        <v>0</v>
      </c>
    </row>
    <row r="14" spans="1:18" ht="15">
      <c r="A14" s="50" t="s">
        <v>28</v>
      </c>
      <c r="B14" s="51" t="s">
        <v>29</v>
      </c>
      <c r="C14" s="52">
        <v>1</v>
      </c>
      <c r="D14" s="52"/>
      <c r="E14" s="52"/>
      <c r="F14" s="52"/>
      <c r="G14" s="53" t="s">
        <v>20</v>
      </c>
      <c r="H14" s="52" t="s">
        <v>12</v>
      </c>
      <c r="I14" s="202"/>
      <c r="J14" s="206">
        <v>26</v>
      </c>
      <c r="K14" s="207">
        <f t="shared" si="0"/>
        <v>26</v>
      </c>
      <c r="L14" s="207">
        <f t="shared" si="1"/>
        <v>0</v>
      </c>
      <c r="M14" s="207">
        <f t="shared" si="2"/>
        <v>0</v>
      </c>
      <c r="N14" s="207">
        <f t="shared" si="3"/>
        <v>0</v>
      </c>
      <c r="O14" s="207">
        <f t="shared" si="4"/>
        <v>52</v>
      </c>
      <c r="P14" s="207">
        <f t="shared" si="5"/>
        <v>0</v>
      </c>
      <c r="Q14" s="207">
        <f t="shared" si="6"/>
        <v>0</v>
      </c>
      <c r="R14" s="207">
        <f t="shared" si="7"/>
        <v>0</v>
      </c>
    </row>
    <row r="15" spans="1:18" ht="15.75" thickBot="1">
      <c r="A15" s="54" t="s">
        <v>30</v>
      </c>
      <c r="B15" s="55" t="s">
        <v>31</v>
      </c>
      <c r="C15" s="33"/>
      <c r="D15" s="32"/>
      <c r="E15" s="33">
        <v>3</v>
      </c>
      <c r="F15" s="32"/>
      <c r="G15" s="31" t="s">
        <v>11</v>
      </c>
      <c r="H15" s="32" t="s">
        <v>12</v>
      </c>
      <c r="I15" s="193"/>
      <c r="J15" s="206">
        <v>104</v>
      </c>
      <c r="K15" s="207">
        <f t="shared" si="0"/>
        <v>0</v>
      </c>
      <c r="L15" s="207">
        <f t="shared" si="1"/>
        <v>0</v>
      </c>
      <c r="M15" s="207">
        <f t="shared" si="2"/>
        <v>312</v>
      </c>
      <c r="N15" s="207">
        <f t="shared" si="3"/>
        <v>0</v>
      </c>
      <c r="O15" s="207">
        <f t="shared" si="4"/>
        <v>0</v>
      </c>
      <c r="P15" s="207">
        <f t="shared" si="5"/>
        <v>0</v>
      </c>
      <c r="Q15" s="207">
        <f t="shared" si="6"/>
        <v>624</v>
      </c>
      <c r="R15" s="207">
        <f t="shared" si="7"/>
        <v>0</v>
      </c>
    </row>
    <row r="16" spans="1:18" ht="15">
      <c r="A16" s="347" t="s">
        <v>32</v>
      </c>
      <c r="B16" s="395" t="s">
        <v>33</v>
      </c>
      <c r="C16" s="220"/>
      <c r="D16" s="221"/>
      <c r="E16" s="218">
        <v>4</v>
      </c>
      <c r="F16" s="182"/>
      <c r="G16" s="16" t="s">
        <v>11</v>
      </c>
      <c r="H16" s="17" t="s">
        <v>12</v>
      </c>
      <c r="I16" s="191" t="s">
        <v>34</v>
      </c>
      <c r="J16" s="206">
        <v>78</v>
      </c>
      <c r="K16" s="207">
        <f t="shared" si="0"/>
        <v>0</v>
      </c>
      <c r="L16" s="207">
        <f t="shared" si="1"/>
        <v>0</v>
      </c>
      <c r="M16" s="207">
        <f t="shared" si="2"/>
        <v>312</v>
      </c>
      <c r="N16" s="207">
        <f t="shared" si="3"/>
        <v>0</v>
      </c>
      <c r="O16" s="207">
        <f t="shared" si="4"/>
        <v>0</v>
      </c>
      <c r="P16" s="207">
        <f t="shared" si="5"/>
        <v>0</v>
      </c>
      <c r="Q16" s="207">
        <f t="shared" si="6"/>
        <v>624</v>
      </c>
      <c r="R16" s="207">
        <f t="shared" si="7"/>
        <v>0</v>
      </c>
    </row>
    <row r="17" spans="1:18" ht="15">
      <c r="A17" s="348"/>
      <c r="B17" s="386"/>
      <c r="C17" s="216"/>
      <c r="D17" s="222"/>
      <c r="E17" s="219">
        <v>4</v>
      </c>
      <c r="F17" s="183"/>
      <c r="G17" s="219" t="s">
        <v>19</v>
      </c>
      <c r="H17" s="41" t="s">
        <v>12</v>
      </c>
      <c r="I17" s="194" t="s">
        <v>35</v>
      </c>
      <c r="J17" s="206">
        <v>13</v>
      </c>
      <c r="K17" s="207">
        <f t="shared" si="0"/>
        <v>0</v>
      </c>
      <c r="L17" s="207">
        <f t="shared" si="1"/>
        <v>0</v>
      </c>
      <c r="M17" s="207">
        <f t="shared" si="2"/>
        <v>52</v>
      </c>
      <c r="N17" s="207">
        <f t="shared" si="3"/>
        <v>0</v>
      </c>
      <c r="O17" s="207">
        <f t="shared" si="4"/>
        <v>0</v>
      </c>
      <c r="P17" s="207">
        <f t="shared" si="5"/>
        <v>0</v>
      </c>
      <c r="Q17" s="207">
        <f t="shared" si="6"/>
        <v>104</v>
      </c>
      <c r="R17" s="207">
        <f t="shared" si="7"/>
        <v>0</v>
      </c>
    </row>
    <row r="18" spans="1:18" ht="15">
      <c r="A18" s="348"/>
      <c r="B18" s="386" t="s">
        <v>36</v>
      </c>
      <c r="C18" s="216"/>
      <c r="D18" s="222"/>
      <c r="E18" s="181">
        <v>2</v>
      </c>
      <c r="F18" s="184"/>
      <c r="G18" s="45" t="s">
        <v>11</v>
      </c>
      <c r="H18" s="41" t="s">
        <v>12</v>
      </c>
      <c r="I18" s="194" t="s">
        <v>34</v>
      </c>
      <c r="J18" s="206">
        <v>78</v>
      </c>
      <c r="K18" s="207">
        <f t="shared" si="0"/>
        <v>0</v>
      </c>
      <c r="L18" s="207">
        <f t="shared" si="1"/>
        <v>0</v>
      </c>
      <c r="M18" s="207">
        <f t="shared" si="2"/>
        <v>156</v>
      </c>
      <c r="N18" s="207">
        <f t="shared" si="3"/>
        <v>0</v>
      </c>
      <c r="O18" s="207">
        <f t="shared" si="4"/>
        <v>0</v>
      </c>
      <c r="P18" s="207">
        <f t="shared" si="5"/>
        <v>0</v>
      </c>
      <c r="Q18" s="207">
        <f t="shared" si="6"/>
        <v>312</v>
      </c>
      <c r="R18" s="207">
        <f t="shared" si="7"/>
        <v>0</v>
      </c>
    </row>
    <row r="19" spans="1:18" ht="15">
      <c r="A19" s="348"/>
      <c r="B19" s="386"/>
      <c r="C19" s="216"/>
      <c r="D19" s="222"/>
      <c r="E19" s="181">
        <v>2</v>
      </c>
      <c r="F19" s="184"/>
      <c r="G19" s="219" t="s">
        <v>19</v>
      </c>
      <c r="H19" s="41" t="s">
        <v>12</v>
      </c>
      <c r="I19" s="194" t="s">
        <v>35</v>
      </c>
      <c r="J19" s="206">
        <v>13</v>
      </c>
      <c r="K19" s="207">
        <f t="shared" si="0"/>
        <v>0</v>
      </c>
      <c r="L19" s="207">
        <f t="shared" si="1"/>
        <v>0</v>
      </c>
      <c r="M19" s="207">
        <f t="shared" si="2"/>
        <v>26</v>
      </c>
      <c r="N19" s="207">
        <f t="shared" si="3"/>
        <v>0</v>
      </c>
      <c r="O19" s="207">
        <f t="shared" si="4"/>
        <v>0</v>
      </c>
      <c r="P19" s="207">
        <f t="shared" si="5"/>
        <v>0</v>
      </c>
      <c r="Q19" s="207">
        <f t="shared" si="6"/>
        <v>52</v>
      </c>
      <c r="R19" s="207">
        <f t="shared" si="7"/>
        <v>0</v>
      </c>
    </row>
    <row r="20" spans="1:18" ht="15.75" thickBot="1">
      <c r="A20" s="394"/>
      <c r="B20" s="56" t="s">
        <v>37</v>
      </c>
      <c r="C20" s="22">
        <v>3</v>
      </c>
      <c r="D20" s="23"/>
      <c r="E20" s="26"/>
      <c r="F20" s="25"/>
      <c r="G20" s="43" t="s">
        <v>19</v>
      </c>
      <c r="H20" s="25" t="s">
        <v>12</v>
      </c>
      <c r="I20" s="192"/>
      <c r="J20" s="206">
        <v>52</v>
      </c>
      <c r="K20" s="207">
        <f t="shared" si="0"/>
        <v>156</v>
      </c>
      <c r="L20" s="207">
        <f t="shared" si="1"/>
        <v>0</v>
      </c>
      <c r="M20" s="207">
        <f t="shared" si="2"/>
        <v>0</v>
      </c>
      <c r="N20" s="207">
        <f t="shared" si="3"/>
        <v>0</v>
      </c>
      <c r="O20" s="207">
        <f t="shared" si="4"/>
        <v>312</v>
      </c>
      <c r="P20" s="207">
        <f t="shared" si="5"/>
        <v>0</v>
      </c>
      <c r="Q20" s="207">
        <f t="shared" si="6"/>
        <v>0</v>
      </c>
      <c r="R20" s="207">
        <f t="shared" si="7"/>
        <v>0</v>
      </c>
    </row>
    <row r="21" spans="1:18" ht="15.75" thickBot="1">
      <c r="A21" s="233" t="s">
        <v>38</v>
      </c>
      <c r="B21" s="55" t="s">
        <v>39</v>
      </c>
      <c r="C21" s="33"/>
      <c r="D21" s="32"/>
      <c r="E21" s="33">
        <v>5</v>
      </c>
      <c r="F21" s="32"/>
      <c r="G21" s="31" t="s">
        <v>11</v>
      </c>
      <c r="H21" s="32" t="s">
        <v>12</v>
      </c>
      <c r="I21" s="193"/>
      <c r="J21" s="206">
        <v>104</v>
      </c>
      <c r="K21" s="207">
        <f t="shared" si="0"/>
        <v>0</v>
      </c>
      <c r="L21" s="207">
        <f t="shared" si="1"/>
        <v>0</v>
      </c>
      <c r="M21" s="207">
        <f t="shared" si="2"/>
        <v>520</v>
      </c>
      <c r="N21" s="207">
        <f t="shared" si="3"/>
        <v>0</v>
      </c>
      <c r="O21" s="207">
        <f t="shared" si="4"/>
        <v>0</v>
      </c>
      <c r="P21" s="207">
        <f t="shared" si="5"/>
        <v>0</v>
      </c>
      <c r="Q21" s="207">
        <f t="shared" si="6"/>
        <v>1040</v>
      </c>
      <c r="R21" s="207">
        <f t="shared" si="7"/>
        <v>0</v>
      </c>
    </row>
    <row r="22" spans="1:18" ht="15.75" thickBot="1">
      <c r="A22" s="57" t="s">
        <v>40</v>
      </c>
      <c r="B22" s="58" t="s">
        <v>41</v>
      </c>
      <c r="C22" s="59"/>
      <c r="D22" s="60">
        <v>10</v>
      </c>
      <c r="E22" s="61"/>
      <c r="F22" s="62"/>
      <c r="G22" s="63" t="s">
        <v>11</v>
      </c>
      <c r="H22" s="60" t="s">
        <v>12</v>
      </c>
      <c r="I22" s="203"/>
      <c r="J22" s="206">
        <v>104</v>
      </c>
      <c r="K22" s="207">
        <f t="shared" si="0"/>
        <v>0</v>
      </c>
      <c r="L22" s="207">
        <f t="shared" si="1"/>
        <v>1040</v>
      </c>
      <c r="M22" s="207">
        <f t="shared" si="2"/>
        <v>0</v>
      </c>
      <c r="N22" s="207">
        <f t="shared" si="3"/>
        <v>0</v>
      </c>
      <c r="O22" s="207">
        <f t="shared" si="4"/>
        <v>0</v>
      </c>
      <c r="P22" s="207">
        <f t="shared" si="5"/>
        <v>2080</v>
      </c>
      <c r="Q22" s="207">
        <f t="shared" si="6"/>
        <v>0</v>
      </c>
      <c r="R22" s="207">
        <f t="shared" si="7"/>
        <v>0</v>
      </c>
    </row>
    <row r="23" spans="1:18" ht="15">
      <c r="A23" s="378" t="s">
        <v>42</v>
      </c>
      <c r="B23" s="64" t="s">
        <v>43</v>
      </c>
      <c r="C23" s="65">
        <v>1</v>
      </c>
      <c r="D23" s="66"/>
      <c r="E23" s="67"/>
      <c r="F23" s="68"/>
      <c r="G23" s="228" t="s">
        <v>19</v>
      </c>
      <c r="H23" s="66" t="s">
        <v>12</v>
      </c>
      <c r="I23" s="204" t="s">
        <v>44</v>
      </c>
      <c r="J23" s="206">
        <v>26</v>
      </c>
      <c r="K23" s="207">
        <f t="shared" si="0"/>
        <v>26</v>
      </c>
      <c r="L23" s="207">
        <f t="shared" si="1"/>
        <v>0</v>
      </c>
      <c r="M23" s="207">
        <f t="shared" si="2"/>
        <v>0</v>
      </c>
      <c r="N23" s="207">
        <f t="shared" si="3"/>
        <v>0</v>
      </c>
      <c r="O23" s="207">
        <f t="shared" si="4"/>
        <v>52</v>
      </c>
      <c r="P23" s="207">
        <f t="shared" si="5"/>
        <v>0</v>
      </c>
      <c r="Q23" s="207">
        <f t="shared" si="6"/>
        <v>0</v>
      </c>
      <c r="R23" s="207">
        <f t="shared" si="7"/>
        <v>0</v>
      </c>
    </row>
    <row r="24" spans="1:18" ht="15">
      <c r="A24" s="387"/>
      <c r="B24" s="44" t="s">
        <v>45</v>
      </c>
      <c r="C24" s="40"/>
      <c r="D24" s="41"/>
      <c r="E24" s="70">
        <v>1</v>
      </c>
      <c r="F24" s="71"/>
      <c r="G24" s="219" t="s">
        <v>19</v>
      </c>
      <c r="H24" s="41" t="s">
        <v>12</v>
      </c>
      <c r="I24" s="194"/>
      <c r="J24" s="206">
        <v>52</v>
      </c>
      <c r="K24" s="207">
        <f t="shared" si="0"/>
        <v>0</v>
      </c>
      <c r="L24" s="207">
        <f t="shared" si="1"/>
        <v>0</v>
      </c>
      <c r="M24" s="207">
        <f t="shared" si="2"/>
        <v>52</v>
      </c>
      <c r="N24" s="207">
        <f t="shared" si="3"/>
        <v>0</v>
      </c>
      <c r="O24" s="207">
        <f t="shared" si="4"/>
        <v>0</v>
      </c>
      <c r="P24" s="207">
        <f t="shared" si="5"/>
        <v>0</v>
      </c>
      <c r="Q24" s="207">
        <f t="shared" si="6"/>
        <v>104</v>
      </c>
      <c r="R24" s="207">
        <f t="shared" si="7"/>
        <v>0</v>
      </c>
    </row>
    <row r="25" spans="1:18" ht="15.75" thickBot="1">
      <c r="A25" s="369"/>
      <c r="B25" s="46" t="s">
        <v>46</v>
      </c>
      <c r="C25" s="47">
        <v>1</v>
      </c>
      <c r="D25" s="48"/>
      <c r="E25" s="72"/>
      <c r="F25" s="73"/>
      <c r="G25" s="227" t="s">
        <v>19</v>
      </c>
      <c r="H25" s="48" t="s">
        <v>12</v>
      </c>
      <c r="I25" s="201"/>
      <c r="J25" s="206">
        <v>52</v>
      </c>
      <c r="K25" s="207">
        <f t="shared" si="0"/>
        <v>52</v>
      </c>
      <c r="L25" s="207">
        <f t="shared" si="1"/>
        <v>0</v>
      </c>
      <c r="M25" s="207">
        <f t="shared" si="2"/>
        <v>0</v>
      </c>
      <c r="N25" s="207">
        <f t="shared" si="3"/>
        <v>0</v>
      </c>
      <c r="O25" s="207">
        <f t="shared" si="4"/>
        <v>104</v>
      </c>
      <c r="P25" s="207">
        <f t="shared" si="5"/>
        <v>0</v>
      </c>
      <c r="Q25" s="207">
        <f t="shared" si="6"/>
        <v>0</v>
      </c>
      <c r="R25" s="207">
        <f t="shared" si="7"/>
        <v>0</v>
      </c>
    </row>
    <row r="26" spans="1:18" ht="15.75" thickBot="1">
      <c r="A26" s="355" t="s">
        <v>47</v>
      </c>
      <c r="B26" s="11" t="s">
        <v>48</v>
      </c>
      <c r="C26" s="12"/>
      <c r="D26" s="13"/>
      <c r="E26" s="14">
        <v>15</v>
      </c>
      <c r="F26" s="15"/>
      <c r="G26" s="16" t="s">
        <v>11</v>
      </c>
      <c r="H26" s="17" t="s">
        <v>12</v>
      </c>
      <c r="I26" s="191"/>
      <c r="J26" s="206">
        <v>104</v>
      </c>
      <c r="K26" s="207">
        <f t="shared" si="0"/>
        <v>0</v>
      </c>
      <c r="L26" s="207">
        <f t="shared" si="1"/>
        <v>0</v>
      </c>
      <c r="M26" s="207">
        <f t="shared" si="2"/>
        <v>1560</v>
      </c>
      <c r="N26" s="207">
        <f t="shared" si="3"/>
        <v>0</v>
      </c>
      <c r="O26" s="207">
        <f t="shared" si="4"/>
        <v>0</v>
      </c>
      <c r="P26" s="207">
        <f t="shared" si="5"/>
        <v>0</v>
      </c>
      <c r="Q26" s="207">
        <f t="shared" si="6"/>
        <v>3120</v>
      </c>
      <c r="R26" s="207">
        <f t="shared" si="7"/>
        <v>0</v>
      </c>
    </row>
    <row r="27" spans="1:18" ht="15.75" thickBot="1">
      <c r="A27" s="356"/>
      <c r="B27" s="74" t="s">
        <v>49</v>
      </c>
      <c r="C27" s="75"/>
      <c r="D27" s="76"/>
      <c r="E27" s="77">
        <v>4</v>
      </c>
      <c r="F27" s="78"/>
      <c r="G27" s="16" t="s">
        <v>11</v>
      </c>
      <c r="H27" s="17" t="s">
        <v>12</v>
      </c>
      <c r="I27" s="193"/>
      <c r="J27" s="206">
        <v>104</v>
      </c>
      <c r="K27" s="207">
        <f t="shared" si="0"/>
        <v>0</v>
      </c>
      <c r="L27" s="207">
        <f t="shared" si="1"/>
        <v>0</v>
      </c>
      <c r="M27" s="207">
        <f t="shared" si="2"/>
        <v>416</v>
      </c>
      <c r="N27" s="207">
        <f t="shared" si="3"/>
        <v>0</v>
      </c>
      <c r="O27" s="207">
        <f t="shared" si="4"/>
        <v>0</v>
      </c>
      <c r="P27" s="207">
        <f t="shared" si="5"/>
        <v>0</v>
      </c>
      <c r="Q27" s="207">
        <f t="shared" si="6"/>
        <v>832</v>
      </c>
      <c r="R27" s="207">
        <f t="shared" si="7"/>
        <v>0</v>
      </c>
    </row>
    <row r="28" spans="1:18" ht="15.75" thickBot="1">
      <c r="A28" s="356"/>
      <c r="B28" s="227" t="s">
        <v>50</v>
      </c>
      <c r="C28" s="217"/>
      <c r="D28" s="156"/>
      <c r="E28" s="157">
        <v>16</v>
      </c>
      <c r="F28" s="158"/>
      <c r="G28" s="114" t="s">
        <v>11</v>
      </c>
      <c r="H28" s="48" t="s">
        <v>12</v>
      </c>
      <c r="I28" s="193"/>
      <c r="J28" s="206">
        <v>104</v>
      </c>
      <c r="K28" s="207">
        <f t="shared" si="0"/>
        <v>0</v>
      </c>
      <c r="L28" s="207">
        <f t="shared" si="1"/>
        <v>0</v>
      </c>
      <c r="M28" s="207">
        <f t="shared" si="2"/>
        <v>1664</v>
      </c>
      <c r="N28" s="207">
        <f t="shared" si="3"/>
        <v>0</v>
      </c>
      <c r="O28" s="207">
        <f t="shared" si="4"/>
        <v>0</v>
      </c>
      <c r="P28" s="207">
        <f t="shared" si="5"/>
        <v>0</v>
      </c>
      <c r="Q28" s="207">
        <f t="shared" si="6"/>
        <v>3328</v>
      </c>
      <c r="R28" s="207">
        <f t="shared" si="7"/>
        <v>0</v>
      </c>
    </row>
    <row r="29" spans="1:18" ht="15.75" thickBot="1">
      <c r="A29" s="357"/>
      <c r="B29" s="159" t="s">
        <v>55</v>
      </c>
      <c r="C29" s="82"/>
      <c r="D29" s="83"/>
      <c r="E29" s="59">
        <v>4</v>
      </c>
      <c r="F29" s="60"/>
      <c r="G29" s="63" t="s">
        <v>11</v>
      </c>
      <c r="H29" s="153" t="s">
        <v>12</v>
      </c>
      <c r="I29" s="192"/>
      <c r="J29" s="206">
        <v>104</v>
      </c>
      <c r="K29" s="207">
        <f t="shared" si="0"/>
        <v>0</v>
      </c>
      <c r="L29" s="207">
        <f t="shared" si="1"/>
        <v>0</v>
      </c>
      <c r="M29" s="207">
        <f t="shared" si="2"/>
        <v>416</v>
      </c>
      <c r="N29" s="207">
        <f t="shared" si="3"/>
        <v>0</v>
      </c>
      <c r="O29" s="207">
        <f t="shared" si="4"/>
        <v>0</v>
      </c>
      <c r="P29" s="207">
        <f t="shared" si="5"/>
        <v>0</v>
      </c>
      <c r="Q29" s="207">
        <f t="shared" si="6"/>
        <v>832</v>
      </c>
      <c r="R29" s="207">
        <f t="shared" si="7"/>
        <v>0</v>
      </c>
    </row>
    <row r="30" spans="1:18" ht="15">
      <c r="A30" s="371" t="s">
        <v>51</v>
      </c>
      <c r="B30" s="228" t="s">
        <v>52</v>
      </c>
      <c r="C30" s="232"/>
      <c r="D30" s="160"/>
      <c r="E30" s="65">
        <v>4</v>
      </c>
      <c r="F30" s="66"/>
      <c r="G30" s="144" t="s">
        <v>11</v>
      </c>
      <c r="H30" s="66" t="s">
        <v>12</v>
      </c>
      <c r="I30" s="204"/>
      <c r="J30" s="206">
        <v>104</v>
      </c>
      <c r="K30" s="207">
        <f t="shared" si="0"/>
        <v>0</v>
      </c>
      <c r="L30" s="207">
        <f t="shared" si="1"/>
        <v>0</v>
      </c>
      <c r="M30" s="207">
        <f t="shared" si="2"/>
        <v>416</v>
      </c>
      <c r="N30" s="207">
        <f t="shared" si="3"/>
        <v>0</v>
      </c>
      <c r="O30" s="207">
        <f t="shared" si="4"/>
        <v>0</v>
      </c>
      <c r="P30" s="207">
        <f t="shared" si="5"/>
        <v>0</v>
      </c>
      <c r="Q30" s="207">
        <f t="shared" si="6"/>
        <v>832</v>
      </c>
      <c r="R30" s="207">
        <f t="shared" si="7"/>
        <v>0</v>
      </c>
    </row>
    <row r="31" spans="1:18" ht="15">
      <c r="A31" s="372"/>
      <c r="B31" s="44" t="s">
        <v>53</v>
      </c>
      <c r="C31" s="40">
        <v>5</v>
      </c>
      <c r="D31" s="41"/>
      <c r="E31" s="40"/>
      <c r="F31" s="41"/>
      <c r="G31" s="219" t="s">
        <v>19</v>
      </c>
      <c r="H31" s="41" t="s">
        <v>12</v>
      </c>
      <c r="I31" s="194"/>
      <c r="J31" s="206">
        <v>52</v>
      </c>
      <c r="K31" s="207">
        <f t="shared" si="0"/>
        <v>260</v>
      </c>
      <c r="L31" s="207">
        <f t="shared" si="1"/>
        <v>0</v>
      </c>
      <c r="M31" s="207">
        <f t="shared" si="2"/>
        <v>0</v>
      </c>
      <c r="N31" s="207">
        <f t="shared" si="3"/>
        <v>0</v>
      </c>
      <c r="O31" s="207">
        <f t="shared" si="4"/>
        <v>520</v>
      </c>
      <c r="P31" s="207">
        <f t="shared" si="5"/>
        <v>0</v>
      </c>
      <c r="Q31" s="207">
        <f t="shared" si="6"/>
        <v>0</v>
      </c>
      <c r="R31" s="207">
        <f t="shared" si="7"/>
        <v>0</v>
      </c>
    </row>
    <row r="32" spans="1:18" ht="15">
      <c r="A32" s="372"/>
      <c r="B32" s="44" t="s">
        <v>54</v>
      </c>
      <c r="C32" s="40">
        <v>2</v>
      </c>
      <c r="D32" s="41"/>
      <c r="E32" s="40"/>
      <c r="F32" s="41"/>
      <c r="G32" s="219" t="s">
        <v>19</v>
      </c>
      <c r="H32" s="41" t="s">
        <v>12</v>
      </c>
      <c r="I32" s="194"/>
      <c r="J32" s="206">
        <v>52</v>
      </c>
      <c r="K32" s="207">
        <f t="shared" si="0"/>
        <v>104</v>
      </c>
      <c r="L32" s="207">
        <f t="shared" si="1"/>
        <v>0</v>
      </c>
      <c r="M32" s="207">
        <f t="shared" si="2"/>
        <v>0</v>
      </c>
      <c r="N32" s="207">
        <f t="shared" si="3"/>
        <v>0</v>
      </c>
      <c r="O32" s="207">
        <f t="shared" si="4"/>
        <v>208</v>
      </c>
      <c r="P32" s="207">
        <f t="shared" si="5"/>
        <v>0</v>
      </c>
      <c r="Q32" s="207">
        <f t="shared" si="6"/>
        <v>0</v>
      </c>
      <c r="R32" s="207">
        <f t="shared" si="7"/>
        <v>0</v>
      </c>
    </row>
    <row r="33" spans="1:18" ht="15">
      <c r="A33" s="372"/>
      <c r="B33" s="44" t="s">
        <v>55</v>
      </c>
      <c r="C33" s="40">
        <v>2</v>
      </c>
      <c r="D33" s="41"/>
      <c r="E33" s="40"/>
      <c r="F33" s="41"/>
      <c r="G33" s="219" t="s">
        <v>19</v>
      </c>
      <c r="H33" s="41" t="s">
        <v>12</v>
      </c>
      <c r="I33" s="194"/>
      <c r="J33" s="206">
        <v>52</v>
      </c>
      <c r="K33" s="207">
        <f t="shared" si="0"/>
        <v>104</v>
      </c>
      <c r="L33" s="207">
        <f t="shared" si="1"/>
        <v>0</v>
      </c>
      <c r="M33" s="207">
        <f t="shared" si="2"/>
        <v>0</v>
      </c>
      <c r="N33" s="207">
        <f t="shared" si="3"/>
        <v>0</v>
      </c>
      <c r="O33" s="207">
        <f t="shared" si="4"/>
        <v>208</v>
      </c>
      <c r="P33" s="207">
        <f t="shared" si="5"/>
        <v>0</v>
      </c>
      <c r="Q33" s="207">
        <f t="shared" si="6"/>
        <v>0</v>
      </c>
      <c r="R33" s="207">
        <f t="shared" si="7"/>
        <v>0</v>
      </c>
    </row>
    <row r="34" spans="1:18" ht="15">
      <c r="A34" s="372"/>
      <c r="B34" s="219" t="s">
        <v>56</v>
      </c>
      <c r="C34" s="216"/>
      <c r="D34" s="222"/>
      <c r="E34" s="40">
        <v>5</v>
      </c>
      <c r="F34" s="41"/>
      <c r="G34" s="219" t="s">
        <v>19</v>
      </c>
      <c r="H34" s="41" t="s">
        <v>12</v>
      </c>
      <c r="I34" s="194"/>
      <c r="J34" s="206">
        <v>52</v>
      </c>
      <c r="K34" s="207">
        <f t="shared" si="0"/>
        <v>0</v>
      </c>
      <c r="L34" s="207">
        <f t="shared" si="1"/>
        <v>0</v>
      </c>
      <c r="M34" s="207">
        <f t="shared" si="2"/>
        <v>260</v>
      </c>
      <c r="N34" s="207">
        <f t="shared" si="3"/>
        <v>0</v>
      </c>
      <c r="O34" s="207">
        <f t="shared" si="4"/>
        <v>0</v>
      </c>
      <c r="P34" s="207">
        <f t="shared" si="5"/>
        <v>0</v>
      </c>
      <c r="Q34" s="207">
        <f t="shared" si="6"/>
        <v>520</v>
      </c>
      <c r="R34" s="207">
        <f t="shared" si="7"/>
        <v>0</v>
      </c>
    </row>
    <row r="35" spans="1:18" ht="15">
      <c r="A35" s="372"/>
      <c r="B35" s="44" t="s">
        <v>18</v>
      </c>
      <c r="C35" s="40">
        <v>4</v>
      </c>
      <c r="D35" s="41"/>
      <c r="E35" s="40"/>
      <c r="F35" s="41"/>
      <c r="G35" s="219" t="s">
        <v>19</v>
      </c>
      <c r="H35" s="41" t="s">
        <v>12</v>
      </c>
      <c r="I35" s="194"/>
      <c r="J35" s="206">
        <v>52</v>
      </c>
      <c r="K35" s="207">
        <f t="shared" si="0"/>
        <v>208</v>
      </c>
      <c r="L35" s="207">
        <f t="shared" si="1"/>
        <v>0</v>
      </c>
      <c r="M35" s="207">
        <f t="shared" si="2"/>
        <v>0</v>
      </c>
      <c r="N35" s="207">
        <f t="shared" si="3"/>
        <v>0</v>
      </c>
      <c r="O35" s="207">
        <f t="shared" si="4"/>
        <v>416</v>
      </c>
      <c r="P35" s="207">
        <f t="shared" si="5"/>
        <v>0</v>
      </c>
      <c r="Q35" s="207">
        <f t="shared" si="6"/>
        <v>0</v>
      </c>
      <c r="R35" s="207">
        <f t="shared" si="7"/>
        <v>0</v>
      </c>
    </row>
    <row r="36" spans="1:18" ht="15">
      <c r="A36" s="372"/>
      <c r="B36" s="219" t="s">
        <v>57</v>
      </c>
      <c r="C36" s="216"/>
      <c r="D36" s="222"/>
      <c r="E36" s="40">
        <v>7</v>
      </c>
      <c r="F36" s="41"/>
      <c r="G36" s="45" t="s">
        <v>11</v>
      </c>
      <c r="H36" s="41" t="s">
        <v>12</v>
      </c>
      <c r="I36" s="194"/>
      <c r="J36" s="206">
        <v>104</v>
      </c>
      <c r="K36" s="207">
        <f t="shared" si="0"/>
        <v>0</v>
      </c>
      <c r="L36" s="207">
        <f t="shared" si="1"/>
        <v>0</v>
      </c>
      <c r="M36" s="207">
        <f t="shared" si="2"/>
        <v>728</v>
      </c>
      <c r="N36" s="207">
        <f t="shared" si="3"/>
        <v>0</v>
      </c>
      <c r="O36" s="207">
        <f t="shared" si="4"/>
        <v>0</v>
      </c>
      <c r="P36" s="207">
        <f t="shared" si="5"/>
        <v>0</v>
      </c>
      <c r="Q36" s="207">
        <f t="shared" si="6"/>
        <v>1456</v>
      </c>
      <c r="R36" s="207">
        <f t="shared" si="7"/>
        <v>0</v>
      </c>
    </row>
    <row r="37" spans="1:18" ht="15">
      <c r="A37" s="372"/>
      <c r="B37" s="219" t="s">
        <v>58</v>
      </c>
      <c r="C37" s="216"/>
      <c r="D37" s="222"/>
      <c r="E37" s="40">
        <v>3</v>
      </c>
      <c r="F37" s="41"/>
      <c r="G37" s="45" t="s">
        <v>11</v>
      </c>
      <c r="H37" s="41" t="s">
        <v>12</v>
      </c>
      <c r="I37" s="194"/>
      <c r="J37" s="206">
        <v>104</v>
      </c>
      <c r="K37" s="207">
        <f t="shared" si="0"/>
        <v>0</v>
      </c>
      <c r="L37" s="207">
        <f t="shared" si="1"/>
        <v>0</v>
      </c>
      <c r="M37" s="207">
        <f t="shared" si="2"/>
        <v>312</v>
      </c>
      <c r="N37" s="207">
        <f t="shared" si="3"/>
        <v>0</v>
      </c>
      <c r="O37" s="207">
        <f t="shared" si="4"/>
        <v>0</v>
      </c>
      <c r="P37" s="207">
        <f t="shared" si="5"/>
        <v>0</v>
      </c>
      <c r="Q37" s="207">
        <f t="shared" si="6"/>
        <v>624</v>
      </c>
      <c r="R37" s="207">
        <f t="shared" si="7"/>
        <v>0</v>
      </c>
    </row>
    <row r="38" spans="1:18" ht="15">
      <c r="A38" s="372"/>
      <c r="B38" s="219" t="s">
        <v>59</v>
      </c>
      <c r="C38" s="216"/>
      <c r="D38" s="222">
        <v>12</v>
      </c>
      <c r="E38" s="40"/>
      <c r="F38" s="41"/>
      <c r="G38" s="219" t="s">
        <v>19</v>
      </c>
      <c r="H38" s="41" t="s">
        <v>12</v>
      </c>
      <c r="I38" s="194"/>
      <c r="J38" s="206">
        <v>52</v>
      </c>
      <c r="K38" s="207">
        <f t="shared" si="0"/>
        <v>0</v>
      </c>
      <c r="L38" s="207">
        <f t="shared" si="1"/>
        <v>624</v>
      </c>
      <c r="M38" s="207">
        <f t="shared" si="2"/>
        <v>0</v>
      </c>
      <c r="N38" s="207">
        <f t="shared" si="3"/>
        <v>0</v>
      </c>
      <c r="O38" s="207">
        <f t="shared" si="4"/>
        <v>0</v>
      </c>
      <c r="P38" s="207">
        <f t="shared" si="5"/>
        <v>1248</v>
      </c>
      <c r="Q38" s="207">
        <f t="shared" si="6"/>
        <v>0</v>
      </c>
      <c r="R38" s="207">
        <f t="shared" si="7"/>
        <v>0</v>
      </c>
    </row>
    <row r="39" spans="1:18" ht="15">
      <c r="A39" s="372"/>
      <c r="B39" s="219" t="s">
        <v>60</v>
      </c>
      <c r="C39" s="216"/>
      <c r="D39" s="222"/>
      <c r="E39" s="40">
        <v>3</v>
      </c>
      <c r="F39" s="41"/>
      <c r="G39" s="45" t="s">
        <v>11</v>
      </c>
      <c r="H39" s="41" t="s">
        <v>12</v>
      </c>
      <c r="I39" s="194"/>
      <c r="J39" s="206">
        <v>104</v>
      </c>
      <c r="K39" s="207">
        <f t="shared" si="0"/>
        <v>0</v>
      </c>
      <c r="L39" s="207">
        <f t="shared" si="1"/>
        <v>0</v>
      </c>
      <c r="M39" s="207">
        <f t="shared" si="2"/>
        <v>312</v>
      </c>
      <c r="N39" s="207">
        <f t="shared" si="3"/>
        <v>0</v>
      </c>
      <c r="O39" s="207">
        <f t="shared" si="4"/>
        <v>0</v>
      </c>
      <c r="P39" s="207">
        <f t="shared" si="5"/>
        <v>0</v>
      </c>
      <c r="Q39" s="207">
        <f t="shared" si="6"/>
        <v>624</v>
      </c>
      <c r="R39" s="207">
        <f t="shared" si="7"/>
        <v>0</v>
      </c>
    </row>
    <row r="40" spans="1:18" ht="15">
      <c r="A40" s="372"/>
      <c r="B40" s="219" t="s">
        <v>61</v>
      </c>
      <c r="C40" s="216">
        <v>14</v>
      </c>
      <c r="D40" s="222"/>
      <c r="E40" s="40"/>
      <c r="F40" s="41"/>
      <c r="G40" s="45" t="s">
        <v>11</v>
      </c>
      <c r="H40" s="41" t="s">
        <v>12</v>
      </c>
      <c r="I40" s="194"/>
      <c r="J40" s="206">
        <v>104</v>
      </c>
      <c r="K40" s="207">
        <f t="shared" si="0"/>
        <v>1456</v>
      </c>
      <c r="L40" s="207">
        <f t="shared" si="1"/>
        <v>0</v>
      </c>
      <c r="M40" s="207">
        <f t="shared" si="2"/>
        <v>0</v>
      </c>
      <c r="N40" s="207">
        <f t="shared" si="3"/>
        <v>0</v>
      </c>
      <c r="O40" s="207">
        <f t="shared" si="4"/>
        <v>2912</v>
      </c>
      <c r="P40" s="207">
        <f t="shared" si="5"/>
        <v>0</v>
      </c>
      <c r="Q40" s="207">
        <f t="shared" si="6"/>
        <v>0</v>
      </c>
      <c r="R40" s="207">
        <f t="shared" si="7"/>
        <v>0</v>
      </c>
    </row>
    <row r="41" spans="1:18" ht="15">
      <c r="A41" s="372"/>
      <c r="B41" s="219" t="s">
        <v>62</v>
      </c>
      <c r="C41" s="216"/>
      <c r="D41" s="222">
        <v>9</v>
      </c>
      <c r="E41" s="40"/>
      <c r="F41" s="41"/>
      <c r="G41" s="219" t="s">
        <v>19</v>
      </c>
      <c r="H41" s="41" t="s">
        <v>12</v>
      </c>
      <c r="I41" s="194"/>
      <c r="J41" s="206">
        <v>52</v>
      </c>
      <c r="K41" s="207">
        <f t="shared" si="0"/>
        <v>0</v>
      </c>
      <c r="L41" s="207">
        <f t="shared" si="1"/>
        <v>468</v>
      </c>
      <c r="M41" s="207">
        <f t="shared" si="2"/>
        <v>0</v>
      </c>
      <c r="N41" s="207">
        <f t="shared" si="3"/>
        <v>0</v>
      </c>
      <c r="O41" s="207">
        <f t="shared" si="4"/>
        <v>0</v>
      </c>
      <c r="P41" s="207">
        <f t="shared" si="5"/>
        <v>936</v>
      </c>
      <c r="Q41" s="207">
        <f t="shared" si="6"/>
        <v>0</v>
      </c>
      <c r="R41" s="207">
        <f t="shared" si="7"/>
        <v>0</v>
      </c>
    </row>
    <row r="42" spans="1:18" ht="15">
      <c r="A42" s="372"/>
      <c r="B42" s="219" t="s">
        <v>63</v>
      </c>
      <c r="C42" s="216"/>
      <c r="D42" s="222"/>
      <c r="E42" s="40">
        <v>2</v>
      </c>
      <c r="F42" s="41"/>
      <c r="G42" s="45" t="s">
        <v>11</v>
      </c>
      <c r="H42" s="41" t="s">
        <v>12</v>
      </c>
      <c r="I42" s="194"/>
      <c r="J42" s="206">
        <v>104</v>
      </c>
      <c r="K42" s="207">
        <f t="shared" si="0"/>
        <v>0</v>
      </c>
      <c r="L42" s="207">
        <f t="shared" si="1"/>
        <v>0</v>
      </c>
      <c r="M42" s="207">
        <f t="shared" si="2"/>
        <v>208</v>
      </c>
      <c r="N42" s="207">
        <f t="shared" si="3"/>
        <v>0</v>
      </c>
      <c r="O42" s="207">
        <f t="shared" si="4"/>
        <v>0</v>
      </c>
      <c r="P42" s="207">
        <f t="shared" si="5"/>
        <v>0</v>
      </c>
      <c r="Q42" s="207">
        <f t="shared" si="6"/>
        <v>416</v>
      </c>
      <c r="R42" s="207">
        <f t="shared" si="7"/>
        <v>0</v>
      </c>
    </row>
    <row r="43" spans="1:18" ht="15">
      <c r="A43" s="372"/>
      <c r="B43" s="219" t="s">
        <v>64</v>
      </c>
      <c r="C43" s="216"/>
      <c r="D43" s="222"/>
      <c r="E43" s="40">
        <v>4</v>
      </c>
      <c r="F43" s="41"/>
      <c r="G43" s="45" t="s">
        <v>11</v>
      </c>
      <c r="H43" s="41" t="s">
        <v>12</v>
      </c>
      <c r="I43" s="194"/>
      <c r="J43" s="206">
        <v>104</v>
      </c>
      <c r="K43" s="207">
        <f t="shared" si="0"/>
        <v>0</v>
      </c>
      <c r="L43" s="207">
        <f t="shared" si="1"/>
        <v>0</v>
      </c>
      <c r="M43" s="207">
        <f t="shared" si="2"/>
        <v>416</v>
      </c>
      <c r="N43" s="207">
        <f t="shared" si="3"/>
        <v>0</v>
      </c>
      <c r="O43" s="207">
        <f t="shared" si="4"/>
        <v>0</v>
      </c>
      <c r="P43" s="207">
        <f t="shared" si="5"/>
        <v>0</v>
      </c>
      <c r="Q43" s="207">
        <f t="shared" si="6"/>
        <v>832</v>
      </c>
      <c r="R43" s="207">
        <f t="shared" si="7"/>
        <v>0</v>
      </c>
    </row>
    <row r="44" spans="1:18" ht="15">
      <c r="A44" s="372"/>
      <c r="B44" s="219" t="s">
        <v>65</v>
      </c>
      <c r="C44" s="216"/>
      <c r="D44" s="222"/>
      <c r="E44" s="40">
        <v>4</v>
      </c>
      <c r="F44" s="41"/>
      <c r="G44" s="45" t="s">
        <v>11</v>
      </c>
      <c r="H44" s="41" t="s">
        <v>12</v>
      </c>
      <c r="I44" s="194"/>
      <c r="J44" s="206">
        <v>104</v>
      </c>
      <c r="K44" s="207">
        <f t="shared" si="0"/>
        <v>0</v>
      </c>
      <c r="L44" s="207">
        <f t="shared" si="1"/>
        <v>0</v>
      </c>
      <c r="M44" s="207">
        <f t="shared" si="2"/>
        <v>416</v>
      </c>
      <c r="N44" s="207">
        <f t="shared" si="3"/>
        <v>0</v>
      </c>
      <c r="O44" s="207">
        <f t="shared" si="4"/>
        <v>0</v>
      </c>
      <c r="P44" s="207">
        <f t="shared" si="5"/>
        <v>0</v>
      </c>
      <c r="Q44" s="207">
        <f t="shared" si="6"/>
        <v>832</v>
      </c>
      <c r="R44" s="207">
        <f t="shared" si="7"/>
        <v>0</v>
      </c>
    </row>
    <row r="45" spans="1:18" ht="15">
      <c r="A45" s="372"/>
      <c r="B45" s="219" t="s">
        <v>66</v>
      </c>
      <c r="C45" s="216"/>
      <c r="D45" s="222"/>
      <c r="E45" s="40">
        <v>4</v>
      </c>
      <c r="F45" s="41"/>
      <c r="G45" s="45" t="s">
        <v>11</v>
      </c>
      <c r="H45" s="41" t="s">
        <v>12</v>
      </c>
      <c r="I45" s="194"/>
      <c r="J45" s="206">
        <v>104</v>
      </c>
      <c r="K45" s="207">
        <f t="shared" si="0"/>
        <v>0</v>
      </c>
      <c r="L45" s="207">
        <f t="shared" si="1"/>
        <v>0</v>
      </c>
      <c r="M45" s="207">
        <f t="shared" si="2"/>
        <v>416</v>
      </c>
      <c r="N45" s="207">
        <f t="shared" si="3"/>
        <v>0</v>
      </c>
      <c r="O45" s="207">
        <f t="shared" si="4"/>
        <v>0</v>
      </c>
      <c r="P45" s="207">
        <f t="shared" si="5"/>
        <v>0</v>
      </c>
      <c r="Q45" s="207">
        <f t="shared" si="6"/>
        <v>832</v>
      </c>
      <c r="R45" s="207">
        <f t="shared" si="7"/>
        <v>0</v>
      </c>
    </row>
    <row r="46" spans="1:18" ht="15.75" thickBot="1">
      <c r="A46" s="373"/>
      <c r="B46" s="227" t="s">
        <v>67</v>
      </c>
      <c r="C46" s="217"/>
      <c r="D46" s="156"/>
      <c r="E46" s="47">
        <v>5</v>
      </c>
      <c r="F46" s="48"/>
      <c r="G46" s="155" t="s">
        <v>11</v>
      </c>
      <c r="H46" s="48" t="s">
        <v>12</v>
      </c>
      <c r="I46" s="201"/>
      <c r="J46" s="206">
        <v>104</v>
      </c>
      <c r="K46" s="207">
        <f t="shared" si="0"/>
        <v>0</v>
      </c>
      <c r="L46" s="207">
        <f t="shared" si="1"/>
        <v>0</v>
      </c>
      <c r="M46" s="207">
        <f t="shared" si="2"/>
        <v>520</v>
      </c>
      <c r="N46" s="207">
        <f t="shared" si="3"/>
        <v>0</v>
      </c>
      <c r="O46" s="207">
        <f t="shared" si="4"/>
        <v>0</v>
      </c>
      <c r="P46" s="207">
        <f t="shared" si="5"/>
        <v>0</v>
      </c>
      <c r="Q46" s="207">
        <f t="shared" si="6"/>
        <v>1040</v>
      </c>
      <c r="R46" s="207">
        <f t="shared" si="7"/>
        <v>0</v>
      </c>
    </row>
    <row r="47" spans="1:18" ht="15.75" thickBot="1">
      <c r="A47" s="80" t="s">
        <v>68</v>
      </c>
      <c r="B47" s="81" t="s">
        <v>69</v>
      </c>
      <c r="C47" s="82"/>
      <c r="D47" s="83">
        <v>2</v>
      </c>
      <c r="E47" s="59"/>
      <c r="F47" s="60"/>
      <c r="G47" s="81" t="s">
        <v>70</v>
      </c>
      <c r="H47" s="60" t="s">
        <v>12</v>
      </c>
      <c r="I47" s="203"/>
      <c r="J47" s="206">
        <v>208</v>
      </c>
      <c r="K47" s="207">
        <f t="shared" si="0"/>
        <v>0</v>
      </c>
      <c r="L47" s="207">
        <f t="shared" si="1"/>
        <v>416</v>
      </c>
      <c r="M47" s="207">
        <f t="shared" si="2"/>
        <v>0</v>
      </c>
      <c r="N47" s="207">
        <f t="shared" si="3"/>
        <v>0</v>
      </c>
      <c r="O47" s="207">
        <f t="shared" si="4"/>
        <v>0</v>
      </c>
      <c r="P47" s="207">
        <f t="shared" si="5"/>
        <v>832</v>
      </c>
      <c r="Q47" s="207">
        <f t="shared" si="6"/>
        <v>0</v>
      </c>
      <c r="R47" s="207">
        <f t="shared" si="7"/>
        <v>0</v>
      </c>
    </row>
    <row r="48" spans="1:18" ht="15.75" thickBot="1">
      <c r="A48" s="84" t="s">
        <v>71</v>
      </c>
      <c r="B48" s="85" t="s">
        <v>72</v>
      </c>
      <c r="C48" s="86">
        <v>2</v>
      </c>
      <c r="D48" s="87"/>
      <c r="E48" s="235"/>
      <c r="F48" s="89"/>
      <c r="G48" s="85" t="s">
        <v>19</v>
      </c>
      <c r="H48" s="89" t="s">
        <v>12</v>
      </c>
      <c r="I48" s="205"/>
      <c r="J48" s="206">
        <v>52</v>
      </c>
      <c r="K48" s="207">
        <f t="shared" si="0"/>
        <v>104</v>
      </c>
      <c r="L48" s="207">
        <f t="shared" si="1"/>
        <v>0</v>
      </c>
      <c r="M48" s="207">
        <f t="shared" si="2"/>
        <v>0</v>
      </c>
      <c r="N48" s="207">
        <f t="shared" si="3"/>
        <v>0</v>
      </c>
      <c r="O48" s="207">
        <f t="shared" si="4"/>
        <v>208</v>
      </c>
      <c r="P48" s="207">
        <f t="shared" si="5"/>
        <v>0</v>
      </c>
      <c r="Q48" s="207">
        <f t="shared" si="6"/>
        <v>0</v>
      </c>
      <c r="R48" s="207">
        <f t="shared" si="7"/>
        <v>0</v>
      </c>
    </row>
    <row r="49" spans="1:18" ht="15.75" thickBot="1">
      <c r="A49" s="345" t="s">
        <v>73</v>
      </c>
      <c r="B49" s="346"/>
      <c r="C49" s="90">
        <f>SUM(C4:C47)</f>
        <v>41</v>
      </c>
      <c r="D49" s="91">
        <f>SUM(D4:D47)</f>
        <v>39</v>
      </c>
      <c r="E49" s="91">
        <f>SUM(E4:E47)</f>
        <v>120</v>
      </c>
      <c r="F49" s="91">
        <f>SUM(F4:F47)</f>
        <v>2</v>
      </c>
      <c r="G49" s="92"/>
      <c r="H49" s="93"/>
      <c r="I49" s="195"/>
      <c r="J49" s="206" t="s">
        <v>100</v>
      </c>
      <c r="K49" s="208">
        <f aca="true" t="shared" si="8" ref="K49:Q49">SUM(K4:K48)</f>
        <v>3328</v>
      </c>
      <c r="L49" s="208">
        <f t="shared" si="8"/>
        <v>3016</v>
      </c>
      <c r="M49" s="208">
        <f t="shared" si="8"/>
        <v>10946</v>
      </c>
      <c r="N49" s="208">
        <f t="shared" si="8"/>
        <v>52</v>
      </c>
      <c r="O49" s="208">
        <f t="shared" si="8"/>
        <v>6656</v>
      </c>
      <c r="P49" s="208">
        <f t="shared" si="8"/>
        <v>6032</v>
      </c>
      <c r="Q49" s="208">
        <f t="shared" si="8"/>
        <v>21892</v>
      </c>
      <c r="R49" s="208">
        <f>SUM(R4:R48)</f>
        <v>104</v>
      </c>
    </row>
    <row r="50" spans="1:18" ht="15">
      <c r="A50" s="3"/>
      <c r="B50" s="4"/>
      <c r="C50" s="2"/>
      <c r="D50" s="2"/>
      <c r="E50" s="2"/>
      <c r="F50" s="1"/>
      <c r="G50" s="2"/>
      <c r="H50" s="3"/>
      <c r="I50" s="196"/>
      <c r="J50" s="206"/>
      <c r="K50" s="207"/>
      <c r="L50" s="207"/>
      <c r="M50" s="207"/>
      <c r="N50" s="207"/>
      <c r="O50" s="207"/>
      <c r="P50" s="207"/>
      <c r="Q50" s="207"/>
      <c r="R50" s="207"/>
    </row>
    <row r="51" spans="1:18" ht="15">
      <c r="A51" s="3"/>
      <c r="B51" s="4"/>
      <c r="C51" s="2"/>
      <c r="D51" s="2"/>
      <c r="E51" s="2"/>
      <c r="F51" s="1"/>
      <c r="G51" s="2"/>
      <c r="H51" s="3"/>
      <c r="I51" s="196"/>
      <c r="J51" s="206"/>
      <c r="K51" s="207"/>
      <c r="L51" s="207"/>
      <c r="M51" s="207"/>
      <c r="N51" s="207"/>
      <c r="O51" s="207"/>
      <c r="P51" s="207"/>
      <c r="Q51" s="207"/>
      <c r="R51" s="207"/>
    </row>
    <row r="52" spans="1:18" ht="19.5" thickBot="1">
      <c r="A52" s="497" t="s">
        <v>74</v>
      </c>
      <c r="B52" s="497"/>
      <c r="C52" s="187"/>
      <c r="D52" s="187"/>
      <c r="E52" s="187"/>
      <c r="F52" s="498" t="s">
        <v>102</v>
      </c>
      <c r="G52" s="498"/>
      <c r="H52" s="498"/>
      <c r="I52" s="196"/>
      <c r="J52" s="206"/>
      <c r="K52" s="207"/>
      <c r="L52" s="207"/>
      <c r="M52" s="207"/>
      <c r="N52" s="207"/>
      <c r="O52" s="207"/>
      <c r="P52" s="207"/>
      <c r="Q52" s="207"/>
      <c r="R52" s="207"/>
    </row>
    <row r="53" spans="1:18" ht="45.75" thickBot="1">
      <c r="A53" s="5" t="s">
        <v>0</v>
      </c>
      <c r="B53" s="95" t="s">
        <v>1</v>
      </c>
      <c r="C53" s="6" t="s">
        <v>2</v>
      </c>
      <c r="D53" s="6" t="s">
        <v>3</v>
      </c>
      <c r="E53" s="6" t="s">
        <v>4</v>
      </c>
      <c r="F53" s="8" t="s">
        <v>75</v>
      </c>
      <c r="G53" s="7" t="s">
        <v>7</v>
      </c>
      <c r="H53" s="10" t="s">
        <v>8</v>
      </c>
      <c r="I53" s="196"/>
      <c r="J53" s="206"/>
      <c r="K53" s="207"/>
      <c r="L53" s="207"/>
      <c r="M53" s="207"/>
      <c r="N53" s="207"/>
      <c r="O53" s="207"/>
      <c r="P53" s="207"/>
      <c r="Q53" s="207"/>
      <c r="R53" s="207"/>
    </row>
    <row r="54" spans="1:18" ht="15.75" thickBot="1">
      <c r="A54" s="362" t="s">
        <v>9</v>
      </c>
      <c r="B54" s="11" t="s">
        <v>10</v>
      </c>
      <c r="C54" s="12"/>
      <c r="D54" s="12"/>
      <c r="E54" s="14">
        <v>1</v>
      </c>
      <c r="F54" s="63" t="s">
        <v>11</v>
      </c>
      <c r="G54" s="17" t="s">
        <v>12</v>
      </c>
      <c r="H54" s="18"/>
      <c r="J54" s="206">
        <v>104</v>
      </c>
      <c r="K54" s="207">
        <f>$C54*$J54</f>
        <v>0</v>
      </c>
      <c r="L54" s="207">
        <f>$D54*$J54</f>
        <v>0</v>
      </c>
      <c r="M54" s="207">
        <f>$E54*$J54</f>
        <v>104</v>
      </c>
      <c r="N54" s="207"/>
      <c r="O54" s="207">
        <f>K54*2</f>
        <v>0</v>
      </c>
      <c r="P54" s="207">
        <f aca="true" t="shared" si="9" ref="P54:Q69">L54*2</f>
        <v>0</v>
      </c>
      <c r="Q54" s="207">
        <f t="shared" si="9"/>
        <v>208</v>
      </c>
      <c r="R54" s="207"/>
    </row>
    <row r="55" spans="1:18" ht="15.75" thickBot="1">
      <c r="A55" s="363"/>
      <c r="B55" s="96" t="s">
        <v>13</v>
      </c>
      <c r="C55" s="20"/>
      <c r="D55" s="20">
        <v>2</v>
      </c>
      <c r="E55" s="22"/>
      <c r="F55" s="63" t="s">
        <v>76</v>
      </c>
      <c r="G55" s="25" t="s">
        <v>12</v>
      </c>
      <c r="H55" s="26"/>
      <c r="J55" s="206">
        <v>26</v>
      </c>
      <c r="K55" s="207">
        <f aca="true" t="shared" si="10" ref="K55:K81">$C55*$J55</f>
        <v>0</v>
      </c>
      <c r="L55" s="207">
        <f aca="true" t="shared" si="11" ref="L55:L81">$D55*$J55</f>
        <v>52</v>
      </c>
      <c r="M55" s="207">
        <f aca="true" t="shared" si="12" ref="M55:M81">$E55*$J55</f>
        <v>0</v>
      </c>
      <c r="N55" s="207"/>
      <c r="O55" s="207">
        <f aca="true" t="shared" si="13" ref="O55:Q81">K55*2</f>
        <v>0</v>
      </c>
      <c r="P55" s="207">
        <f t="shared" si="9"/>
        <v>104</v>
      </c>
      <c r="Q55" s="207">
        <f t="shared" si="9"/>
        <v>0</v>
      </c>
      <c r="R55" s="207"/>
    </row>
    <row r="56" spans="1:18" ht="15.75" thickBot="1">
      <c r="A56" s="215" t="s">
        <v>17</v>
      </c>
      <c r="B56" s="231" t="s">
        <v>18</v>
      </c>
      <c r="C56" s="216"/>
      <c r="D56" s="216"/>
      <c r="E56" s="40">
        <v>6</v>
      </c>
      <c r="F56" s="16" t="s">
        <v>14</v>
      </c>
      <c r="G56" s="41" t="s">
        <v>12</v>
      </c>
      <c r="H56" s="40"/>
      <c r="J56" s="206">
        <v>52</v>
      </c>
      <c r="K56" s="207">
        <f t="shared" si="10"/>
        <v>0</v>
      </c>
      <c r="L56" s="207">
        <f t="shared" si="11"/>
        <v>0</v>
      </c>
      <c r="M56" s="207">
        <f t="shared" si="12"/>
        <v>312</v>
      </c>
      <c r="N56" s="207"/>
      <c r="O56" s="207">
        <f t="shared" si="13"/>
        <v>0</v>
      </c>
      <c r="P56" s="207">
        <f t="shared" si="9"/>
        <v>0</v>
      </c>
      <c r="Q56" s="207">
        <f t="shared" si="9"/>
        <v>624</v>
      </c>
      <c r="R56" s="207"/>
    </row>
    <row r="57" spans="1:18" ht="15.75" thickBot="1">
      <c r="A57" s="375" t="s">
        <v>22</v>
      </c>
      <c r="B57" s="99" t="s">
        <v>23</v>
      </c>
      <c r="C57" s="220"/>
      <c r="D57" s="220">
        <v>1</v>
      </c>
      <c r="E57" s="18"/>
      <c r="F57" s="16" t="s">
        <v>14</v>
      </c>
      <c r="G57" s="17" t="s">
        <v>12</v>
      </c>
      <c r="H57" s="18"/>
      <c r="J57" s="206">
        <v>52</v>
      </c>
      <c r="K57" s="207">
        <f t="shared" si="10"/>
        <v>0</v>
      </c>
      <c r="L57" s="207">
        <f t="shared" si="11"/>
        <v>52</v>
      </c>
      <c r="M57" s="207">
        <f t="shared" si="12"/>
        <v>0</v>
      </c>
      <c r="N57" s="207"/>
      <c r="O57" s="207">
        <f t="shared" si="13"/>
        <v>0</v>
      </c>
      <c r="P57" s="207">
        <f t="shared" si="9"/>
        <v>104</v>
      </c>
      <c r="Q57" s="207">
        <f t="shared" si="9"/>
        <v>0</v>
      </c>
      <c r="R57" s="207"/>
    </row>
    <row r="58" spans="1:18" ht="15.75" thickBot="1">
      <c r="A58" s="376"/>
      <c r="B58" s="100" t="s">
        <v>24</v>
      </c>
      <c r="C58" s="40"/>
      <c r="D58" s="40"/>
      <c r="E58" s="40">
        <v>1</v>
      </c>
      <c r="F58" s="16" t="s">
        <v>14</v>
      </c>
      <c r="G58" s="41" t="s">
        <v>12</v>
      </c>
      <c r="H58" s="40"/>
      <c r="J58" s="206">
        <v>52</v>
      </c>
      <c r="K58" s="207">
        <f t="shared" si="10"/>
        <v>0</v>
      </c>
      <c r="L58" s="207">
        <f t="shared" si="11"/>
        <v>0</v>
      </c>
      <c r="M58" s="207">
        <f t="shared" si="12"/>
        <v>52</v>
      </c>
      <c r="N58" s="207"/>
      <c r="O58" s="207">
        <f t="shared" si="13"/>
        <v>0</v>
      </c>
      <c r="P58" s="207">
        <f t="shared" si="9"/>
        <v>0</v>
      </c>
      <c r="Q58" s="207">
        <f t="shared" si="9"/>
        <v>104</v>
      </c>
      <c r="R58" s="207"/>
    </row>
    <row r="59" spans="1:18" ht="15.75" thickBot="1">
      <c r="A59" s="377"/>
      <c r="B59" s="101" t="s">
        <v>26</v>
      </c>
      <c r="C59" s="26"/>
      <c r="D59" s="26"/>
      <c r="E59" s="26"/>
      <c r="F59" s="16"/>
      <c r="G59" s="25"/>
      <c r="H59" s="26" t="s">
        <v>27</v>
      </c>
      <c r="J59" s="206">
        <v>0</v>
      </c>
      <c r="K59" s="207">
        <f t="shared" si="10"/>
        <v>0</v>
      </c>
      <c r="L59" s="207">
        <f t="shared" si="11"/>
        <v>0</v>
      </c>
      <c r="M59" s="207">
        <f t="shared" si="12"/>
        <v>0</v>
      </c>
      <c r="N59" s="207"/>
      <c r="O59" s="207">
        <f t="shared" si="13"/>
        <v>0</v>
      </c>
      <c r="P59" s="207">
        <f t="shared" si="9"/>
        <v>0</v>
      </c>
      <c r="Q59" s="207">
        <f t="shared" si="9"/>
        <v>0</v>
      </c>
      <c r="R59" s="207"/>
    </row>
    <row r="60" spans="1:18" ht="15.75" thickBot="1">
      <c r="A60" s="57" t="s">
        <v>30</v>
      </c>
      <c r="B60" s="102" t="s">
        <v>31</v>
      </c>
      <c r="C60" s="59"/>
      <c r="D60" s="59"/>
      <c r="E60" s="59">
        <v>1</v>
      </c>
      <c r="F60" s="16" t="s">
        <v>14</v>
      </c>
      <c r="G60" s="60" t="s">
        <v>12</v>
      </c>
      <c r="H60" s="59"/>
      <c r="J60" s="206">
        <v>52</v>
      </c>
      <c r="K60" s="207">
        <f t="shared" si="10"/>
        <v>0</v>
      </c>
      <c r="L60" s="207">
        <f t="shared" si="11"/>
        <v>0</v>
      </c>
      <c r="M60" s="207">
        <f t="shared" si="12"/>
        <v>52</v>
      </c>
      <c r="N60" s="207"/>
      <c r="O60" s="207">
        <f t="shared" si="13"/>
        <v>0</v>
      </c>
      <c r="P60" s="207">
        <f t="shared" si="9"/>
        <v>0</v>
      </c>
      <c r="Q60" s="207">
        <f t="shared" si="9"/>
        <v>104</v>
      </c>
      <c r="R60" s="207"/>
    </row>
    <row r="61" spans="1:18" ht="15.75" thickBot="1">
      <c r="A61" s="347" t="s">
        <v>32</v>
      </c>
      <c r="B61" s="379" t="s">
        <v>33</v>
      </c>
      <c r="C61" s="220"/>
      <c r="D61" s="220"/>
      <c r="E61" s="225">
        <v>1</v>
      </c>
      <c r="F61" s="16" t="s">
        <v>11</v>
      </c>
      <c r="G61" s="17" t="s">
        <v>12</v>
      </c>
      <c r="H61" s="40" t="s">
        <v>34</v>
      </c>
      <c r="J61" s="206">
        <v>78</v>
      </c>
      <c r="K61" s="207">
        <f t="shared" si="10"/>
        <v>0</v>
      </c>
      <c r="L61" s="207">
        <f t="shared" si="11"/>
        <v>0</v>
      </c>
      <c r="M61" s="207">
        <f t="shared" si="12"/>
        <v>78</v>
      </c>
      <c r="N61" s="207"/>
      <c r="O61" s="207">
        <f t="shared" si="13"/>
        <v>0</v>
      </c>
      <c r="P61" s="207">
        <f t="shared" si="9"/>
        <v>0</v>
      </c>
      <c r="Q61" s="207">
        <f t="shared" si="9"/>
        <v>156</v>
      </c>
      <c r="R61" s="207"/>
    </row>
    <row r="62" spans="1:18" ht="15.75" thickBot="1">
      <c r="A62" s="378"/>
      <c r="B62" s="380"/>
      <c r="C62" s="232"/>
      <c r="D62" s="232"/>
      <c r="E62" s="226">
        <v>1</v>
      </c>
      <c r="F62" s="16" t="s">
        <v>77</v>
      </c>
      <c r="G62" s="17" t="s">
        <v>12</v>
      </c>
      <c r="H62" s="40" t="s">
        <v>35</v>
      </c>
      <c r="J62" s="206">
        <v>13</v>
      </c>
      <c r="K62" s="207">
        <f t="shared" si="10"/>
        <v>0</v>
      </c>
      <c r="L62" s="207">
        <f t="shared" si="11"/>
        <v>0</v>
      </c>
      <c r="M62" s="207">
        <f t="shared" si="12"/>
        <v>13</v>
      </c>
      <c r="N62" s="207"/>
      <c r="O62" s="207">
        <f t="shared" si="13"/>
        <v>0</v>
      </c>
      <c r="P62" s="207">
        <f t="shared" si="9"/>
        <v>0</v>
      </c>
      <c r="Q62" s="207">
        <f t="shared" si="9"/>
        <v>26</v>
      </c>
      <c r="R62" s="207"/>
    </row>
    <row r="63" spans="1:18" ht="15">
      <c r="A63" s="348"/>
      <c r="B63" s="382" t="s">
        <v>36</v>
      </c>
      <c r="C63" s="216"/>
      <c r="D63" s="216"/>
      <c r="E63" s="223">
        <v>1</v>
      </c>
      <c r="F63" s="16" t="s">
        <v>11</v>
      </c>
      <c r="G63" s="41" t="s">
        <v>12</v>
      </c>
      <c r="H63" s="40" t="s">
        <v>34</v>
      </c>
      <c r="J63" s="206">
        <v>78</v>
      </c>
      <c r="K63" s="207">
        <f t="shared" si="10"/>
        <v>0</v>
      </c>
      <c r="L63" s="207">
        <f t="shared" si="11"/>
        <v>0</v>
      </c>
      <c r="M63" s="207">
        <f t="shared" si="12"/>
        <v>78</v>
      </c>
      <c r="N63" s="207"/>
      <c r="O63" s="207">
        <f t="shared" si="13"/>
        <v>0</v>
      </c>
      <c r="P63" s="207">
        <f t="shared" si="9"/>
        <v>0</v>
      </c>
      <c r="Q63" s="207">
        <f t="shared" si="9"/>
        <v>156</v>
      </c>
      <c r="R63" s="207"/>
    </row>
    <row r="64" spans="1:18" ht="15.75" thickBot="1">
      <c r="A64" s="348"/>
      <c r="B64" s="383"/>
      <c r="C64" s="216"/>
      <c r="D64" s="216"/>
      <c r="E64" s="229">
        <v>1</v>
      </c>
      <c r="F64" s="228" t="s">
        <v>78</v>
      </c>
      <c r="G64" s="41" t="s">
        <v>12</v>
      </c>
      <c r="H64" s="40" t="s">
        <v>35</v>
      </c>
      <c r="J64" s="206">
        <v>7</v>
      </c>
      <c r="K64" s="207">
        <f t="shared" si="10"/>
        <v>0</v>
      </c>
      <c r="L64" s="207">
        <f t="shared" si="11"/>
        <v>0</v>
      </c>
      <c r="M64" s="207">
        <f t="shared" si="12"/>
        <v>7</v>
      </c>
      <c r="N64" s="207"/>
      <c r="O64" s="207">
        <f t="shared" si="13"/>
        <v>0</v>
      </c>
      <c r="P64" s="207">
        <f t="shared" si="9"/>
        <v>0</v>
      </c>
      <c r="Q64" s="207">
        <f t="shared" si="9"/>
        <v>14</v>
      </c>
      <c r="R64" s="207"/>
    </row>
    <row r="65" spans="1:18" ht="15.75" thickBot="1">
      <c r="A65" s="54" t="s">
        <v>15</v>
      </c>
      <c r="B65" s="104"/>
      <c r="C65" s="29"/>
      <c r="D65" s="29"/>
      <c r="E65" s="105">
        <v>1</v>
      </c>
      <c r="F65" s="16" t="s">
        <v>77</v>
      </c>
      <c r="G65" s="41" t="s">
        <v>12</v>
      </c>
      <c r="H65" s="33"/>
      <c r="J65" s="206">
        <v>52</v>
      </c>
      <c r="K65" s="207">
        <f t="shared" si="10"/>
        <v>0</v>
      </c>
      <c r="L65" s="207">
        <f t="shared" si="11"/>
        <v>0</v>
      </c>
      <c r="M65" s="207">
        <f t="shared" si="12"/>
        <v>52</v>
      </c>
      <c r="N65" s="207"/>
      <c r="O65" s="207">
        <f t="shared" si="13"/>
        <v>0</v>
      </c>
      <c r="P65" s="207">
        <f t="shared" si="9"/>
        <v>0</v>
      </c>
      <c r="Q65" s="207">
        <f t="shared" si="9"/>
        <v>104</v>
      </c>
      <c r="R65" s="207"/>
    </row>
    <row r="66" spans="1:18" ht="15.75" thickBot="1">
      <c r="A66" s="106" t="s">
        <v>38</v>
      </c>
      <c r="B66" s="102" t="s">
        <v>39</v>
      </c>
      <c r="C66" s="59"/>
      <c r="D66" s="59"/>
      <c r="E66" s="59">
        <v>4</v>
      </c>
      <c r="F66" s="63" t="s">
        <v>14</v>
      </c>
      <c r="G66" s="60" t="s">
        <v>12</v>
      </c>
      <c r="H66" s="234"/>
      <c r="J66" s="206">
        <v>52</v>
      </c>
      <c r="K66" s="207">
        <f t="shared" si="10"/>
        <v>0</v>
      </c>
      <c r="L66" s="207">
        <f t="shared" si="11"/>
        <v>0</v>
      </c>
      <c r="M66" s="207">
        <f t="shared" si="12"/>
        <v>208</v>
      </c>
      <c r="N66" s="207"/>
      <c r="O66" s="207">
        <f t="shared" si="13"/>
        <v>0</v>
      </c>
      <c r="P66" s="207">
        <f t="shared" si="9"/>
        <v>0</v>
      </c>
      <c r="Q66" s="207">
        <f t="shared" si="9"/>
        <v>416</v>
      </c>
      <c r="R66" s="207"/>
    </row>
    <row r="67" spans="1:18" ht="15.75" thickBot="1">
      <c r="A67" s="355" t="s">
        <v>47</v>
      </c>
      <c r="B67" s="11" t="s">
        <v>48</v>
      </c>
      <c r="C67" s="12"/>
      <c r="D67" s="13"/>
      <c r="E67" s="14">
        <v>5</v>
      </c>
      <c r="F67" s="16" t="s">
        <v>11</v>
      </c>
      <c r="G67" s="17" t="s">
        <v>12</v>
      </c>
      <c r="H67" s="18"/>
      <c r="J67" s="206">
        <v>104</v>
      </c>
      <c r="K67" s="207">
        <f t="shared" si="10"/>
        <v>0</v>
      </c>
      <c r="L67" s="207">
        <f t="shared" si="11"/>
        <v>0</v>
      </c>
      <c r="M67" s="207">
        <f t="shared" si="12"/>
        <v>520</v>
      </c>
      <c r="N67" s="207"/>
      <c r="O67" s="207">
        <f t="shared" si="13"/>
        <v>0</v>
      </c>
      <c r="P67" s="207">
        <f t="shared" si="9"/>
        <v>0</v>
      </c>
      <c r="Q67" s="207">
        <f t="shared" si="9"/>
        <v>1040</v>
      </c>
      <c r="R67" s="207"/>
    </row>
    <row r="68" spans="1:18" ht="15.75" thickBot="1">
      <c r="A68" s="356"/>
      <c r="B68" s="74" t="s">
        <v>49</v>
      </c>
      <c r="C68" s="75"/>
      <c r="D68" s="76"/>
      <c r="E68" s="77">
        <v>1</v>
      </c>
      <c r="F68" s="16" t="s">
        <v>11</v>
      </c>
      <c r="G68" s="17" t="s">
        <v>12</v>
      </c>
      <c r="H68" s="33"/>
      <c r="J68" s="206">
        <v>104</v>
      </c>
      <c r="K68" s="207">
        <f t="shared" si="10"/>
        <v>0</v>
      </c>
      <c r="L68" s="207">
        <f t="shared" si="11"/>
        <v>0</v>
      </c>
      <c r="M68" s="207">
        <f t="shared" si="12"/>
        <v>104</v>
      </c>
      <c r="N68" s="207"/>
      <c r="O68" s="207">
        <f t="shared" si="13"/>
        <v>0</v>
      </c>
      <c r="P68" s="207">
        <f t="shared" si="9"/>
        <v>0</v>
      </c>
      <c r="Q68" s="207">
        <f t="shared" si="9"/>
        <v>208</v>
      </c>
      <c r="R68" s="207"/>
    </row>
    <row r="69" spans="1:18" ht="15.75" thickBot="1">
      <c r="A69" s="356"/>
      <c r="B69" s="43" t="s">
        <v>50</v>
      </c>
      <c r="C69" s="230"/>
      <c r="D69" s="79"/>
      <c r="E69" s="22">
        <v>2</v>
      </c>
      <c r="F69" s="16" t="s">
        <v>11</v>
      </c>
      <c r="G69" s="25" t="s">
        <v>12</v>
      </c>
      <c r="H69" s="33"/>
      <c r="J69" s="206">
        <v>104</v>
      </c>
      <c r="K69" s="207">
        <f t="shared" si="10"/>
        <v>0</v>
      </c>
      <c r="L69" s="207">
        <f t="shared" si="11"/>
        <v>0</v>
      </c>
      <c r="M69" s="207">
        <f t="shared" si="12"/>
        <v>208</v>
      </c>
      <c r="N69" s="207"/>
      <c r="O69" s="207">
        <f t="shared" si="13"/>
        <v>0</v>
      </c>
      <c r="P69" s="207">
        <f t="shared" si="9"/>
        <v>0</v>
      </c>
      <c r="Q69" s="207">
        <f t="shared" si="9"/>
        <v>416</v>
      </c>
      <c r="R69" s="207"/>
    </row>
    <row r="70" spans="1:18" ht="15.75" thickBot="1">
      <c r="A70" s="357"/>
      <c r="B70" s="154" t="s">
        <v>55</v>
      </c>
      <c r="C70" s="82"/>
      <c r="D70" s="82"/>
      <c r="E70" s="59">
        <v>1</v>
      </c>
      <c r="F70" s="63" t="s">
        <v>14</v>
      </c>
      <c r="G70" s="153" t="s">
        <v>12</v>
      </c>
      <c r="H70" s="26"/>
      <c r="J70" s="206">
        <v>52</v>
      </c>
      <c r="K70" s="207">
        <f t="shared" si="10"/>
        <v>0</v>
      </c>
      <c r="L70" s="207">
        <f t="shared" si="11"/>
        <v>0</v>
      </c>
      <c r="M70" s="207">
        <f t="shared" si="12"/>
        <v>52</v>
      </c>
      <c r="N70" s="207"/>
      <c r="O70" s="207">
        <f t="shared" si="13"/>
        <v>0</v>
      </c>
      <c r="P70" s="207">
        <f t="shared" si="13"/>
        <v>0</v>
      </c>
      <c r="Q70" s="207">
        <f t="shared" si="13"/>
        <v>104</v>
      </c>
      <c r="R70" s="207"/>
    </row>
    <row r="71" spans="1:18" ht="15.75" thickBot="1">
      <c r="A71" s="358" t="s">
        <v>51</v>
      </c>
      <c r="B71" s="161" t="s">
        <v>52</v>
      </c>
      <c r="C71" s="232"/>
      <c r="D71" s="232"/>
      <c r="E71" s="65">
        <v>1</v>
      </c>
      <c r="F71" s="28" t="s">
        <v>78</v>
      </c>
      <c r="G71" s="66" t="s">
        <v>12</v>
      </c>
      <c r="H71" s="65"/>
      <c r="J71" s="206">
        <v>26</v>
      </c>
      <c r="K71" s="207">
        <f t="shared" si="10"/>
        <v>0</v>
      </c>
      <c r="L71" s="207">
        <f t="shared" si="11"/>
        <v>0</v>
      </c>
      <c r="M71" s="207">
        <f t="shared" si="12"/>
        <v>26</v>
      </c>
      <c r="N71" s="207"/>
      <c r="O71" s="207">
        <f t="shared" si="13"/>
        <v>0</v>
      </c>
      <c r="P71" s="207">
        <f t="shared" si="13"/>
        <v>0</v>
      </c>
      <c r="Q71" s="207">
        <f t="shared" si="13"/>
        <v>52</v>
      </c>
      <c r="R71" s="207"/>
    </row>
    <row r="72" spans="1:18" ht="15.75" thickBot="1">
      <c r="A72" s="358"/>
      <c r="B72" s="231" t="s">
        <v>56</v>
      </c>
      <c r="C72" s="216"/>
      <c r="D72" s="216"/>
      <c r="E72" s="40">
        <v>1</v>
      </c>
      <c r="F72" s="81" t="s">
        <v>78</v>
      </c>
      <c r="G72" s="41" t="s">
        <v>12</v>
      </c>
      <c r="H72" s="40"/>
      <c r="J72" s="206">
        <v>26</v>
      </c>
      <c r="K72" s="207">
        <f t="shared" si="10"/>
        <v>0</v>
      </c>
      <c r="L72" s="207">
        <f t="shared" si="11"/>
        <v>0</v>
      </c>
      <c r="M72" s="207">
        <f t="shared" si="12"/>
        <v>26</v>
      </c>
      <c r="N72" s="207"/>
      <c r="O72" s="207">
        <f t="shared" si="13"/>
        <v>0</v>
      </c>
      <c r="P72" s="207">
        <f t="shared" si="13"/>
        <v>0</v>
      </c>
      <c r="Q72" s="207">
        <f t="shared" si="13"/>
        <v>52</v>
      </c>
      <c r="R72" s="207"/>
    </row>
    <row r="73" spans="1:18" ht="15.75" thickBot="1">
      <c r="A73" s="358"/>
      <c r="B73" s="231" t="s">
        <v>57</v>
      </c>
      <c r="C73" s="216"/>
      <c r="D73" s="216"/>
      <c r="E73" s="40">
        <v>2</v>
      </c>
      <c r="F73" s="114" t="s">
        <v>14</v>
      </c>
      <c r="G73" s="41" t="s">
        <v>12</v>
      </c>
      <c r="H73" s="40"/>
      <c r="J73" s="206">
        <v>52</v>
      </c>
      <c r="K73" s="207">
        <f t="shared" si="10"/>
        <v>0</v>
      </c>
      <c r="L73" s="207">
        <f t="shared" si="11"/>
        <v>0</v>
      </c>
      <c r="M73" s="207">
        <f t="shared" si="12"/>
        <v>104</v>
      </c>
      <c r="N73" s="207"/>
      <c r="O73" s="207">
        <f t="shared" si="13"/>
        <v>0</v>
      </c>
      <c r="P73" s="207">
        <f t="shared" si="13"/>
        <v>0</v>
      </c>
      <c r="Q73" s="207">
        <f t="shared" si="13"/>
        <v>208</v>
      </c>
      <c r="R73" s="207"/>
    </row>
    <row r="74" spans="1:18" ht="15.75" thickBot="1">
      <c r="A74" s="358"/>
      <c r="B74" s="145" t="s">
        <v>79</v>
      </c>
      <c r="C74" s="216"/>
      <c r="D74" s="216"/>
      <c r="E74" s="40">
        <v>1</v>
      </c>
      <c r="F74" s="81" t="s">
        <v>78</v>
      </c>
      <c r="G74" s="41" t="s">
        <v>12</v>
      </c>
      <c r="H74" s="40"/>
      <c r="J74" s="206">
        <v>26</v>
      </c>
      <c r="K74" s="207">
        <f t="shared" si="10"/>
        <v>0</v>
      </c>
      <c r="L74" s="207">
        <f t="shared" si="11"/>
        <v>0</v>
      </c>
      <c r="M74" s="207">
        <f t="shared" si="12"/>
        <v>26</v>
      </c>
      <c r="N74" s="207"/>
      <c r="O74" s="207">
        <f t="shared" si="13"/>
        <v>0</v>
      </c>
      <c r="P74" s="207">
        <f t="shared" si="13"/>
        <v>0</v>
      </c>
      <c r="Q74" s="207">
        <f t="shared" si="13"/>
        <v>52</v>
      </c>
      <c r="R74" s="207"/>
    </row>
    <row r="75" spans="1:18" ht="15.75" thickBot="1">
      <c r="A75" s="358"/>
      <c r="B75" s="145" t="s">
        <v>59</v>
      </c>
      <c r="C75" s="216"/>
      <c r="D75" s="216"/>
      <c r="E75" s="40">
        <v>1</v>
      </c>
      <c r="F75" s="81" t="s">
        <v>78</v>
      </c>
      <c r="G75" s="41" t="s">
        <v>12</v>
      </c>
      <c r="H75" s="40"/>
      <c r="J75" s="206">
        <v>26</v>
      </c>
      <c r="K75" s="207">
        <f t="shared" si="10"/>
        <v>0</v>
      </c>
      <c r="L75" s="207">
        <f t="shared" si="11"/>
        <v>0</v>
      </c>
      <c r="M75" s="207">
        <f t="shared" si="12"/>
        <v>26</v>
      </c>
      <c r="N75" s="207"/>
      <c r="O75" s="207">
        <f t="shared" si="13"/>
        <v>0</v>
      </c>
      <c r="P75" s="207">
        <f t="shared" si="13"/>
        <v>0</v>
      </c>
      <c r="Q75" s="207">
        <f t="shared" si="13"/>
        <v>52</v>
      </c>
      <c r="R75" s="207"/>
    </row>
    <row r="76" spans="1:18" ht="15.75" thickBot="1">
      <c r="A76" s="358"/>
      <c r="B76" s="145" t="s">
        <v>63</v>
      </c>
      <c r="C76" s="216"/>
      <c r="D76" s="216"/>
      <c r="E76" s="40">
        <v>2</v>
      </c>
      <c r="F76" s="63" t="s">
        <v>14</v>
      </c>
      <c r="G76" s="41" t="s">
        <v>12</v>
      </c>
      <c r="H76" s="40"/>
      <c r="J76" s="206">
        <v>52</v>
      </c>
      <c r="K76" s="207">
        <f t="shared" si="10"/>
        <v>0</v>
      </c>
      <c r="L76" s="207">
        <f t="shared" si="11"/>
        <v>0</v>
      </c>
      <c r="M76" s="207">
        <f t="shared" si="12"/>
        <v>104</v>
      </c>
      <c r="N76" s="207"/>
      <c r="O76" s="207">
        <f t="shared" si="13"/>
        <v>0</v>
      </c>
      <c r="P76" s="207">
        <f t="shared" si="13"/>
        <v>0</v>
      </c>
      <c r="Q76" s="207">
        <f t="shared" si="13"/>
        <v>208</v>
      </c>
      <c r="R76" s="207"/>
    </row>
    <row r="77" spans="1:18" ht="15.75" thickBot="1">
      <c r="A77" s="358"/>
      <c r="B77" s="145" t="s">
        <v>64</v>
      </c>
      <c r="C77" s="216"/>
      <c r="D77" s="216"/>
      <c r="E77" s="40">
        <v>1</v>
      </c>
      <c r="F77" s="81" t="s">
        <v>78</v>
      </c>
      <c r="G77" s="41" t="s">
        <v>12</v>
      </c>
      <c r="H77" s="40"/>
      <c r="J77" s="206">
        <v>26</v>
      </c>
      <c r="K77" s="207">
        <f t="shared" si="10"/>
        <v>0</v>
      </c>
      <c r="L77" s="207">
        <f t="shared" si="11"/>
        <v>0</v>
      </c>
      <c r="M77" s="207">
        <f t="shared" si="12"/>
        <v>26</v>
      </c>
      <c r="N77" s="207"/>
      <c r="O77" s="207">
        <f t="shared" si="13"/>
        <v>0</v>
      </c>
      <c r="P77" s="207">
        <f t="shared" si="13"/>
        <v>0</v>
      </c>
      <c r="Q77" s="207">
        <f t="shared" si="13"/>
        <v>52</v>
      </c>
      <c r="R77" s="207"/>
    </row>
    <row r="78" spans="1:18" ht="15.75" thickBot="1">
      <c r="A78" s="358"/>
      <c r="B78" s="145" t="s">
        <v>65</v>
      </c>
      <c r="C78" s="216"/>
      <c r="D78" s="216"/>
      <c r="E78" s="40">
        <v>1</v>
      </c>
      <c r="F78" s="81" t="s">
        <v>78</v>
      </c>
      <c r="G78" s="41" t="s">
        <v>12</v>
      </c>
      <c r="H78" s="40"/>
      <c r="J78" s="206">
        <v>26</v>
      </c>
      <c r="K78" s="207">
        <f t="shared" si="10"/>
        <v>0</v>
      </c>
      <c r="L78" s="207">
        <f t="shared" si="11"/>
        <v>0</v>
      </c>
      <c r="M78" s="207">
        <f t="shared" si="12"/>
        <v>26</v>
      </c>
      <c r="N78" s="207"/>
      <c r="O78" s="207">
        <f t="shared" si="13"/>
        <v>0</v>
      </c>
      <c r="P78" s="207">
        <f t="shared" si="13"/>
        <v>0</v>
      </c>
      <c r="Q78" s="207">
        <f t="shared" si="13"/>
        <v>52</v>
      </c>
      <c r="R78" s="207"/>
    </row>
    <row r="79" spans="1:18" ht="15.75" thickBot="1">
      <c r="A79" s="358"/>
      <c r="B79" s="145" t="s">
        <v>66</v>
      </c>
      <c r="C79" s="216"/>
      <c r="D79" s="216"/>
      <c r="E79" s="40">
        <v>1</v>
      </c>
      <c r="F79" s="81" t="s">
        <v>78</v>
      </c>
      <c r="G79" s="41" t="s">
        <v>12</v>
      </c>
      <c r="H79" s="40"/>
      <c r="J79" s="206">
        <v>26</v>
      </c>
      <c r="K79" s="207">
        <f t="shared" si="10"/>
        <v>0</v>
      </c>
      <c r="L79" s="207">
        <f t="shared" si="11"/>
        <v>0</v>
      </c>
      <c r="M79" s="207">
        <f t="shared" si="12"/>
        <v>26</v>
      </c>
      <c r="N79" s="207"/>
      <c r="O79" s="207">
        <f t="shared" si="13"/>
        <v>0</v>
      </c>
      <c r="P79" s="207">
        <f t="shared" si="13"/>
        <v>0</v>
      </c>
      <c r="Q79" s="207">
        <f t="shared" si="13"/>
        <v>52</v>
      </c>
      <c r="R79" s="207"/>
    </row>
    <row r="80" spans="1:18" ht="15.75" thickBot="1">
      <c r="A80" s="358"/>
      <c r="B80" s="145" t="s">
        <v>67</v>
      </c>
      <c r="C80" s="217"/>
      <c r="D80" s="217">
        <v>1</v>
      </c>
      <c r="E80" s="47"/>
      <c r="F80" s="81" t="s">
        <v>78</v>
      </c>
      <c r="G80" s="48" t="s">
        <v>12</v>
      </c>
      <c r="H80" s="47"/>
      <c r="J80" s="206">
        <v>26</v>
      </c>
      <c r="K80" s="207">
        <f t="shared" si="10"/>
        <v>0</v>
      </c>
      <c r="L80" s="207">
        <f t="shared" si="11"/>
        <v>26</v>
      </c>
      <c r="M80" s="207">
        <f t="shared" si="12"/>
        <v>0</v>
      </c>
      <c r="N80" s="207"/>
      <c r="O80" s="207">
        <f t="shared" si="13"/>
        <v>0</v>
      </c>
      <c r="P80" s="207">
        <f t="shared" si="13"/>
        <v>52</v>
      </c>
      <c r="Q80" s="207">
        <f t="shared" si="13"/>
        <v>0</v>
      </c>
      <c r="R80" s="207"/>
    </row>
    <row r="81" spans="1:18" ht="15.75" thickBot="1">
      <c r="A81" s="80" t="s">
        <v>68</v>
      </c>
      <c r="B81" s="108" t="s">
        <v>69</v>
      </c>
      <c r="C81" s="82"/>
      <c r="D81" s="82">
        <v>1</v>
      </c>
      <c r="E81" s="59"/>
      <c r="F81" s="63" t="s">
        <v>14</v>
      </c>
      <c r="G81" s="60" t="s">
        <v>12</v>
      </c>
      <c r="H81" s="59" t="s">
        <v>80</v>
      </c>
      <c r="J81" s="206">
        <v>52</v>
      </c>
      <c r="K81" s="207">
        <f t="shared" si="10"/>
        <v>0</v>
      </c>
      <c r="L81" s="207">
        <f t="shared" si="11"/>
        <v>52</v>
      </c>
      <c r="M81" s="207">
        <f t="shared" si="12"/>
        <v>0</v>
      </c>
      <c r="N81" s="207"/>
      <c r="O81" s="207">
        <f t="shared" si="13"/>
        <v>0</v>
      </c>
      <c r="P81" s="207">
        <f t="shared" si="13"/>
        <v>104</v>
      </c>
      <c r="Q81" s="207">
        <f t="shared" si="13"/>
        <v>0</v>
      </c>
      <c r="R81" s="207"/>
    </row>
    <row r="82" spans="1:18" ht="15.75" thickBot="1">
      <c r="A82" s="360" t="s">
        <v>73</v>
      </c>
      <c r="B82" s="361"/>
      <c r="C82" s="109">
        <f>SUM(C54:C81)</f>
        <v>0</v>
      </c>
      <c r="D82" s="109">
        <f>SUM(D54:D81)</f>
        <v>5</v>
      </c>
      <c r="E82" s="110">
        <f>SUM(E54:E81)</f>
        <v>38</v>
      </c>
      <c r="F82" s="111"/>
      <c r="G82" s="92"/>
      <c r="H82" s="93"/>
      <c r="I82" s="196"/>
      <c r="J82" s="206" t="s">
        <v>100</v>
      </c>
      <c r="K82" s="208">
        <f>SUM(K54:K81)</f>
        <v>0</v>
      </c>
      <c r="L82" s="208">
        <f aca="true" t="shared" si="14" ref="L82:Q82">SUM(L54:L81)</f>
        <v>182</v>
      </c>
      <c r="M82" s="208">
        <f t="shared" si="14"/>
        <v>2230</v>
      </c>
      <c r="N82" s="208">
        <f t="shared" si="14"/>
        <v>0</v>
      </c>
      <c r="O82" s="208">
        <f t="shared" si="14"/>
        <v>0</v>
      </c>
      <c r="P82" s="208">
        <f t="shared" si="14"/>
        <v>364</v>
      </c>
      <c r="Q82" s="208">
        <f t="shared" si="14"/>
        <v>4460</v>
      </c>
      <c r="R82" s="207"/>
    </row>
    <row r="83" spans="1:18" ht="15">
      <c r="A83" s="3"/>
      <c r="B83" s="4"/>
      <c r="C83" s="2"/>
      <c r="D83" s="2"/>
      <c r="E83" s="2"/>
      <c r="F83" s="1"/>
      <c r="G83" s="2"/>
      <c r="H83" s="3"/>
      <c r="I83" s="196"/>
      <c r="J83" s="206"/>
      <c r="K83" s="207"/>
      <c r="L83" s="207"/>
      <c r="M83" s="207"/>
      <c r="N83" s="207"/>
      <c r="O83" s="207"/>
      <c r="P83" s="207"/>
      <c r="Q83" s="207"/>
      <c r="R83" s="207"/>
    </row>
    <row r="84" spans="1:18" ht="15">
      <c r="A84" s="3"/>
      <c r="B84" s="4"/>
      <c r="C84" s="2"/>
      <c r="D84" s="2"/>
      <c r="E84" s="2"/>
      <c r="F84" s="1"/>
      <c r="G84" s="2"/>
      <c r="H84" s="3"/>
      <c r="I84" s="196"/>
      <c r="J84" s="206"/>
      <c r="K84" s="207"/>
      <c r="L84" s="207"/>
      <c r="M84" s="207"/>
      <c r="N84" s="207"/>
      <c r="O84" s="207"/>
      <c r="P84" s="207"/>
      <c r="Q84" s="207"/>
      <c r="R84" s="207"/>
    </row>
    <row r="85" spans="1:18" ht="19.5" thickBot="1">
      <c r="A85" s="188" t="s">
        <v>81</v>
      </c>
      <c r="B85" s="188"/>
      <c r="C85" s="188"/>
      <c r="D85" s="188"/>
      <c r="E85" s="188"/>
      <c r="F85" s="189" t="s">
        <v>103</v>
      </c>
      <c r="H85" s="3"/>
      <c r="I85" s="196"/>
      <c r="J85" s="206"/>
      <c r="K85" s="207"/>
      <c r="L85" s="207"/>
      <c r="M85" s="207"/>
      <c r="N85" s="207"/>
      <c r="O85" s="207"/>
      <c r="P85" s="207"/>
      <c r="Q85" s="207"/>
      <c r="R85" s="207"/>
    </row>
    <row r="86" spans="1:18" ht="45.75" thickBot="1">
      <c r="A86" s="5" t="s">
        <v>0</v>
      </c>
      <c r="B86" s="95" t="s">
        <v>1</v>
      </c>
      <c r="C86" s="6" t="s">
        <v>2</v>
      </c>
      <c r="D86" s="6" t="s">
        <v>3</v>
      </c>
      <c r="E86" s="6" t="s">
        <v>4</v>
      </c>
      <c r="F86" s="8" t="s">
        <v>75</v>
      </c>
      <c r="G86" s="7" t="s">
        <v>7</v>
      </c>
      <c r="H86" s="10" t="s">
        <v>8</v>
      </c>
      <c r="I86" s="197"/>
      <c r="J86" s="209"/>
      <c r="K86" s="207"/>
      <c r="L86" s="207"/>
      <c r="M86" s="207"/>
      <c r="N86" s="207"/>
      <c r="O86" s="207"/>
      <c r="P86" s="207"/>
      <c r="Q86" s="207"/>
      <c r="R86" s="207"/>
    </row>
    <row r="87" spans="1:18" ht="15.75" thickBot="1">
      <c r="A87" s="362" t="s">
        <v>9</v>
      </c>
      <c r="B87" s="11" t="s">
        <v>10</v>
      </c>
      <c r="C87" s="12"/>
      <c r="D87" s="12"/>
      <c r="E87" s="14">
        <v>1</v>
      </c>
      <c r="F87" s="63" t="s">
        <v>78</v>
      </c>
      <c r="G87" s="17" t="s">
        <v>12</v>
      </c>
      <c r="H87" s="18"/>
      <c r="J87" s="206">
        <v>26</v>
      </c>
      <c r="K87" s="207">
        <f>$C87*$J87</f>
        <v>0</v>
      </c>
      <c r="L87" s="207">
        <f>$D87*$J87</f>
        <v>0</v>
      </c>
      <c r="M87" s="207">
        <f>$E87*$J87</f>
        <v>26</v>
      </c>
      <c r="N87" s="207"/>
      <c r="O87" s="207">
        <f aca="true" t="shared" si="15" ref="O87:Q102">K87*2</f>
        <v>0</v>
      </c>
      <c r="P87" s="207">
        <f t="shared" si="15"/>
        <v>0</v>
      </c>
      <c r="Q87" s="207">
        <f t="shared" si="15"/>
        <v>52</v>
      </c>
      <c r="R87" s="207"/>
    </row>
    <row r="88" spans="1:18" ht="15.75" thickBot="1">
      <c r="A88" s="363"/>
      <c r="B88" s="96" t="s">
        <v>13</v>
      </c>
      <c r="C88" s="20"/>
      <c r="D88" s="20">
        <v>1</v>
      </c>
      <c r="E88" s="22"/>
      <c r="F88" s="113" t="s">
        <v>14</v>
      </c>
      <c r="G88" s="25" t="s">
        <v>12</v>
      </c>
      <c r="H88" s="26"/>
      <c r="J88" s="206">
        <v>52</v>
      </c>
      <c r="K88" s="207">
        <f aca="true" t="shared" si="16" ref="K88:K113">$C88*$J88</f>
        <v>0</v>
      </c>
      <c r="L88" s="207">
        <f aca="true" t="shared" si="17" ref="L88:L113">$D88*$J88</f>
        <v>52</v>
      </c>
      <c r="M88" s="207">
        <f aca="true" t="shared" si="18" ref="M88:M113">$E88*$J88</f>
        <v>0</v>
      </c>
      <c r="N88" s="207"/>
      <c r="O88" s="207">
        <f t="shared" si="15"/>
        <v>0</v>
      </c>
      <c r="P88" s="207">
        <f t="shared" si="15"/>
        <v>104</v>
      </c>
      <c r="Q88" s="207">
        <f t="shared" si="15"/>
        <v>0</v>
      </c>
      <c r="R88" s="207"/>
    </row>
    <row r="89" spans="1:18" ht="15.75" thickBot="1">
      <c r="A89" s="215" t="s">
        <v>17</v>
      </c>
      <c r="B89" s="231" t="s">
        <v>18</v>
      </c>
      <c r="C89" s="216"/>
      <c r="D89" s="216"/>
      <c r="E89" s="40">
        <v>3</v>
      </c>
      <c r="F89" s="16" t="s">
        <v>78</v>
      </c>
      <c r="G89" s="41" t="s">
        <v>12</v>
      </c>
      <c r="H89" s="40"/>
      <c r="J89" s="206">
        <v>26</v>
      </c>
      <c r="K89" s="207">
        <f t="shared" si="16"/>
        <v>0</v>
      </c>
      <c r="L89" s="207">
        <f t="shared" si="17"/>
        <v>0</v>
      </c>
      <c r="M89" s="207">
        <f t="shared" si="18"/>
        <v>78</v>
      </c>
      <c r="N89" s="207"/>
      <c r="O89" s="207">
        <f t="shared" si="15"/>
        <v>0</v>
      </c>
      <c r="P89" s="207">
        <f t="shared" si="15"/>
        <v>0</v>
      </c>
      <c r="Q89" s="207">
        <f t="shared" si="15"/>
        <v>156</v>
      </c>
      <c r="R89" s="207"/>
    </row>
    <row r="90" spans="1:18" ht="15.75" thickBot="1">
      <c r="A90" s="57" t="s">
        <v>30</v>
      </c>
      <c r="B90" s="102" t="s">
        <v>31</v>
      </c>
      <c r="C90" s="59"/>
      <c r="D90" s="59"/>
      <c r="E90" s="59">
        <v>1</v>
      </c>
      <c r="F90" s="114" t="s">
        <v>78</v>
      </c>
      <c r="G90" s="60" t="s">
        <v>12</v>
      </c>
      <c r="H90" s="59"/>
      <c r="J90" s="206">
        <v>26</v>
      </c>
      <c r="K90" s="207">
        <f t="shared" si="16"/>
        <v>0</v>
      </c>
      <c r="L90" s="207">
        <f t="shared" si="17"/>
        <v>0</v>
      </c>
      <c r="M90" s="207">
        <f t="shared" si="18"/>
        <v>26</v>
      </c>
      <c r="N90" s="207"/>
      <c r="O90" s="207">
        <f t="shared" si="15"/>
        <v>0</v>
      </c>
      <c r="P90" s="207">
        <f t="shared" si="15"/>
        <v>0</v>
      </c>
      <c r="Q90" s="207">
        <f t="shared" si="15"/>
        <v>52</v>
      </c>
      <c r="R90" s="207"/>
    </row>
    <row r="91" spans="1:18" ht="15.75" thickBot="1">
      <c r="A91" s="347" t="s">
        <v>32</v>
      </c>
      <c r="B91" s="365" t="s">
        <v>33</v>
      </c>
      <c r="C91" s="220"/>
      <c r="D91" s="220"/>
      <c r="E91" s="224">
        <v>1</v>
      </c>
      <c r="F91" s="113" t="s">
        <v>14</v>
      </c>
      <c r="G91" s="17" t="s">
        <v>12</v>
      </c>
      <c r="H91" s="18" t="s">
        <v>34</v>
      </c>
      <c r="J91" s="206">
        <v>78</v>
      </c>
      <c r="K91" s="207">
        <f t="shared" si="16"/>
        <v>0</v>
      </c>
      <c r="L91" s="207">
        <f t="shared" si="17"/>
        <v>0</v>
      </c>
      <c r="M91" s="207">
        <f t="shared" si="18"/>
        <v>78</v>
      </c>
      <c r="N91" s="207"/>
      <c r="O91" s="207">
        <f t="shared" si="15"/>
        <v>0</v>
      </c>
      <c r="P91" s="207">
        <f t="shared" si="15"/>
        <v>0</v>
      </c>
      <c r="Q91" s="207">
        <f t="shared" si="15"/>
        <v>156</v>
      </c>
      <c r="R91" s="207"/>
    </row>
    <row r="92" spans="1:18" ht="15.75" thickBot="1">
      <c r="A92" s="348"/>
      <c r="B92" s="366"/>
      <c r="C92" s="216"/>
      <c r="D92" s="216"/>
      <c r="E92" s="224">
        <v>1</v>
      </c>
      <c r="F92" s="63" t="s">
        <v>78</v>
      </c>
      <c r="G92" s="41" t="s">
        <v>12</v>
      </c>
      <c r="H92" s="40" t="s">
        <v>35</v>
      </c>
      <c r="J92" s="206">
        <v>7</v>
      </c>
      <c r="K92" s="207">
        <f t="shared" si="16"/>
        <v>0</v>
      </c>
      <c r="L92" s="207">
        <f t="shared" si="17"/>
        <v>0</v>
      </c>
      <c r="M92" s="207">
        <f t="shared" si="18"/>
        <v>7</v>
      </c>
      <c r="N92" s="207"/>
      <c r="O92" s="207">
        <f t="shared" si="15"/>
        <v>0</v>
      </c>
      <c r="P92" s="207">
        <f t="shared" si="15"/>
        <v>0</v>
      </c>
      <c r="Q92" s="207">
        <f t="shared" si="15"/>
        <v>14</v>
      </c>
      <c r="R92" s="207"/>
    </row>
    <row r="93" spans="1:18" ht="15.75" thickBot="1">
      <c r="A93" s="348"/>
      <c r="B93" s="366" t="s">
        <v>36</v>
      </c>
      <c r="C93" s="216"/>
      <c r="D93" s="216"/>
      <c r="E93" s="224">
        <v>1</v>
      </c>
      <c r="F93" s="113" t="s">
        <v>14</v>
      </c>
      <c r="G93" s="41" t="s">
        <v>12</v>
      </c>
      <c r="H93" s="40" t="s">
        <v>34</v>
      </c>
      <c r="J93" s="206">
        <v>78</v>
      </c>
      <c r="K93" s="207">
        <f t="shared" si="16"/>
        <v>0</v>
      </c>
      <c r="L93" s="207">
        <f t="shared" si="17"/>
        <v>0</v>
      </c>
      <c r="M93" s="207">
        <f t="shared" si="18"/>
        <v>78</v>
      </c>
      <c r="N93" s="207"/>
      <c r="O93" s="207">
        <f t="shared" si="15"/>
        <v>0</v>
      </c>
      <c r="P93" s="207">
        <f t="shared" si="15"/>
        <v>0</v>
      </c>
      <c r="Q93" s="207">
        <f t="shared" si="15"/>
        <v>156</v>
      </c>
      <c r="R93" s="207"/>
    </row>
    <row r="94" spans="1:18" ht="15.75" thickBot="1">
      <c r="A94" s="348"/>
      <c r="B94" s="366"/>
      <c r="C94" s="216"/>
      <c r="D94" s="216"/>
      <c r="E94" s="224">
        <v>1</v>
      </c>
      <c r="F94" s="63" t="s">
        <v>78</v>
      </c>
      <c r="G94" s="41" t="s">
        <v>12</v>
      </c>
      <c r="H94" s="40" t="s">
        <v>35</v>
      </c>
      <c r="J94" s="206">
        <v>7</v>
      </c>
      <c r="K94" s="207">
        <f t="shared" si="16"/>
        <v>0</v>
      </c>
      <c r="L94" s="207">
        <f t="shared" si="17"/>
        <v>0</v>
      </c>
      <c r="M94" s="207">
        <f t="shared" si="18"/>
        <v>7</v>
      </c>
      <c r="N94" s="207"/>
      <c r="O94" s="207">
        <f t="shared" si="15"/>
        <v>0</v>
      </c>
      <c r="P94" s="207">
        <f t="shared" si="15"/>
        <v>0</v>
      </c>
      <c r="Q94" s="207">
        <f t="shared" si="15"/>
        <v>14</v>
      </c>
      <c r="R94" s="207"/>
    </row>
    <row r="95" spans="1:18" ht="15.75" thickBot="1">
      <c r="A95" s="54" t="s">
        <v>15</v>
      </c>
      <c r="B95" s="104" t="s">
        <v>82</v>
      </c>
      <c r="C95" s="29"/>
      <c r="D95" s="29"/>
      <c r="E95" s="105">
        <v>1</v>
      </c>
      <c r="F95" s="16" t="s">
        <v>77</v>
      </c>
      <c r="G95" s="41" t="s">
        <v>12</v>
      </c>
      <c r="H95" s="33"/>
      <c r="J95" s="206">
        <v>52</v>
      </c>
      <c r="K95" s="207">
        <f t="shared" si="16"/>
        <v>0</v>
      </c>
      <c r="L95" s="207">
        <f t="shared" si="17"/>
        <v>0</v>
      </c>
      <c r="M95" s="207">
        <f t="shared" si="18"/>
        <v>52</v>
      </c>
      <c r="N95" s="207"/>
      <c r="O95" s="207">
        <f t="shared" si="15"/>
        <v>0</v>
      </c>
      <c r="P95" s="207">
        <f t="shared" si="15"/>
        <v>0</v>
      </c>
      <c r="Q95" s="207">
        <f t="shared" si="15"/>
        <v>104</v>
      </c>
      <c r="R95" s="207"/>
    </row>
    <row r="96" spans="1:18" ht="15.75" thickBot="1">
      <c r="A96" s="115" t="s">
        <v>38</v>
      </c>
      <c r="B96" s="102" t="s">
        <v>39</v>
      </c>
      <c r="C96" s="59"/>
      <c r="D96" s="59"/>
      <c r="E96" s="59">
        <v>2</v>
      </c>
      <c r="F96" s="113" t="s">
        <v>14</v>
      </c>
      <c r="G96" s="60" t="s">
        <v>12</v>
      </c>
      <c r="H96" s="59"/>
      <c r="J96" s="206">
        <v>52</v>
      </c>
      <c r="K96" s="207">
        <f t="shared" si="16"/>
        <v>0</v>
      </c>
      <c r="L96" s="207">
        <f t="shared" si="17"/>
        <v>0</v>
      </c>
      <c r="M96" s="207">
        <f t="shared" si="18"/>
        <v>104</v>
      </c>
      <c r="N96" s="207"/>
      <c r="O96" s="207">
        <f t="shared" si="15"/>
        <v>0</v>
      </c>
      <c r="P96" s="207">
        <f t="shared" si="15"/>
        <v>0</v>
      </c>
      <c r="Q96" s="207">
        <f t="shared" si="15"/>
        <v>208</v>
      </c>
      <c r="R96" s="207"/>
    </row>
    <row r="97" spans="1:18" ht="15.75" thickBot="1">
      <c r="A97" s="116" t="s">
        <v>40</v>
      </c>
      <c r="B97" s="102" t="s">
        <v>41</v>
      </c>
      <c r="C97" s="59"/>
      <c r="D97" s="59">
        <v>2</v>
      </c>
      <c r="E97" s="61"/>
      <c r="F97" s="19" t="s">
        <v>14</v>
      </c>
      <c r="G97" s="60" t="s">
        <v>12</v>
      </c>
      <c r="H97" s="59"/>
      <c r="J97" s="206">
        <v>52</v>
      </c>
      <c r="K97" s="207">
        <f t="shared" si="16"/>
        <v>0</v>
      </c>
      <c r="L97" s="207">
        <f t="shared" si="17"/>
        <v>104</v>
      </c>
      <c r="M97" s="207">
        <f t="shared" si="18"/>
        <v>0</v>
      </c>
      <c r="N97" s="207"/>
      <c r="O97" s="207">
        <f t="shared" si="15"/>
        <v>0</v>
      </c>
      <c r="P97" s="207">
        <f t="shared" si="15"/>
        <v>208</v>
      </c>
      <c r="Q97" s="207">
        <f t="shared" si="15"/>
        <v>0</v>
      </c>
      <c r="R97" s="207"/>
    </row>
    <row r="98" spans="1:18" ht="15.75" thickBot="1">
      <c r="A98" s="355" t="s">
        <v>47</v>
      </c>
      <c r="B98" s="11" t="s">
        <v>48</v>
      </c>
      <c r="C98" s="12"/>
      <c r="D98" s="13"/>
      <c r="E98" s="14">
        <v>3</v>
      </c>
      <c r="F98" s="16" t="s">
        <v>14</v>
      </c>
      <c r="G98" s="17" t="s">
        <v>12</v>
      </c>
      <c r="H98" s="18"/>
      <c r="J98" s="206">
        <v>52</v>
      </c>
      <c r="K98" s="207">
        <f t="shared" si="16"/>
        <v>0</v>
      </c>
      <c r="L98" s="207">
        <f t="shared" si="17"/>
        <v>0</v>
      </c>
      <c r="M98" s="207">
        <f t="shared" si="18"/>
        <v>156</v>
      </c>
      <c r="N98" s="207"/>
      <c r="O98" s="207">
        <f t="shared" si="15"/>
        <v>0</v>
      </c>
      <c r="P98" s="207">
        <f t="shared" si="15"/>
        <v>0</v>
      </c>
      <c r="Q98" s="207">
        <f t="shared" si="15"/>
        <v>312</v>
      </c>
      <c r="R98" s="207"/>
    </row>
    <row r="99" spans="1:18" ht="15.75" thickBot="1">
      <c r="A99" s="356"/>
      <c r="B99" s="74" t="s">
        <v>49</v>
      </c>
      <c r="C99" s="75"/>
      <c r="D99" s="76"/>
      <c r="E99" s="77">
        <v>1</v>
      </c>
      <c r="F99" s="16" t="s">
        <v>14</v>
      </c>
      <c r="G99" s="17" t="s">
        <v>12</v>
      </c>
      <c r="H99" s="33"/>
      <c r="J99" s="206">
        <v>52</v>
      </c>
      <c r="K99" s="207">
        <f t="shared" si="16"/>
        <v>0</v>
      </c>
      <c r="L99" s="207">
        <f t="shared" si="17"/>
        <v>0</v>
      </c>
      <c r="M99" s="207">
        <f t="shared" si="18"/>
        <v>52</v>
      </c>
      <c r="N99" s="207"/>
      <c r="O99" s="207">
        <f t="shared" si="15"/>
        <v>0</v>
      </c>
      <c r="P99" s="207">
        <f t="shared" si="15"/>
        <v>0</v>
      </c>
      <c r="Q99" s="207">
        <f t="shared" si="15"/>
        <v>104</v>
      </c>
      <c r="R99" s="207"/>
    </row>
    <row r="100" spans="1:18" ht="15.75" thickBot="1">
      <c r="A100" s="356"/>
      <c r="B100" s="43" t="s">
        <v>50</v>
      </c>
      <c r="C100" s="230"/>
      <c r="D100" s="79"/>
      <c r="E100" s="22">
        <v>2</v>
      </c>
      <c r="F100" s="16" t="s">
        <v>14</v>
      </c>
      <c r="G100" s="25" t="s">
        <v>12</v>
      </c>
      <c r="H100" s="33"/>
      <c r="J100" s="206">
        <v>52</v>
      </c>
      <c r="K100" s="207">
        <f t="shared" si="16"/>
        <v>0</v>
      </c>
      <c r="L100" s="207">
        <f t="shared" si="17"/>
        <v>0</v>
      </c>
      <c r="M100" s="207">
        <f t="shared" si="18"/>
        <v>104</v>
      </c>
      <c r="N100" s="207"/>
      <c r="O100" s="207">
        <f t="shared" si="15"/>
        <v>0</v>
      </c>
      <c r="P100" s="207">
        <f t="shared" si="15"/>
        <v>0</v>
      </c>
      <c r="Q100" s="207">
        <f t="shared" si="15"/>
        <v>208</v>
      </c>
      <c r="R100" s="207"/>
    </row>
    <row r="101" spans="1:18" ht="15.75" thickBot="1">
      <c r="A101" s="357"/>
      <c r="B101" s="154" t="s">
        <v>55</v>
      </c>
      <c r="C101" s="82"/>
      <c r="D101" s="82"/>
      <c r="E101" s="59">
        <v>1</v>
      </c>
      <c r="F101" s="63" t="s">
        <v>14</v>
      </c>
      <c r="G101" s="153" t="s">
        <v>12</v>
      </c>
      <c r="H101" s="26"/>
      <c r="J101" s="206">
        <v>52</v>
      </c>
      <c r="K101" s="207">
        <f t="shared" si="16"/>
        <v>0</v>
      </c>
      <c r="L101" s="207">
        <f t="shared" si="17"/>
        <v>0</v>
      </c>
      <c r="M101" s="207">
        <f t="shared" si="18"/>
        <v>52</v>
      </c>
      <c r="N101" s="207"/>
      <c r="O101" s="207">
        <f t="shared" si="15"/>
        <v>0</v>
      </c>
      <c r="P101" s="207">
        <f t="shared" si="15"/>
        <v>0</v>
      </c>
      <c r="Q101" s="207">
        <f t="shared" si="15"/>
        <v>104</v>
      </c>
      <c r="R101" s="207"/>
    </row>
    <row r="102" spans="1:18" ht="15.75" thickBot="1">
      <c r="A102" s="358" t="s">
        <v>51</v>
      </c>
      <c r="B102" s="161" t="s">
        <v>52</v>
      </c>
      <c r="C102" s="232"/>
      <c r="D102" s="232"/>
      <c r="E102" s="65">
        <v>2</v>
      </c>
      <c r="F102" s="164" t="s">
        <v>14</v>
      </c>
      <c r="G102" s="66" t="s">
        <v>12</v>
      </c>
      <c r="H102" s="65"/>
      <c r="J102" s="206">
        <v>52</v>
      </c>
      <c r="K102" s="207">
        <f t="shared" si="16"/>
        <v>0</v>
      </c>
      <c r="L102" s="207">
        <f t="shared" si="17"/>
        <v>0</v>
      </c>
      <c r="M102" s="207">
        <f t="shared" si="18"/>
        <v>104</v>
      </c>
      <c r="N102" s="207"/>
      <c r="O102" s="207">
        <f t="shared" si="15"/>
        <v>0</v>
      </c>
      <c r="P102" s="207">
        <f t="shared" si="15"/>
        <v>0</v>
      </c>
      <c r="Q102" s="207">
        <f t="shared" si="15"/>
        <v>208</v>
      </c>
      <c r="R102" s="207"/>
    </row>
    <row r="103" spans="1:18" ht="15.75" thickBot="1">
      <c r="A103" s="358"/>
      <c r="B103" s="231" t="s">
        <v>56</v>
      </c>
      <c r="C103" s="216"/>
      <c r="D103" s="216"/>
      <c r="E103" s="40">
        <v>2</v>
      </c>
      <c r="F103" s="63" t="s">
        <v>78</v>
      </c>
      <c r="G103" s="41" t="s">
        <v>12</v>
      </c>
      <c r="H103" s="40"/>
      <c r="J103" s="206">
        <v>26</v>
      </c>
      <c r="K103" s="207">
        <f t="shared" si="16"/>
        <v>0</v>
      </c>
      <c r="L103" s="207">
        <f t="shared" si="17"/>
        <v>0</v>
      </c>
      <c r="M103" s="207">
        <f t="shared" si="18"/>
        <v>52</v>
      </c>
      <c r="N103" s="207"/>
      <c r="O103" s="207">
        <f aca="true" t="shared" si="19" ref="O103:Q113">K103*2</f>
        <v>0</v>
      </c>
      <c r="P103" s="207">
        <f t="shared" si="19"/>
        <v>0</v>
      </c>
      <c r="Q103" s="207">
        <f t="shared" si="19"/>
        <v>104</v>
      </c>
      <c r="R103" s="207"/>
    </row>
    <row r="104" spans="1:18" ht="15.75" thickBot="1">
      <c r="A104" s="358"/>
      <c r="B104" s="231" t="s">
        <v>57</v>
      </c>
      <c r="C104" s="216"/>
      <c r="D104" s="32"/>
      <c r="E104" s="40">
        <v>2</v>
      </c>
      <c r="F104" s="113" t="s">
        <v>14</v>
      </c>
      <c r="G104" s="41" t="s">
        <v>12</v>
      </c>
      <c r="H104" s="40"/>
      <c r="J104" s="206">
        <v>52</v>
      </c>
      <c r="K104" s="207">
        <f t="shared" si="16"/>
        <v>0</v>
      </c>
      <c r="L104" s="207">
        <f t="shared" si="17"/>
        <v>0</v>
      </c>
      <c r="M104" s="207">
        <f t="shared" si="18"/>
        <v>104</v>
      </c>
      <c r="N104" s="207"/>
      <c r="O104" s="207">
        <f t="shared" si="19"/>
        <v>0</v>
      </c>
      <c r="P104" s="207">
        <f t="shared" si="19"/>
        <v>0</v>
      </c>
      <c r="Q104" s="207">
        <f t="shared" si="19"/>
        <v>208</v>
      </c>
      <c r="R104" s="207"/>
    </row>
    <row r="105" spans="1:18" ht="15.75" thickBot="1">
      <c r="A105" s="358"/>
      <c r="B105" s="145" t="s">
        <v>58</v>
      </c>
      <c r="C105" s="216"/>
      <c r="D105" s="216">
        <v>1</v>
      </c>
      <c r="E105" s="216"/>
      <c r="F105" s="19" t="s">
        <v>14</v>
      </c>
      <c r="G105" s="41" t="s">
        <v>12</v>
      </c>
      <c r="H105" s="40"/>
      <c r="J105" s="206">
        <v>52</v>
      </c>
      <c r="K105" s="207">
        <f t="shared" si="16"/>
        <v>0</v>
      </c>
      <c r="L105" s="207">
        <f t="shared" si="17"/>
        <v>52</v>
      </c>
      <c r="M105" s="207">
        <f t="shared" si="18"/>
        <v>0</v>
      </c>
      <c r="N105" s="207"/>
      <c r="O105" s="207">
        <f t="shared" si="19"/>
        <v>0</v>
      </c>
      <c r="P105" s="207">
        <f t="shared" si="19"/>
        <v>104</v>
      </c>
      <c r="Q105" s="207">
        <f t="shared" si="19"/>
        <v>0</v>
      </c>
      <c r="R105" s="207"/>
    </row>
    <row r="106" spans="1:18" ht="15.75" thickBot="1">
      <c r="A106" s="358"/>
      <c r="B106" s="145" t="s">
        <v>59</v>
      </c>
      <c r="C106" s="216"/>
      <c r="D106" s="216"/>
      <c r="E106" s="40">
        <v>1</v>
      </c>
      <c r="F106" s="63" t="s">
        <v>78</v>
      </c>
      <c r="G106" s="41" t="s">
        <v>12</v>
      </c>
      <c r="H106" s="40"/>
      <c r="J106" s="206">
        <v>26</v>
      </c>
      <c r="K106" s="207">
        <f t="shared" si="16"/>
        <v>0</v>
      </c>
      <c r="L106" s="207">
        <f t="shared" si="17"/>
        <v>0</v>
      </c>
      <c r="M106" s="207">
        <f t="shared" si="18"/>
        <v>26</v>
      </c>
      <c r="N106" s="207"/>
      <c r="O106" s="207">
        <f t="shared" si="19"/>
        <v>0</v>
      </c>
      <c r="P106" s="207">
        <f t="shared" si="19"/>
        <v>0</v>
      </c>
      <c r="Q106" s="207">
        <f t="shared" si="19"/>
        <v>52</v>
      </c>
      <c r="R106" s="207"/>
    </row>
    <row r="107" spans="1:18" ht="15.75" thickBot="1">
      <c r="A107" s="358"/>
      <c r="B107" s="145" t="s">
        <v>60</v>
      </c>
      <c r="C107" s="217"/>
      <c r="D107" s="217"/>
      <c r="E107" s="47">
        <v>2</v>
      </c>
      <c r="F107" s="162" t="s">
        <v>14</v>
      </c>
      <c r="G107" s="48" t="s">
        <v>12</v>
      </c>
      <c r="H107" s="47"/>
      <c r="J107" s="206">
        <v>52</v>
      </c>
      <c r="K107" s="207">
        <f t="shared" si="16"/>
        <v>0</v>
      </c>
      <c r="L107" s="207">
        <f t="shared" si="17"/>
        <v>0</v>
      </c>
      <c r="M107" s="207">
        <f t="shared" si="18"/>
        <v>104</v>
      </c>
      <c r="N107" s="207"/>
      <c r="O107" s="207">
        <f t="shared" si="19"/>
        <v>0</v>
      </c>
      <c r="P107" s="207">
        <f t="shared" si="19"/>
        <v>0</v>
      </c>
      <c r="Q107" s="207">
        <f t="shared" si="19"/>
        <v>208</v>
      </c>
      <c r="R107" s="207"/>
    </row>
    <row r="108" spans="1:18" ht="15.75" thickBot="1">
      <c r="A108" s="359"/>
      <c r="B108" s="231" t="s">
        <v>61</v>
      </c>
      <c r="C108" s="216">
        <v>7</v>
      </c>
      <c r="D108" s="216"/>
      <c r="E108" s="41"/>
      <c r="F108" s="63" t="s">
        <v>78</v>
      </c>
      <c r="G108" s="40" t="s">
        <v>12</v>
      </c>
      <c r="H108" s="163"/>
      <c r="J108" s="206">
        <v>26</v>
      </c>
      <c r="K108" s="207">
        <f t="shared" si="16"/>
        <v>182</v>
      </c>
      <c r="L108" s="207">
        <f t="shared" si="17"/>
        <v>0</v>
      </c>
      <c r="M108" s="207">
        <f t="shared" si="18"/>
        <v>0</v>
      </c>
      <c r="N108" s="207"/>
      <c r="O108" s="207">
        <f t="shared" si="19"/>
        <v>364</v>
      </c>
      <c r="P108" s="207">
        <f t="shared" si="19"/>
        <v>0</v>
      </c>
      <c r="Q108" s="207">
        <f t="shared" si="19"/>
        <v>0</v>
      </c>
      <c r="R108" s="207"/>
    </row>
    <row r="109" spans="1:18" ht="15.75" thickBot="1">
      <c r="A109" s="358"/>
      <c r="B109" s="104" t="s">
        <v>63</v>
      </c>
      <c r="C109" s="232"/>
      <c r="D109" s="232">
        <v>1</v>
      </c>
      <c r="E109" s="65">
        <v>1</v>
      </c>
      <c r="F109" s="164" t="s">
        <v>14</v>
      </c>
      <c r="G109" s="66" t="s">
        <v>12</v>
      </c>
      <c r="H109" s="65"/>
      <c r="J109" s="206">
        <v>52</v>
      </c>
      <c r="K109" s="207">
        <f t="shared" si="16"/>
        <v>0</v>
      </c>
      <c r="L109" s="207">
        <f t="shared" si="17"/>
        <v>52</v>
      </c>
      <c r="M109" s="207">
        <f t="shared" si="18"/>
        <v>52</v>
      </c>
      <c r="N109" s="207"/>
      <c r="O109" s="207">
        <f t="shared" si="19"/>
        <v>0</v>
      </c>
      <c r="P109" s="207">
        <f t="shared" si="19"/>
        <v>104</v>
      </c>
      <c r="Q109" s="207">
        <f t="shared" si="19"/>
        <v>104</v>
      </c>
      <c r="R109" s="207"/>
    </row>
    <row r="110" spans="1:18" ht="15.75" thickBot="1">
      <c r="A110" s="358"/>
      <c r="B110" s="145" t="s">
        <v>83</v>
      </c>
      <c r="C110" s="216"/>
      <c r="D110" s="216"/>
      <c r="E110" s="40">
        <v>1</v>
      </c>
      <c r="F110" s="113" t="s">
        <v>14</v>
      </c>
      <c r="G110" s="41" t="s">
        <v>12</v>
      </c>
      <c r="H110" s="40"/>
      <c r="J110" s="206">
        <v>52</v>
      </c>
      <c r="K110" s="207">
        <f t="shared" si="16"/>
        <v>0</v>
      </c>
      <c r="L110" s="207">
        <f t="shared" si="17"/>
        <v>0</v>
      </c>
      <c r="M110" s="207">
        <f t="shared" si="18"/>
        <v>52</v>
      </c>
      <c r="N110" s="207"/>
      <c r="O110" s="207">
        <f t="shared" si="19"/>
        <v>0</v>
      </c>
      <c r="P110" s="207">
        <f t="shared" si="19"/>
        <v>0</v>
      </c>
      <c r="Q110" s="207">
        <f t="shared" si="19"/>
        <v>104</v>
      </c>
      <c r="R110" s="207"/>
    </row>
    <row r="111" spans="1:18" ht="15.75" thickBot="1">
      <c r="A111" s="358"/>
      <c r="B111" s="145" t="s">
        <v>66</v>
      </c>
      <c r="C111" s="216"/>
      <c r="D111" s="216"/>
      <c r="E111" s="40">
        <v>2</v>
      </c>
      <c r="F111" s="113" t="s">
        <v>14</v>
      </c>
      <c r="G111" s="41" t="s">
        <v>12</v>
      </c>
      <c r="H111" s="40"/>
      <c r="J111" s="206">
        <v>52</v>
      </c>
      <c r="K111" s="207">
        <f t="shared" si="16"/>
        <v>0</v>
      </c>
      <c r="L111" s="207">
        <f t="shared" si="17"/>
        <v>0</v>
      </c>
      <c r="M111" s="207">
        <f t="shared" si="18"/>
        <v>104</v>
      </c>
      <c r="N111" s="207"/>
      <c r="O111" s="207">
        <f t="shared" si="19"/>
        <v>0</v>
      </c>
      <c r="P111" s="207">
        <f t="shared" si="19"/>
        <v>0</v>
      </c>
      <c r="Q111" s="207">
        <f t="shared" si="19"/>
        <v>208</v>
      </c>
      <c r="R111" s="207"/>
    </row>
    <row r="112" spans="1:18" ht="15.75" thickBot="1">
      <c r="A112" s="358"/>
      <c r="B112" s="145" t="s">
        <v>67</v>
      </c>
      <c r="C112" s="217"/>
      <c r="D112" s="217">
        <v>1</v>
      </c>
      <c r="E112" s="47"/>
      <c r="F112" s="113" t="s">
        <v>14</v>
      </c>
      <c r="G112" s="48" t="s">
        <v>12</v>
      </c>
      <c r="H112" s="47"/>
      <c r="J112" s="206">
        <v>52</v>
      </c>
      <c r="K112" s="207">
        <f t="shared" si="16"/>
        <v>0</v>
      </c>
      <c r="L112" s="207">
        <f t="shared" si="17"/>
        <v>52</v>
      </c>
      <c r="M112" s="207">
        <f t="shared" si="18"/>
        <v>0</v>
      </c>
      <c r="N112" s="207"/>
      <c r="O112" s="207">
        <f t="shared" si="19"/>
        <v>0</v>
      </c>
      <c r="P112" s="207">
        <f t="shared" si="19"/>
        <v>104</v>
      </c>
      <c r="Q112" s="207">
        <f t="shared" si="19"/>
        <v>0</v>
      </c>
      <c r="R112" s="207"/>
    </row>
    <row r="113" spans="1:18" ht="15.75" thickBot="1">
      <c r="A113" s="80" t="s">
        <v>68</v>
      </c>
      <c r="B113" s="108" t="s">
        <v>69</v>
      </c>
      <c r="C113" s="82"/>
      <c r="D113" s="82">
        <v>1</v>
      </c>
      <c r="E113" s="59"/>
      <c r="F113" s="63" t="s">
        <v>78</v>
      </c>
      <c r="G113" s="60" t="s">
        <v>12</v>
      </c>
      <c r="H113" s="59" t="s">
        <v>80</v>
      </c>
      <c r="J113" s="206">
        <v>26</v>
      </c>
      <c r="K113" s="207">
        <f t="shared" si="16"/>
        <v>0</v>
      </c>
      <c r="L113" s="207">
        <f t="shared" si="17"/>
        <v>26</v>
      </c>
      <c r="M113" s="207">
        <f t="shared" si="18"/>
        <v>0</v>
      </c>
      <c r="N113" s="207"/>
      <c r="O113" s="207">
        <f t="shared" si="19"/>
        <v>0</v>
      </c>
      <c r="P113" s="207">
        <f t="shared" si="19"/>
        <v>52</v>
      </c>
      <c r="Q113" s="207">
        <f t="shared" si="19"/>
        <v>0</v>
      </c>
      <c r="R113" s="207"/>
    </row>
    <row r="114" spans="1:18" ht="15.75" thickBot="1">
      <c r="A114" s="360" t="s">
        <v>73</v>
      </c>
      <c r="B114" s="361"/>
      <c r="C114" s="109">
        <f>SUM(C87:C113)</f>
        <v>7</v>
      </c>
      <c r="D114" s="109">
        <f>SUM(D87:D113)</f>
        <v>7</v>
      </c>
      <c r="E114" s="110">
        <f>SUM(E87:E113)</f>
        <v>32</v>
      </c>
      <c r="F114" s="111"/>
      <c r="G114" s="92"/>
      <c r="H114" s="93"/>
      <c r="I114" s="196"/>
      <c r="J114" s="206" t="s">
        <v>100</v>
      </c>
      <c r="K114" s="210">
        <f>SUM(K87:K113)</f>
        <v>182</v>
      </c>
      <c r="L114" s="210">
        <f aca="true" t="shared" si="20" ref="L114:Q114">SUM(L87:L113)</f>
        <v>338</v>
      </c>
      <c r="M114" s="210">
        <f t="shared" si="20"/>
        <v>1418</v>
      </c>
      <c r="N114" s="210">
        <f t="shared" si="20"/>
        <v>0</v>
      </c>
      <c r="O114" s="210">
        <f t="shared" si="20"/>
        <v>364</v>
      </c>
      <c r="P114" s="210">
        <f t="shared" si="20"/>
        <v>676</v>
      </c>
      <c r="Q114" s="210">
        <f t="shared" si="20"/>
        <v>2836</v>
      </c>
      <c r="R114" s="207"/>
    </row>
    <row r="115" spans="1:18" ht="15">
      <c r="A115" s="3"/>
      <c r="B115" s="4"/>
      <c r="C115" s="2"/>
      <c r="D115" s="2"/>
      <c r="E115" s="2"/>
      <c r="F115" s="1"/>
      <c r="G115" s="2"/>
      <c r="H115" s="3"/>
      <c r="I115" s="196"/>
      <c r="J115" s="206"/>
      <c r="K115" s="207"/>
      <c r="L115" s="207"/>
      <c r="M115" s="207"/>
      <c r="N115" s="207"/>
      <c r="O115" s="207"/>
      <c r="P115" s="207"/>
      <c r="Q115" s="207"/>
      <c r="R115" s="207"/>
    </row>
    <row r="116" spans="1:18" ht="15">
      <c r="A116" s="3"/>
      <c r="B116" s="4"/>
      <c r="C116" s="2"/>
      <c r="D116" s="2"/>
      <c r="E116" s="2"/>
      <c r="F116" s="1"/>
      <c r="G116" s="2"/>
      <c r="H116" s="3"/>
      <c r="I116" s="196"/>
      <c r="J116" s="206"/>
      <c r="K116" s="207"/>
      <c r="L116" s="207"/>
      <c r="M116" s="207"/>
      <c r="N116" s="207"/>
      <c r="O116" s="207"/>
      <c r="P116" s="207"/>
      <c r="Q116" s="207"/>
      <c r="R116" s="207"/>
    </row>
    <row r="117" spans="1:18" ht="19.5" thickBot="1">
      <c r="A117" s="500" t="s">
        <v>84</v>
      </c>
      <c r="B117" s="500"/>
      <c r="C117" s="190"/>
      <c r="D117" s="190"/>
      <c r="E117" s="190"/>
      <c r="F117" s="189" t="s">
        <v>104</v>
      </c>
      <c r="G117" s="2"/>
      <c r="H117" s="3"/>
      <c r="I117" s="196"/>
      <c r="J117" s="206"/>
      <c r="K117" s="207"/>
      <c r="L117" s="207"/>
      <c r="M117" s="207"/>
      <c r="N117" s="207"/>
      <c r="O117" s="207"/>
      <c r="P117" s="207"/>
      <c r="Q117" s="207"/>
      <c r="R117" s="207"/>
    </row>
    <row r="118" spans="1:18" ht="45.75" thickBot="1">
      <c r="A118" s="5" t="s">
        <v>0</v>
      </c>
      <c r="B118" s="95" t="s">
        <v>1</v>
      </c>
      <c r="C118" s="6" t="s">
        <v>2</v>
      </c>
      <c r="D118" s="6" t="s">
        <v>3</v>
      </c>
      <c r="E118" s="6" t="s">
        <v>4</v>
      </c>
      <c r="F118" s="8" t="s">
        <v>75</v>
      </c>
      <c r="G118" s="7" t="s">
        <v>7</v>
      </c>
      <c r="H118" s="10" t="s">
        <v>8</v>
      </c>
      <c r="I118" s="196"/>
      <c r="J118" s="206"/>
      <c r="K118" s="207"/>
      <c r="L118" s="207"/>
      <c r="M118" s="207"/>
      <c r="N118" s="207"/>
      <c r="O118" s="207"/>
      <c r="P118" s="207"/>
      <c r="Q118" s="207"/>
      <c r="R118" s="207"/>
    </row>
    <row r="119" spans="1:18" ht="15.75" thickBot="1">
      <c r="A119" s="362" t="s">
        <v>9</v>
      </c>
      <c r="B119" s="11" t="s">
        <v>10</v>
      </c>
      <c r="C119" s="117"/>
      <c r="D119" s="117">
        <v>1</v>
      </c>
      <c r="E119" s="118"/>
      <c r="F119" s="113" t="s">
        <v>85</v>
      </c>
      <c r="G119" s="60" t="s">
        <v>12</v>
      </c>
      <c r="H119" s="59"/>
      <c r="J119" s="206">
        <v>26</v>
      </c>
      <c r="K119" s="207">
        <f>$C119*$J119</f>
        <v>0</v>
      </c>
      <c r="L119" s="207">
        <f>$D119*$J119</f>
        <v>26</v>
      </c>
      <c r="M119" s="207">
        <f>$E119*$J119</f>
        <v>0</v>
      </c>
      <c r="N119" s="207"/>
      <c r="O119" s="207">
        <f aca="true" t="shared" si="21" ref="O119:Q134">K119*2</f>
        <v>0</v>
      </c>
      <c r="P119" s="207">
        <f t="shared" si="21"/>
        <v>52</v>
      </c>
      <c r="Q119" s="207">
        <f t="shared" si="21"/>
        <v>0</v>
      </c>
      <c r="R119" s="207"/>
    </row>
    <row r="120" spans="1:18" ht="15.75" thickBot="1">
      <c r="A120" s="363"/>
      <c r="B120" s="96" t="s">
        <v>13</v>
      </c>
      <c r="C120" s="75"/>
      <c r="D120" s="75">
        <v>1</v>
      </c>
      <c r="E120" s="77"/>
      <c r="F120" s="119" t="s">
        <v>86</v>
      </c>
      <c r="G120" s="60" t="s">
        <v>12</v>
      </c>
      <c r="H120" s="33"/>
      <c r="J120" s="206">
        <v>12</v>
      </c>
      <c r="K120" s="207">
        <f aca="true" t="shared" si="22" ref="K120:K140">$C120*$J120</f>
        <v>0</v>
      </c>
      <c r="L120" s="207">
        <f aca="true" t="shared" si="23" ref="L120:L140">$D120*$J120</f>
        <v>12</v>
      </c>
      <c r="M120" s="207">
        <f aca="true" t="shared" si="24" ref="M120:M140">$E120*$J120</f>
        <v>0</v>
      </c>
      <c r="N120" s="207"/>
      <c r="O120" s="207">
        <f t="shared" si="21"/>
        <v>0</v>
      </c>
      <c r="P120" s="207">
        <f t="shared" si="21"/>
        <v>24</v>
      </c>
      <c r="Q120" s="207">
        <f t="shared" si="21"/>
        <v>0</v>
      </c>
      <c r="R120" s="207"/>
    </row>
    <row r="121" spans="1:18" ht="15.75" thickBot="1">
      <c r="A121" s="215" t="s">
        <v>17</v>
      </c>
      <c r="B121" s="231" t="s">
        <v>18</v>
      </c>
      <c r="C121" s="216"/>
      <c r="D121" s="216">
        <v>2</v>
      </c>
      <c r="E121" s="40"/>
      <c r="F121" s="219" t="s">
        <v>14</v>
      </c>
      <c r="G121" s="41" t="s">
        <v>12</v>
      </c>
      <c r="H121" s="40"/>
      <c r="J121" s="206">
        <v>52</v>
      </c>
      <c r="K121" s="207">
        <f t="shared" si="22"/>
        <v>0</v>
      </c>
      <c r="L121" s="207">
        <f t="shared" si="23"/>
        <v>104</v>
      </c>
      <c r="M121" s="207">
        <f t="shared" si="24"/>
        <v>0</v>
      </c>
      <c r="N121" s="207"/>
      <c r="O121" s="207">
        <f t="shared" si="21"/>
        <v>0</v>
      </c>
      <c r="P121" s="207">
        <f t="shared" si="21"/>
        <v>208</v>
      </c>
      <c r="Q121" s="207">
        <f t="shared" si="21"/>
        <v>0</v>
      </c>
      <c r="R121" s="207"/>
    </row>
    <row r="122" spans="1:18" ht="15.75" thickBot="1">
      <c r="A122" s="347" t="s">
        <v>32</v>
      </c>
      <c r="B122" s="224" t="s">
        <v>33</v>
      </c>
      <c r="C122" s="232"/>
      <c r="D122" s="232"/>
      <c r="E122" s="225">
        <v>1</v>
      </c>
      <c r="F122" s="19" t="s">
        <v>86</v>
      </c>
      <c r="G122" s="17" t="s">
        <v>12</v>
      </c>
      <c r="H122" s="353" t="s">
        <v>87</v>
      </c>
      <c r="J122" s="206">
        <v>12</v>
      </c>
      <c r="K122" s="207">
        <f t="shared" si="22"/>
        <v>0</v>
      </c>
      <c r="L122" s="207">
        <f t="shared" si="23"/>
        <v>0</v>
      </c>
      <c r="M122" s="207">
        <f t="shared" si="24"/>
        <v>12</v>
      </c>
      <c r="N122" s="207"/>
      <c r="O122" s="207">
        <f t="shared" si="21"/>
        <v>0</v>
      </c>
      <c r="P122" s="207">
        <f t="shared" si="21"/>
        <v>0</v>
      </c>
      <c r="Q122" s="207">
        <f t="shared" si="21"/>
        <v>24</v>
      </c>
      <c r="R122" s="207"/>
    </row>
    <row r="123" spans="1:18" ht="15.75" thickBot="1">
      <c r="A123" s="348"/>
      <c r="B123" s="227" t="s">
        <v>36</v>
      </c>
      <c r="C123" s="216"/>
      <c r="D123" s="216"/>
      <c r="E123" s="185">
        <v>1</v>
      </c>
      <c r="F123" s="19" t="s">
        <v>86</v>
      </c>
      <c r="G123" s="41" t="s">
        <v>12</v>
      </c>
      <c r="H123" s="354"/>
      <c r="J123" s="206">
        <v>12</v>
      </c>
      <c r="K123" s="207">
        <f t="shared" si="22"/>
        <v>0</v>
      </c>
      <c r="L123" s="207">
        <f t="shared" si="23"/>
        <v>0</v>
      </c>
      <c r="M123" s="207">
        <f t="shared" si="24"/>
        <v>12</v>
      </c>
      <c r="N123" s="207"/>
      <c r="O123" s="207">
        <f t="shared" si="21"/>
        <v>0</v>
      </c>
      <c r="P123" s="207">
        <f t="shared" si="21"/>
        <v>0</v>
      </c>
      <c r="Q123" s="207">
        <f t="shared" si="21"/>
        <v>24</v>
      </c>
      <c r="R123" s="207"/>
    </row>
    <row r="124" spans="1:18" ht="15.75" thickBot="1">
      <c r="A124" s="54" t="s">
        <v>15</v>
      </c>
      <c r="B124" s="104" t="s">
        <v>82</v>
      </c>
      <c r="C124" s="29"/>
      <c r="D124" s="29">
        <v>1</v>
      </c>
      <c r="E124" s="186"/>
      <c r="F124" s="19" t="s">
        <v>86</v>
      </c>
      <c r="G124" s="41" t="s">
        <v>12</v>
      </c>
      <c r="H124" s="235"/>
      <c r="J124" s="206">
        <v>12</v>
      </c>
      <c r="K124" s="207">
        <f t="shared" si="22"/>
        <v>0</v>
      </c>
      <c r="L124" s="207">
        <f t="shared" si="23"/>
        <v>12</v>
      </c>
      <c r="M124" s="207">
        <f t="shared" si="24"/>
        <v>0</v>
      </c>
      <c r="N124" s="207"/>
      <c r="O124" s="207">
        <f t="shared" si="21"/>
        <v>0</v>
      </c>
      <c r="P124" s="207">
        <f t="shared" si="21"/>
        <v>24</v>
      </c>
      <c r="Q124" s="207">
        <f t="shared" si="21"/>
        <v>0</v>
      </c>
      <c r="R124" s="207"/>
    </row>
    <row r="125" spans="1:18" ht="15.75" thickBot="1">
      <c r="A125" s="355" t="s">
        <v>47</v>
      </c>
      <c r="B125" s="11" t="s">
        <v>48</v>
      </c>
      <c r="C125" s="12">
        <v>2</v>
      </c>
      <c r="D125" s="13">
        <v>1</v>
      </c>
      <c r="E125" s="14"/>
      <c r="F125" s="16" t="s">
        <v>14</v>
      </c>
      <c r="G125" s="17" t="s">
        <v>12</v>
      </c>
      <c r="H125" s="18"/>
      <c r="J125" s="206">
        <v>52</v>
      </c>
      <c r="K125" s="207">
        <f t="shared" si="22"/>
        <v>104</v>
      </c>
      <c r="L125" s="207">
        <f t="shared" si="23"/>
        <v>52</v>
      </c>
      <c r="M125" s="207">
        <f t="shared" si="24"/>
        <v>0</v>
      </c>
      <c r="N125" s="207"/>
      <c r="O125" s="207">
        <f t="shared" si="21"/>
        <v>208</v>
      </c>
      <c r="P125" s="207">
        <f t="shared" si="21"/>
        <v>104</v>
      </c>
      <c r="Q125" s="207">
        <f t="shared" si="21"/>
        <v>0</v>
      </c>
      <c r="R125" s="207"/>
    </row>
    <row r="126" spans="1:18" ht="15.75" thickBot="1">
      <c r="A126" s="356"/>
      <c r="B126" s="74" t="s">
        <v>49</v>
      </c>
      <c r="C126" s="75">
        <v>1</v>
      </c>
      <c r="D126" s="76"/>
      <c r="E126" s="77"/>
      <c r="F126" s="16" t="s">
        <v>14</v>
      </c>
      <c r="G126" s="17" t="s">
        <v>12</v>
      </c>
      <c r="H126" s="33"/>
      <c r="J126" s="206">
        <v>52</v>
      </c>
      <c r="K126" s="207">
        <f t="shared" si="22"/>
        <v>52</v>
      </c>
      <c r="L126" s="207">
        <f t="shared" si="23"/>
        <v>0</v>
      </c>
      <c r="M126" s="207">
        <f t="shared" si="24"/>
        <v>0</v>
      </c>
      <c r="N126" s="207"/>
      <c r="O126" s="207">
        <f t="shared" si="21"/>
        <v>104</v>
      </c>
      <c r="P126" s="207">
        <f t="shared" si="21"/>
        <v>0</v>
      </c>
      <c r="Q126" s="207">
        <f t="shared" si="21"/>
        <v>0</v>
      </c>
      <c r="R126" s="207"/>
    </row>
    <row r="127" spans="1:18" ht="15.75" thickBot="1">
      <c r="A127" s="356"/>
      <c r="B127" s="43" t="s">
        <v>50</v>
      </c>
      <c r="C127" s="230">
        <v>3</v>
      </c>
      <c r="D127" s="79"/>
      <c r="E127" s="22"/>
      <c r="F127" s="16" t="s">
        <v>14</v>
      </c>
      <c r="G127" s="25" t="s">
        <v>12</v>
      </c>
      <c r="H127" s="33"/>
      <c r="J127" s="206">
        <v>52</v>
      </c>
      <c r="K127" s="207">
        <f t="shared" si="22"/>
        <v>156</v>
      </c>
      <c r="L127" s="207">
        <f t="shared" si="23"/>
        <v>0</v>
      </c>
      <c r="M127" s="207">
        <f t="shared" si="24"/>
        <v>0</v>
      </c>
      <c r="N127" s="207"/>
      <c r="O127" s="207">
        <f t="shared" si="21"/>
        <v>312</v>
      </c>
      <c r="P127" s="207">
        <f t="shared" si="21"/>
        <v>0</v>
      </c>
      <c r="Q127" s="207">
        <f t="shared" si="21"/>
        <v>0</v>
      </c>
      <c r="R127" s="207"/>
    </row>
    <row r="128" spans="1:18" ht="15.75" thickBot="1">
      <c r="A128" s="357"/>
      <c r="B128" s="154" t="s">
        <v>55</v>
      </c>
      <c r="C128" s="82"/>
      <c r="D128" s="82">
        <v>1</v>
      </c>
      <c r="E128" s="59"/>
      <c r="F128" s="63" t="s">
        <v>93</v>
      </c>
      <c r="G128" s="153" t="s">
        <v>12</v>
      </c>
      <c r="H128" s="26"/>
      <c r="J128" s="206">
        <v>26</v>
      </c>
      <c r="K128" s="207">
        <f t="shared" si="22"/>
        <v>0</v>
      </c>
      <c r="L128" s="207">
        <f t="shared" si="23"/>
        <v>26</v>
      </c>
      <c r="M128" s="207">
        <f t="shared" si="24"/>
        <v>0</v>
      </c>
      <c r="N128" s="207"/>
      <c r="O128" s="207">
        <f t="shared" si="21"/>
        <v>0</v>
      </c>
      <c r="P128" s="207">
        <f t="shared" si="21"/>
        <v>52</v>
      </c>
      <c r="Q128" s="207">
        <f t="shared" si="21"/>
        <v>0</v>
      </c>
      <c r="R128" s="207"/>
    </row>
    <row r="129" spans="1:18" ht="15.75" thickBot="1">
      <c r="A129" s="358" t="s">
        <v>51</v>
      </c>
      <c r="B129" s="161" t="s">
        <v>56</v>
      </c>
      <c r="C129" s="232"/>
      <c r="D129" s="232"/>
      <c r="E129" s="65">
        <v>1</v>
      </c>
      <c r="F129" s="164" t="s">
        <v>85</v>
      </c>
      <c r="G129" s="66" t="s">
        <v>12</v>
      </c>
      <c r="H129" s="65"/>
      <c r="J129" s="206">
        <v>26</v>
      </c>
      <c r="K129" s="207">
        <f t="shared" si="22"/>
        <v>0</v>
      </c>
      <c r="L129" s="207">
        <f t="shared" si="23"/>
        <v>0</v>
      </c>
      <c r="M129" s="207">
        <f t="shared" si="24"/>
        <v>26</v>
      </c>
      <c r="N129" s="207"/>
      <c r="O129" s="207">
        <f t="shared" si="21"/>
        <v>0</v>
      </c>
      <c r="P129" s="207">
        <f t="shared" si="21"/>
        <v>0</v>
      </c>
      <c r="Q129" s="207">
        <f t="shared" si="21"/>
        <v>52</v>
      </c>
      <c r="R129" s="207"/>
    </row>
    <row r="130" spans="1:18" ht="15.75" thickBot="1">
      <c r="A130" s="358"/>
      <c r="B130" s="231" t="s">
        <v>57</v>
      </c>
      <c r="C130" s="216"/>
      <c r="D130" s="216"/>
      <c r="E130" s="40">
        <v>1</v>
      </c>
      <c r="F130" s="113" t="s">
        <v>85</v>
      </c>
      <c r="G130" s="41" t="s">
        <v>12</v>
      </c>
      <c r="H130" s="40"/>
      <c r="J130" s="206">
        <v>26</v>
      </c>
      <c r="K130" s="207">
        <f t="shared" si="22"/>
        <v>0</v>
      </c>
      <c r="L130" s="207">
        <f t="shared" si="23"/>
        <v>0</v>
      </c>
      <c r="M130" s="207">
        <f t="shared" si="24"/>
        <v>26</v>
      </c>
      <c r="N130" s="207"/>
      <c r="O130" s="207">
        <f t="shared" si="21"/>
        <v>0</v>
      </c>
      <c r="P130" s="207">
        <f t="shared" si="21"/>
        <v>0</v>
      </c>
      <c r="Q130" s="207">
        <f t="shared" si="21"/>
        <v>52</v>
      </c>
      <c r="R130" s="207"/>
    </row>
    <row r="131" spans="1:18" ht="15.75" thickBot="1">
      <c r="A131" s="358"/>
      <c r="B131" s="145" t="s">
        <v>79</v>
      </c>
      <c r="C131" s="216"/>
      <c r="D131" s="216">
        <v>1</v>
      </c>
      <c r="E131" s="40"/>
      <c r="F131" s="113" t="s">
        <v>85</v>
      </c>
      <c r="G131" s="41" t="s">
        <v>12</v>
      </c>
      <c r="H131" s="40"/>
      <c r="J131" s="206">
        <v>26</v>
      </c>
      <c r="K131" s="207">
        <f t="shared" si="22"/>
        <v>0</v>
      </c>
      <c r="L131" s="207">
        <f t="shared" si="23"/>
        <v>26</v>
      </c>
      <c r="M131" s="207">
        <f t="shared" si="24"/>
        <v>0</v>
      </c>
      <c r="N131" s="207"/>
      <c r="O131" s="207">
        <f t="shared" si="21"/>
        <v>0</v>
      </c>
      <c r="P131" s="207">
        <f t="shared" si="21"/>
        <v>52</v>
      </c>
      <c r="Q131" s="207">
        <f t="shared" si="21"/>
        <v>0</v>
      </c>
      <c r="R131" s="207"/>
    </row>
    <row r="132" spans="1:18" ht="15.75" thickBot="1">
      <c r="A132" s="358"/>
      <c r="B132" s="145" t="s">
        <v>59</v>
      </c>
      <c r="C132" s="216"/>
      <c r="D132" s="216">
        <v>1</v>
      </c>
      <c r="E132" s="40"/>
      <c r="F132" s="113" t="s">
        <v>85</v>
      </c>
      <c r="G132" s="41" t="s">
        <v>12</v>
      </c>
      <c r="H132" s="40"/>
      <c r="J132" s="206">
        <v>26</v>
      </c>
      <c r="K132" s="207">
        <f t="shared" si="22"/>
        <v>0</v>
      </c>
      <c r="L132" s="207">
        <f t="shared" si="23"/>
        <v>26</v>
      </c>
      <c r="M132" s="207">
        <f t="shared" si="24"/>
        <v>0</v>
      </c>
      <c r="N132" s="207"/>
      <c r="O132" s="207">
        <f t="shared" si="21"/>
        <v>0</v>
      </c>
      <c r="P132" s="207">
        <f t="shared" si="21"/>
        <v>52</v>
      </c>
      <c r="Q132" s="207">
        <f t="shared" si="21"/>
        <v>0</v>
      </c>
      <c r="R132" s="207"/>
    </row>
    <row r="133" spans="1:18" ht="15.75" thickBot="1">
      <c r="A133" s="358"/>
      <c r="B133" s="145" t="s">
        <v>61</v>
      </c>
      <c r="C133" s="216">
        <v>2</v>
      </c>
      <c r="D133" s="216"/>
      <c r="E133" s="40"/>
      <c r="F133" s="113" t="s">
        <v>85</v>
      </c>
      <c r="G133" s="41" t="s">
        <v>12</v>
      </c>
      <c r="H133" s="40"/>
      <c r="J133" s="206">
        <v>26</v>
      </c>
      <c r="K133" s="207">
        <f t="shared" si="22"/>
        <v>52</v>
      </c>
      <c r="L133" s="207">
        <f t="shared" si="23"/>
        <v>0</v>
      </c>
      <c r="M133" s="207">
        <f t="shared" si="24"/>
        <v>0</v>
      </c>
      <c r="N133" s="207"/>
      <c r="O133" s="207">
        <f t="shared" si="21"/>
        <v>104</v>
      </c>
      <c r="P133" s="207">
        <f t="shared" si="21"/>
        <v>0</v>
      </c>
      <c r="Q133" s="207">
        <f t="shared" si="21"/>
        <v>0</v>
      </c>
      <c r="R133" s="207"/>
    </row>
    <row r="134" spans="1:18" ht="15.75" thickBot="1">
      <c r="A134" s="358"/>
      <c r="B134" s="145" t="s">
        <v>62</v>
      </c>
      <c r="C134" s="216">
        <v>1</v>
      </c>
      <c r="D134" s="216"/>
      <c r="E134" s="40"/>
      <c r="F134" s="113" t="s">
        <v>85</v>
      </c>
      <c r="G134" s="41" t="s">
        <v>12</v>
      </c>
      <c r="H134" s="40"/>
      <c r="J134" s="206">
        <v>26</v>
      </c>
      <c r="K134" s="207">
        <f t="shared" si="22"/>
        <v>26</v>
      </c>
      <c r="L134" s="207">
        <f t="shared" si="23"/>
        <v>0</v>
      </c>
      <c r="M134" s="207">
        <f t="shared" si="24"/>
        <v>0</v>
      </c>
      <c r="N134" s="207"/>
      <c r="O134" s="207">
        <f t="shared" si="21"/>
        <v>52</v>
      </c>
      <c r="P134" s="207">
        <f t="shared" si="21"/>
        <v>0</v>
      </c>
      <c r="Q134" s="207">
        <f t="shared" si="21"/>
        <v>0</v>
      </c>
      <c r="R134" s="207"/>
    </row>
    <row r="135" spans="1:18" ht="15.75" thickBot="1">
      <c r="A135" s="358"/>
      <c r="B135" s="145" t="s">
        <v>63</v>
      </c>
      <c r="C135" s="216"/>
      <c r="D135" s="216">
        <v>1</v>
      </c>
      <c r="E135" s="40"/>
      <c r="F135" s="219" t="s">
        <v>14</v>
      </c>
      <c r="G135" s="41" t="s">
        <v>12</v>
      </c>
      <c r="H135" s="40"/>
      <c r="J135" s="206">
        <v>52</v>
      </c>
      <c r="K135" s="207">
        <f t="shared" si="22"/>
        <v>0</v>
      </c>
      <c r="L135" s="207">
        <f t="shared" si="23"/>
        <v>52</v>
      </c>
      <c r="M135" s="207">
        <f t="shared" si="24"/>
        <v>0</v>
      </c>
      <c r="N135" s="207"/>
      <c r="O135" s="207">
        <f aca="true" t="shared" si="25" ref="O135:Q140">K135*2</f>
        <v>0</v>
      </c>
      <c r="P135" s="207">
        <f t="shared" si="25"/>
        <v>104</v>
      </c>
      <c r="Q135" s="207">
        <f t="shared" si="25"/>
        <v>0</v>
      </c>
      <c r="R135" s="207"/>
    </row>
    <row r="136" spans="1:18" ht="15.75" thickBot="1">
      <c r="A136" s="358"/>
      <c r="B136" s="145" t="s">
        <v>64</v>
      </c>
      <c r="C136" s="216"/>
      <c r="D136" s="216"/>
      <c r="E136" s="40">
        <v>1</v>
      </c>
      <c r="F136" s="113" t="s">
        <v>85</v>
      </c>
      <c r="G136" s="41" t="s">
        <v>12</v>
      </c>
      <c r="H136" s="40"/>
      <c r="J136" s="206">
        <v>26</v>
      </c>
      <c r="K136" s="207">
        <f t="shared" si="22"/>
        <v>0</v>
      </c>
      <c r="L136" s="207">
        <f t="shared" si="23"/>
        <v>0</v>
      </c>
      <c r="M136" s="207">
        <f t="shared" si="24"/>
        <v>26</v>
      </c>
      <c r="N136" s="207"/>
      <c r="O136" s="207">
        <f t="shared" si="25"/>
        <v>0</v>
      </c>
      <c r="P136" s="207">
        <f t="shared" si="25"/>
        <v>0</v>
      </c>
      <c r="Q136" s="207">
        <f t="shared" si="25"/>
        <v>52</v>
      </c>
      <c r="R136" s="207"/>
    </row>
    <row r="137" spans="1:18" ht="15.75" thickBot="1">
      <c r="A137" s="358"/>
      <c r="B137" s="145" t="s">
        <v>65</v>
      </c>
      <c r="C137" s="216"/>
      <c r="D137" s="216"/>
      <c r="E137" s="40">
        <v>1</v>
      </c>
      <c r="F137" s="113" t="s">
        <v>85</v>
      </c>
      <c r="G137" s="41" t="s">
        <v>12</v>
      </c>
      <c r="H137" s="40"/>
      <c r="J137" s="206">
        <v>26</v>
      </c>
      <c r="K137" s="207">
        <f t="shared" si="22"/>
        <v>0</v>
      </c>
      <c r="L137" s="207">
        <f t="shared" si="23"/>
        <v>0</v>
      </c>
      <c r="M137" s="207">
        <f t="shared" si="24"/>
        <v>26</v>
      </c>
      <c r="N137" s="207"/>
      <c r="O137" s="207">
        <f t="shared" si="25"/>
        <v>0</v>
      </c>
      <c r="P137" s="207">
        <f t="shared" si="25"/>
        <v>0</v>
      </c>
      <c r="Q137" s="207">
        <f t="shared" si="25"/>
        <v>52</v>
      </c>
      <c r="R137" s="207"/>
    </row>
    <row r="138" spans="1:18" ht="15.75" thickBot="1">
      <c r="A138" s="358"/>
      <c r="B138" s="145" t="s">
        <v>66</v>
      </c>
      <c r="C138" s="216"/>
      <c r="D138" s="216"/>
      <c r="E138" s="40">
        <v>1</v>
      </c>
      <c r="F138" s="113" t="s">
        <v>85</v>
      </c>
      <c r="G138" s="41" t="s">
        <v>12</v>
      </c>
      <c r="H138" s="40"/>
      <c r="J138" s="206">
        <v>26</v>
      </c>
      <c r="K138" s="207">
        <f t="shared" si="22"/>
        <v>0</v>
      </c>
      <c r="L138" s="207">
        <f t="shared" si="23"/>
        <v>0</v>
      </c>
      <c r="M138" s="207">
        <f t="shared" si="24"/>
        <v>26</v>
      </c>
      <c r="N138" s="207"/>
      <c r="O138" s="207">
        <f t="shared" si="25"/>
        <v>0</v>
      </c>
      <c r="P138" s="207">
        <f t="shared" si="25"/>
        <v>0</v>
      </c>
      <c r="Q138" s="207">
        <f t="shared" si="25"/>
        <v>52</v>
      </c>
      <c r="R138" s="207"/>
    </row>
    <row r="139" spans="1:18" ht="15.75" thickBot="1">
      <c r="A139" s="358"/>
      <c r="B139" s="145" t="s">
        <v>67</v>
      </c>
      <c r="C139" s="217"/>
      <c r="D139" s="217">
        <v>1</v>
      </c>
      <c r="E139" s="47"/>
      <c r="F139" s="113" t="s">
        <v>85</v>
      </c>
      <c r="G139" s="48" t="s">
        <v>12</v>
      </c>
      <c r="H139" s="47"/>
      <c r="J139" s="206">
        <v>26</v>
      </c>
      <c r="K139" s="207">
        <f t="shared" si="22"/>
        <v>0</v>
      </c>
      <c r="L139" s="207">
        <f t="shared" si="23"/>
        <v>26</v>
      </c>
      <c r="M139" s="207">
        <f t="shared" si="24"/>
        <v>0</v>
      </c>
      <c r="N139" s="207"/>
      <c r="O139" s="207">
        <f t="shared" si="25"/>
        <v>0</v>
      </c>
      <c r="P139" s="207">
        <f t="shared" si="25"/>
        <v>52</v>
      </c>
      <c r="Q139" s="207">
        <f t="shared" si="25"/>
        <v>0</v>
      </c>
      <c r="R139" s="207"/>
    </row>
    <row r="140" spans="1:18" ht="15.75" thickBot="1">
      <c r="A140" s="80" t="s">
        <v>68</v>
      </c>
      <c r="B140" s="108" t="s">
        <v>69</v>
      </c>
      <c r="C140" s="82"/>
      <c r="D140" s="82">
        <v>1</v>
      </c>
      <c r="E140" s="59"/>
      <c r="F140" s="81" t="s">
        <v>14</v>
      </c>
      <c r="G140" s="60" t="s">
        <v>12</v>
      </c>
      <c r="H140" s="59" t="s">
        <v>80</v>
      </c>
      <c r="J140" s="206">
        <v>52</v>
      </c>
      <c r="K140" s="207">
        <f t="shared" si="22"/>
        <v>0</v>
      </c>
      <c r="L140" s="207">
        <f t="shared" si="23"/>
        <v>52</v>
      </c>
      <c r="M140" s="207">
        <f t="shared" si="24"/>
        <v>0</v>
      </c>
      <c r="N140" s="207"/>
      <c r="O140" s="207">
        <f t="shared" si="25"/>
        <v>0</v>
      </c>
      <c r="P140" s="207">
        <f t="shared" si="25"/>
        <v>104</v>
      </c>
      <c r="Q140" s="207">
        <f t="shared" si="25"/>
        <v>0</v>
      </c>
      <c r="R140" s="207"/>
    </row>
    <row r="141" spans="1:18" ht="15.75" thickBot="1">
      <c r="A141" s="345" t="s">
        <v>73</v>
      </c>
      <c r="B141" s="346"/>
      <c r="C141" s="90">
        <f>SUM(C119:C140)</f>
        <v>9</v>
      </c>
      <c r="D141" s="90">
        <f>SUM(D119:D140)</f>
        <v>12</v>
      </c>
      <c r="E141" s="91">
        <f>SUM(E119:E140)</f>
        <v>7</v>
      </c>
      <c r="F141" s="111"/>
      <c r="G141" s="92"/>
      <c r="H141" s="93"/>
      <c r="I141" s="196"/>
      <c r="J141" s="206" t="s">
        <v>100</v>
      </c>
      <c r="K141" s="210">
        <f>SUM(K119:K140)</f>
        <v>390</v>
      </c>
      <c r="L141" s="210">
        <f aca="true" t="shared" si="26" ref="L141:Q141">SUM(L119:L140)</f>
        <v>414</v>
      </c>
      <c r="M141" s="210">
        <f t="shared" si="26"/>
        <v>154</v>
      </c>
      <c r="N141" s="210">
        <f t="shared" si="26"/>
        <v>0</v>
      </c>
      <c r="O141" s="210">
        <f t="shared" si="26"/>
        <v>780</v>
      </c>
      <c r="P141" s="210">
        <f t="shared" si="26"/>
        <v>828</v>
      </c>
      <c r="Q141" s="210">
        <f t="shared" si="26"/>
        <v>308</v>
      </c>
      <c r="R141" s="207"/>
    </row>
    <row r="142" spans="1:18" ht="15">
      <c r="A142" s="3"/>
      <c r="B142" s="4"/>
      <c r="C142" s="2"/>
      <c r="D142" s="2"/>
      <c r="E142" s="2"/>
      <c r="F142" s="1"/>
      <c r="G142" s="2"/>
      <c r="H142" s="3"/>
      <c r="I142" s="196"/>
      <c r="J142" s="206"/>
      <c r="K142" s="207"/>
      <c r="L142" s="207"/>
      <c r="M142" s="207"/>
      <c r="N142" s="207"/>
      <c r="O142" s="207"/>
      <c r="P142" s="207"/>
      <c r="Q142" s="207"/>
      <c r="R142" s="207"/>
    </row>
    <row r="143" spans="1:18" ht="15">
      <c r="A143" s="3"/>
      <c r="B143" s="4"/>
      <c r="C143" s="2"/>
      <c r="D143" s="2"/>
      <c r="E143" s="2"/>
      <c r="F143" s="1"/>
      <c r="G143" s="2"/>
      <c r="H143" s="3"/>
      <c r="I143" s="196"/>
      <c r="J143" s="206"/>
      <c r="K143" s="207"/>
      <c r="L143" s="207"/>
      <c r="M143" s="207"/>
      <c r="N143" s="207"/>
      <c r="O143" s="207"/>
      <c r="P143" s="207"/>
      <c r="Q143" s="207"/>
      <c r="R143" s="207"/>
    </row>
    <row r="144" spans="1:18" ht="19.5" thickBot="1">
      <c r="A144" s="190" t="s">
        <v>88</v>
      </c>
      <c r="B144" s="190"/>
      <c r="C144" s="190"/>
      <c r="D144" s="190"/>
      <c r="E144" s="190"/>
      <c r="F144" s="189" t="s">
        <v>105</v>
      </c>
      <c r="G144" s="2"/>
      <c r="H144" s="3"/>
      <c r="I144" s="196"/>
      <c r="J144" s="206"/>
      <c r="K144" s="207"/>
      <c r="L144" s="207"/>
      <c r="M144" s="207"/>
      <c r="N144" s="207"/>
      <c r="O144" s="207"/>
      <c r="P144" s="207"/>
      <c r="Q144" s="207"/>
      <c r="R144" s="207"/>
    </row>
    <row r="145" spans="1:18" ht="45.75" thickBot="1">
      <c r="A145" s="5" t="s">
        <v>0</v>
      </c>
      <c r="B145" s="95" t="s">
        <v>1</v>
      </c>
      <c r="C145" s="6" t="s">
        <v>2</v>
      </c>
      <c r="D145" s="6" t="s">
        <v>3</v>
      </c>
      <c r="E145" s="6" t="s">
        <v>4</v>
      </c>
      <c r="F145" s="8" t="s">
        <v>75</v>
      </c>
      <c r="G145" s="7" t="s">
        <v>7</v>
      </c>
      <c r="H145" s="10" t="s">
        <v>8</v>
      </c>
      <c r="I145" s="196"/>
      <c r="J145" s="206"/>
      <c r="K145" s="207"/>
      <c r="L145" s="207"/>
      <c r="M145" s="207"/>
      <c r="N145" s="207"/>
      <c r="O145" s="207"/>
      <c r="P145" s="207"/>
      <c r="Q145" s="207"/>
      <c r="R145" s="207"/>
    </row>
    <row r="146" spans="1:18" ht="15.75" thickBot="1">
      <c r="A146" s="147" t="s">
        <v>15</v>
      </c>
      <c r="B146" s="150" t="s">
        <v>82</v>
      </c>
      <c r="C146" s="151"/>
      <c r="D146" s="151">
        <v>1</v>
      </c>
      <c r="E146" s="151"/>
      <c r="F146" s="152" t="s">
        <v>86</v>
      </c>
      <c r="G146" s="153" t="s">
        <v>12</v>
      </c>
      <c r="H146" s="54"/>
      <c r="J146" s="206">
        <v>12</v>
      </c>
      <c r="K146" s="207">
        <f>$C146*$J146</f>
        <v>0</v>
      </c>
      <c r="L146" s="207">
        <f>$D146*$J146</f>
        <v>12</v>
      </c>
      <c r="M146" s="207">
        <f>$E146*$J146</f>
        <v>0</v>
      </c>
      <c r="N146" s="207"/>
      <c r="O146" s="207">
        <f aca="true" t="shared" si="27" ref="O146:Q147">K146*2</f>
        <v>0</v>
      </c>
      <c r="P146" s="207">
        <f t="shared" si="27"/>
        <v>24</v>
      </c>
      <c r="Q146" s="207">
        <f t="shared" si="27"/>
        <v>0</v>
      </c>
      <c r="R146" s="207"/>
    </row>
    <row r="147" spans="1:18" ht="15.75" thickBot="1">
      <c r="A147" s="123" t="s">
        <v>51</v>
      </c>
      <c r="B147" s="148" t="s">
        <v>63</v>
      </c>
      <c r="C147" s="86"/>
      <c r="D147" s="86">
        <v>1</v>
      </c>
      <c r="E147" s="235"/>
      <c r="F147" s="149" t="s">
        <v>14</v>
      </c>
      <c r="G147" s="89" t="s">
        <v>12</v>
      </c>
      <c r="H147" s="124"/>
      <c r="J147" s="206">
        <v>52</v>
      </c>
      <c r="K147" s="207">
        <f>$C147*$J147</f>
        <v>0</v>
      </c>
      <c r="L147" s="207">
        <f>$D147*$J147</f>
        <v>52</v>
      </c>
      <c r="M147" s="207">
        <f>$E147*$J147</f>
        <v>0</v>
      </c>
      <c r="N147" s="207"/>
      <c r="O147" s="207">
        <f t="shared" si="27"/>
        <v>0</v>
      </c>
      <c r="P147" s="207">
        <f t="shared" si="27"/>
        <v>104</v>
      </c>
      <c r="Q147" s="207">
        <f t="shared" si="27"/>
        <v>0</v>
      </c>
      <c r="R147" s="207"/>
    </row>
    <row r="148" spans="1:18" ht="15.75" thickBot="1">
      <c r="A148" s="345" t="s">
        <v>73</v>
      </c>
      <c r="B148" s="346"/>
      <c r="C148" s="90">
        <f>SUM(C147:C147)</f>
        <v>0</v>
      </c>
      <c r="D148" s="90">
        <v>2</v>
      </c>
      <c r="E148" s="91">
        <f>SUM(E147:E147)</f>
        <v>0</v>
      </c>
      <c r="F148" s="111"/>
      <c r="G148" s="92"/>
      <c r="H148" s="93"/>
      <c r="I148" s="196"/>
      <c r="J148" s="206" t="s">
        <v>100</v>
      </c>
      <c r="K148" s="210">
        <f>SUM(K146:K147)</f>
        <v>0</v>
      </c>
      <c r="L148" s="210">
        <f aca="true" t="shared" si="28" ref="L148:Q148">SUM(L146:L147)</f>
        <v>64</v>
      </c>
      <c r="M148" s="210">
        <f t="shared" si="28"/>
        <v>0</v>
      </c>
      <c r="N148" s="210">
        <f t="shared" si="28"/>
        <v>0</v>
      </c>
      <c r="O148" s="210">
        <f t="shared" si="28"/>
        <v>0</v>
      </c>
      <c r="P148" s="210">
        <f t="shared" si="28"/>
        <v>128</v>
      </c>
      <c r="Q148" s="210">
        <f t="shared" si="28"/>
        <v>0</v>
      </c>
      <c r="R148" s="207"/>
    </row>
    <row r="149" spans="1:18" ht="15">
      <c r="A149" s="3"/>
      <c r="B149" s="4"/>
      <c r="C149" s="2"/>
      <c r="D149" s="2"/>
      <c r="E149" s="2"/>
      <c r="F149" s="1"/>
      <c r="G149" s="2"/>
      <c r="H149" s="3"/>
      <c r="I149" s="196"/>
      <c r="J149" s="206"/>
      <c r="K149" s="207"/>
      <c r="L149" s="207"/>
      <c r="M149" s="207"/>
      <c r="N149" s="207"/>
      <c r="O149" s="207"/>
      <c r="P149" s="207"/>
      <c r="Q149" s="207"/>
      <c r="R149" s="207"/>
    </row>
    <row r="150" spans="1:18" ht="18.75">
      <c r="A150" s="349" t="s">
        <v>89</v>
      </c>
      <c r="B150" s="349"/>
      <c r="C150" s="349"/>
      <c r="D150" s="349"/>
      <c r="E150" s="349"/>
      <c r="F150" s="349"/>
      <c r="G150" s="499" t="s">
        <v>106</v>
      </c>
      <c r="H150" s="499"/>
      <c r="I150" s="196"/>
      <c r="J150" s="206"/>
      <c r="K150" s="207"/>
      <c r="L150" s="207"/>
      <c r="M150" s="207"/>
      <c r="N150" s="207"/>
      <c r="O150" s="207"/>
      <c r="P150" s="207"/>
      <c r="Q150" s="207"/>
      <c r="R150" s="207"/>
    </row>
    <row r="151" spans="1:18" ht="45.75" thickBot="1">
      <c r="A151" s="125" t="s">
        <v>0</v>
      </c>
      <c r="B151" s="125" t="s">
        <v>1</v>
      </c>
      <c r="C151" s="126" t="s">
        <v>2</v>
      </c>
      <c r="D151" s="126" t="s">
        <v>3</v>
      </c>
      <c r="E151" s="126" t="s">
        <v>4</v>
      </c>
      <c r="F151" s="127" t="s">
        <v>75</v>
      </c>
      <c r="G151" s="126" t="s">
        <v>7</v>
      </c>
      <c r="H151" s="128" t="s">
        <v>8</v>
      </c>
      <c r="I151" s="196"/>
      <c r="J151" s="206"/>
      <c r="K151" s="207"/>
      <c r="L151" s="207"/>
      <c r="M151" s="207"/>
      <c r="N151" s="207"/>
      <c r="O151" s="207"/>
      <c r="P151" s="207"/>
      <c r="Q151" s="207"/>
      <c r="R151" s="207"/>
    </row>
    <row r="152" spans="1:18" ht="15">
      <c r="A152" s="350" t="s">
        <v>32</v>
      </c>
      <c r="B152" s="99" t="s">
        <v>33</v>
      </c>
      <c r="C152" s="212">
        <v>1</v>
      </c>
      <c r="D152" s="212"/>
      <c r="E152" s="212"/>
      <c r="F152" s="119" t="s">
        <v>86</v>
      </c>
      <c r="G152" s="52" t="s">
        <v>90</v>
      </c>
      <c r="H152" s="128"/>
      <c r="J152" s="206">
        <v>12</v>
      </c>
      <c r="K152" s="207">
        <f>$C152*$J152</f>
        <v>12</v>
      </c>
      <c r="L152" s="207">
        <f>$D152*$J152</f>
        <v>0</v>
      </c>
      <c r="M152" s="207">
        <f>$E152*$J152</f>
        <v>0</v>
      </c>
      <c r="N152" s="207"/>
      <c r="O152" s="207">
        <f aca="true" t="shared" si="29" ref="O152:Q154">K152*2</f>
        <v>24</v>
      </c>
      <c r="P152" s="207">
        <f t="shared" si="29"/>
        <v>0</v>
      </c>
      <c r="Q152" s="207">
        <f t="shared" si="29"/>
        <v>0</v>
      </c>
      <c r="R152" s="207"/>
    </row>
    <row r="153" spans="1:18" ht="15.75" thickBot="1">
      <c r="A153" s="351"/>
      <c r="B153" s="145" t="s">
        <v>36</v>
      </c>
      <c r="C153" s="212">
        <v>1</v>
      </c>
      <c r="D153" s="212"/>
      <c r="E153" s="212"/>
      <c r="F153" s="119" t="s">
        <v>86</v>
      </c>
      <c r="G153" s="32" t="s">
        <v>90</v>
      </c>
      <c r="H153" s="128"/>
      <c r="J153" s="206">
        <v>12</v>
      </c>
      <c r="K153" s="207">
        <f aca="true" t="shared" si="30" ref="K153:K154">$C153*$J153</f>
        <v>12</v>
      </c>
      <c r="L153" s="207">
        <f aca="true" t="shared" si="31" ref="L153:L154">$D153*$J153</f>
        <v>0</v>
      </c>
      <c r="M153" s="207">
        <f aca="true" t="shared" si="32" ref="M153:M154">$E153*$J153</f>
        <v>0</v>
      </c>
      <c r="N153" s="207"/>
      <c r="O153" s="207">
        <f t="shared" si="29"/>
        <v>24</v>
      </c>
      <c r="P153" s="207">
        <f t="shared" si="29"/>
        <v>0</v>
      </c>
      <c r="Q153" s="207">
        <f t="shared" si="29"/>
        <v>0</v>
      </c>
      <c r="R153" s="207"/>
    </row>
    <row r="154" spans="1:18" ht="15">
      <c r="A154" s="214" t="s">
        <v>51</v>
      </c>
      <c r="B154" s="53" t="s">
        <v>63</v>
      </c>
      <c r="C154" s="50"/>
      <c r="D154" s="50">
        <v>1</v>
      </c>
      <c r="E154" s="52"/>
      <c r="F154" s="146" t="s">
        <v>14</v>
      </c>
      <c r="G154" s="52" t="s">
        <v>12</v>
      </c>
      <c r="H154" s="131"/>
      <c r="J154" s="206">
        <v>52</v>
      </c>
      <c r="K154" s="207">
        <f t="shared" si="30"/>
        <v>0</v>
      </c>
      <c r="L154" s="207">
        <f t="shared" si="31"/>
        <v>52</v>
      </c>
      <c r="M154" s="207">
        <f t="shared" si="32"/>
        <v>0</v>
      </c>
      <c r="N154" s="207"/>
      <c r="O154" s="207">
        <f t="shared" si="29"/>
        <v>0</v>
      </c>
      <c r="P154" s="207">
        <f t="shared" si="29"/>
        <v>104</v>
      </c>
      <c r="Q154" s="207">
        <f t="shared" si="29"/>
        <v>0</v>
      </c>
      <c r="R154" s="207"/>
    </row>
    <row r="155" spans="1:18" ht="15">
      <c r="A155" s="352" t="s">
        <v>73</v>
      </c>
      <c r="B155" s="352"/>
      <c r="C155" s="165">
        <v>2</v>
      </c>
      <c r="D155" s="165">
        <f>SUM(D154:D154)</f>
        <v>1</v>
      </c>
      <c r="E155" s="165">
        <f>SUM(E154:E154)</f>
        <v>0</v>
      </c>
      <c r="F155" s="111"/>
      <c r="G155" s="92"/>
      <c r="H155" s="93"/>
      <c r="I155" s="196"/>
      <c r="J155" s="206" t="s">
        <v>100</v>
      </c>
      <c r="K155" s="210">
        <f>SUM(K152:K154)</f>
        <v>24</v>
      </c>
      <c r="L155" s="210">
        <f aca="true" t="shared" si="33" ref="L155:Q155">SUM(L152:L154)</f>
        <v>52</v>
      </c>
      <c r="M155" s="210">
        <f t="shared" si="33"/>
        <v>0</v>
      </c>
      <c r="N155" s="210">
        <f t="shared" si="33"/>
        <v>0</v>
      </c>
      <c r="O155" s="210">
        <f t="shared" si="33"/>
        <v>48</v>
      </c>
      <c r="P155" s="210">
        <f t="shared" si="33"/>
        <v>104</v>
      </c>
      <c r="Q155" s="210">
        <f t="shared" si="33"/>
        <v>0</v>
      </c>
      <c r="R155" s="207"/>
    </row>
    <row r="156" spans="1:18" ht="15">
      <c r="A156" s="3"/>
      <c r="B156" s="4"/>
      <c r="C156" s="2"/>
      <c r="D156" s="2"/>
      <c r="E156" s="2"/>
      <c r="F156" s="1"/>
      <c r="G156" s="2"/>
      <c r="H156" s="3"/>
      <c r="I156" s="196"/>
      <c r="J156" s="206"/>
      <c r="K156" s="207"/>
      <c r="L156" s="207"/>
      <c r="M156" s="207"/>
      <c r="N156" s="207"/>
      <c r="O156" s="207"/>
      <c r="P156" s="207"/>
      <c r="Q156" s="207"/>
      <c r="R156" s="207"/>
    </row>
    <row r="157" spans="1:18" ht="19.5" thickBot="1">
      <c r="A157" s="344" t="s">
        <v>91</v>
      </c>
      <c r="B157" s="344"/>
      <c r="C157" s="344"/>
      <c r="D157" s="344"/>
      <c r="E157" s="344"/>
      <c r="F157" s="344"/>
      <c r="G157" s="495" t="s">
        <v>107</v>
      </c>
      <c r="H157" s="495"/>
      <c r="I157" s="196"/>
      <c r="J157" s="206"/>
      <c r="K157" s="207"/>
      <c r="L157" s="207"/>
      <c r="M157" s="207"/>
      <c r="N157" s="207"/>
      <c r="O157" s="207"/>
      <c r="P157" s="207"/>
      <c r="Q157" s="207"/>
      <c r="R157" s="207"/>
    </row>
    <row r="158" spans="1:18" ht="45.75" thickBot="1">
      <c r="A158" s="5" t="s">
        <v>0</v>
      </c>
      <c r="B158" s="95" t="s">
        <v>1</v>
      </c>
      <c r="C158" s="6" t="s">
        <v>2</v>
      </c>
      <c r="D158" s="6" t="s">
        <v>3</v>
      </c>
      <c r="E158" s="6" t="s">
        <v>4</v>
      </c>
      <c r="F158" s="8" t="s">
        <v>75</v>
      </c>
      <c r="G158" s="7" t="s">
        <v>7</v>
      </c>
      <c r="H158" s="10" t="s">
        <v>8</v>
      </c>
      <c r="I158" s="196"/>
      <c r="J158" s="206"/>
      <c r="K158" s="207"/>
      <c r="L158" s="207"/>
      <c r="M158" s="207"/>
      <c r="N158" s="207"/>
      <c r="O158" s="207"/>
      <c r="P158" s="207"/>
      <c r="Q158" s="207"/>
      <c r="R158" s="207"/>
    </row>
    <row r="159" spans="1:18" ht="15.75" thickBot="1">
      <c r="A159" s="403" t="s">
        <v>9</v>
      </c>
      <c r="B159" s="166" t="s">
        <v>10</v>
      </c>
      <c r="C159" s="167">
        <v>1</v>
      </c>
      <c r="D159" s="167"/>
      <c r="E159" s="168"/>
      <c r="F159" s="81" t="s">
        <v>14</v>
      </c>
      <c r="G159" s="52" t="s">
        <v>12</v>
      </c>
      <c r="H159" s="52"/>
      <c r="J159" s="211">
        <v>52</v>
      </c>
      <c r="K159" s="207">
        <f>$C159*$J159</f>
        <v>52</v>
      </c>
      <c r="L159" s="207">
        <f>$D159*$J159</f>
        <v>0</v>
      </c>
      <c r="M159" s="207">
        <f>$E159*$J159</f>
        <v>0</v>
      </c>
      <c r="N159" s="207"/>
      <c r="O159" s="207">
        <f aca="true" t="shared" si="34" ref="O159:Q174">K159*2</f>
        <v>104</v>
      </c>
      <c r="P159" s="207">
        <f t="shared" si="34"/>
        <v>0</v>
      </c>
      <c r="Q159" s="207">
        <f t="shared" si="34"/>
        <v>0</v>
      </c>
      <c r="R159" s="207"/>
    </row>
    <row r="160" spans="1:18" ht="15.75" thickBot="1">
      <c r="A160" s="403"/>
      <c r="B160" s="166" t="s">
        <v>13</v>
      </c>
      <c r="C160" s="167">
        <v>1</v>
      </c>
      <c r="D160" s="167"/>
      <c r="E160" s="168"/>
      <c r="F160" s="81" t="s">
        <v>14</v>
      </c>
      <c r="G160" s="52" t="s">
        <v>12</v>
      </c>
      <c r="H160" s="52"/>
      <c r="J160" s="211">
        <v>52</v>
      </c>
      <c r="K160" s="207">
        <f aca="true" t="shared" si="35" ref="K160:K198">$C160*$J160</f>
        <v>52</v>
      </c>
      <c r="L160" s="207">
        <f aca="true" t="shared" si="36" ref="L160:L198">$D160*$J160</f>
        <v>0</v>
      </c>
      <c r="M160" s="207">
        <f aca="true" t="shared" si="37" ref="M160:M198">$E160*$J160</f>
        <v>0</v>
      </c>
      <c r="N160" s="207"/>
      <c r="O160" s="207">
        <f t="shared" si="34"/>
        <v>104</v>
      </c>
      <c r="P160" s="207">
        <f t="shared" si="34"/>
        <v>0</v>
      </c>
      <c r="Q160" s="207">
        <f t="shared" si="34"/>
        <v>0</v>
      </c>
      <c r="R160" s="207"/>
    </row>
    <row r="161" spans="1:18" ht="15.75" thickBot="1">
      <c r="A161" s="214" t="s">
        <v>15</v>
      </c>
      <c r="B161" s="53" t="s">
        <v>16</v>
      </c>
      <c r="C161" s="167">
        <v>1</v>
      </c>
      <c r="D161" s="50"/>
      <c r="E161" s="50"/>
      <c r="F161" s="81" t="s">
        <v>14</v>
      </c>
      <c r="G161" s="52" t="s">
        <v>12</v>
      </c>
      <c r="H161" s="52"/>
      <c r="J161" s="211">
        <v>52</v>
      </c>
      <c r="K161" s="207">
        <f t="shared" si="35"/>
        <v>52</v>
      </c>
      <c r="L161" s="207">
        <f t="shared" si="36"/>
        <v>0</v>
      </c>
      <c r="M161" s="207">
        <f t="shared" si="37"/>
        <v>0</v>
      </c>
      <c r="N161" s="207"/>
      <c r="O161" s="207">
        <f t="shared" si="34"/>
        <v>104</v>
      </c>
      <c r="P161" s="207">
        <f t="shared" si="34"/>
        <v>0</v>
      </c>
      <c r="Q161" s="207">
        <f t="shared" si="34"/>
        <v>0</v>
      </c>
      <c r="R161" s="207"/>
    </row>
    <row r="162" spans="1:18" ht="15.75" thickBot="1">
      <c r="A162" s="404" t="s">
        <v>17</v>
      </c>
      <c r="B162" s="53" t="s">
        <v>18</v>
      </c>
      <c r="C162" s="167">
        <v>1</v>
      </c>
      <c r="D162" s="50"/>
      <c r="E162" s="52"/>
      <c r="F162" s="81" t="s">
        <v>14</v>
      </c>
      <c r="G162" s="52" t="s">
        <v>12</v>
      </c>
      <c r="H162" s="52"/>
      <c r="J162" s="211">
        <v>52</v>
      </c>
      <c r="K162" s="207">
        <f t="shared" si="35"/>
        <v>52</v>
      </c>
      <c r="L162" s="207">
        <f t="shared" si="36"/>
        <v>0</v>
      </c>
      <c r="M162" s="207">
        <f t="shared" si="37"/>
        <v>0</v>
      </c>
      <c r="N162" s="207"/>
      <c r="O162" s="207">
        <f t="shared" si="34"/>
        <v>104</v>
      </c>
      <c r="P162" s="207">
        <f t="shared" si="34"/>
        <v>0</v>
      </c>
      <c r="Q162" s="207">
        <f t="shared" si="34"/>
        <v>0</v>
      </c>
      <c r="R162" s="207"/>
    </row>
    <row r="163" spans="1:18" ht="15.75" thickBot="1">
      <c r="A163" s="404"/>
      <c r="B163" s="53" t="s">
        <v>18</v>
      </c>
      <c r="C163" s="167">
        <v>1</v>
      </c>
      <c r="D163" s="50"/>
      <c r="E163" s="52"/>
      <c r="F163" s="81" t="s">
        <v>14</v>
      </c>
      <c r="G163" s="52" t="s">
        <v>12</v>
      </c>
      <c r="H163" s="52"/>
      <c r="J163" s="211">
        <v>52</v>
      </c>
      <c r="K163" s="207">
        <f t="shared" si="35"/>
        <v>52</v>
      </c>
      <c r="L163" s="207">
        <f t="shared" si="36"/>
        <v>0</v>
      </c>
      <c r="M163" s="207">
        <f t="shared" si="37"/>
        <v>0</v>
      </c>
      <c r="N163" s="207"/>
      <c r="O163" s="207">
        <f t="shared" si="34"/>
        <v>104</v>
      </c>
      <c r="P163" s="207">
        <f t="shared" si="34"/>
        <v>0</v>
      </c>
      <c r="Q163" s="207">
        <f t="shared" si="34"/>
        <v>0</v>
      </c>
      <c r="R163" s="207"/>
    </row>
    <row r="164" spans="1:18" ht="15.75" thickBot="1">
      <c r="A164" s="404"/>
      <c r="B164" s="51" t="s">
        <v>21</v>
      </c>
      <c r="C164" s="167">
        <v>1</v>
      </c>
      <c r="D164" s="52"/>
      <c r="E164" s="52"/>
      <c r="F164" s="81" t="s">
        <v>14</v>
      </c>
      <c r="G164" s="52" t="s">
        <v>12</v>
      </c>
      <c r="H164" s="52"/>
      <c r="J164" s="211">
        <v>52</v>
      </c>
      <c r="K164" s="207">
        <f t="shared" si="35"/>
        <v>52</v>
      </c>
      <c r="L164" s="207">
        <f t="shared" si="36"/>
        <v>0</v>
      </c>
      <c r="M164" s="207">
        <f t="shared" si="37"/>
        <v>0</v>
      </c>
      <c r="N164" s="207"/>
      <c r="O164" s="207">
        <f t="shared" si="34"/>
        <v>104</v>
      </c>
      <c r="P164" s="207">
        <f t="shared" si="34"/>
        <v>0</v>
      </c>
      <c r="Q164" s="207">
        <f t="shared" si="34"/>
        <v>0</v>
      </c>
      <c r="R164" s="207"/>
    </row>
    <row r="165" spans="1:18" ht="15.75" thickBot="1">
      <c r="A165" s="405" t="s">
        <v>22</v>
      </c>
      <c r="B165" s="53" t="s">
        <v>23</v>
      </c>
      <c r="C165" s="167">
        <v>1</v>
      </c>
      <c r="D165" s="50"/>
      <c r="E165" s="52"/>
      <c r="F165" s="81" t="s">
        <v>14</v>
      </c>
      <c r="G165" s="52" t="s">
        <v>12</v>
      </c>
      <c r="H165" s="52"/>
      <c r="J165" s="211">
        <v>52</v>
      </c>
      <c r="K165" s="207">
        <f t="shared" si="35"/>
        <v>52</v>
      </c>
      <c r="L165" s="207">
        <f t="shared" si="36"/>
        <v>0</v>
      </c>
      <c r="M165" s="207">
        <f t="shared" si="37"/>
        <v>0</v>
      </c>
      <c r="N165" s="207"/>
      <c r="O165" s="207">
        <f t="shared" si="34"/>
        <v>104</v>
      </c>
      <c r="P165" s="207">
        <f t="shared" si="34"/>
        <v>0</v>
      </c>
      <c r="Q165" s="207">
        <f t="shared" si="34"/>
        <v>0</v>
      </c>
      <c r="R165" s="207"/>
    </row>
    <row r="166" spans="1:18" ht="15.75" thickBot="1">
      <c r="A166" s="406"/>
      <c r="B166" s="51" t="s">
        <v>24</v>
      </c>
      <c r="C166" s="167">
        <v>1</v>
      </c>
      <c r="D166" s="52"/>
      <c r="E166" s="52"/>
      <c r="F166" s="81" t="s">
        <v>14</v>
      </c>
      <c r="G166" s="52" t="s">
        <v>12</v>
      </c>
      <c r="H166" s="52"/>
      <c r="J166" s="211">
        <v>52</v>
      </c>
      <c r="K166" s="207">
        <f t="shared" si="35"/>
        <v>52</v>
      </c>
      <c r="L166" s="207">
        <f t="shared" si="36"/>
        <v>0</v>
      </c>
      <c r="M166" s="207">
        <f t="shared" si="37"/>
        <v>0</v>
      </c>
      <c r="N166" s="207"/>
      <c r="O166" s="207">
        <f t="shared" si="34"/>
        <v>104</v>
      </c>
      <c r="P166" s="207">
        <f t="shared" si="34"/>
        <v>0</v>
      </c>
      <c r="Q166" s="207">
        <f t="shared" si="34"/>
        <v>0</v>
      </c>
      <c r="R166" s="207"/>
    </row>
    <row r="167" spans="1:18" ht="15.75" thickBot="1">
      <c r="A167" s="407"/>
      <c r="B167" s="51" t="s">
        <v>25</v>
      </c>
      <c r="C167" s="167">
        <v>1</v>
      </c>
      <c r="D167" s="52"/>
      <c r="E167" s="52"/>
      <c r="F167" s="81" t="s">
        <v>14</v>
      </c>
      <c r="G167" s="52" t="s">
        <v>12</v>
      </c>
      <c r="H167" s="52"/>
      <c r="J167" s="211">
        <v>52</v>
      </c>
      <c r="K167" s="207">
        <f t="shared" si="35"/>
        <v>52</v>
      </c>
      <c r="L167" s="207">
        <f t="shared" si="36"/>
        <v>0</v>
      </c>
      <c r="M167" s="207">
        <f t="shared" si="37"/>
        <v>0</v>
      </c>
      <c r="N167" s="207"/>
      <c r="O167" s="207">
        <f t="shared" si="34"/>
        <v>104</v>
      </c>
      <c r="P167" s="207">
        <f t="shared" si="34"/>
        <v>0</v>
      </c>
      <c r="Q167" s="207">
        <f t="shared" si="34"/>
        <v>0</v>
      </c>
      <c r="R167" s="207"/>
    </row>
    <row r="168" spans="1:18" ht="15.75" thickBot="1">
      <c r="A168" s="50" t="s">
        <v>28</v>
      </c>
      <c r="B168" s="51" t="s">
        <v>29</v>
      </c>
      <c r="C168" s="167">
        <v>1</v>
      </c>
      <c r="D168" s="52"/>
      <c r="E168" s="52"/>
      <c r="F168" s="81" t="s">
        <v>14</v>
      </c>
      <c r="G168" s="52" t="s">
        <v>12</v>
      </c>
      <c r="H168" s="52"/>
      <c r="J168" s="211">
        <v>52</v>
      </c>
      <c r="K168" s="207">
        <f t="shared" si="35"/>
        <v>52</v>
      </c>
      <c r="L168" s="207">
        <f t="shared" si="36"/>
        <v>0</v>
      </c>
      <c r="M168" s="207">
        <f t="shared" si="37"/>
        <v>0</v>
      </c>
      <c r="N168" s="207"/>
      <c r="O168" s="207">
        <f t="shared" si="34"/>
        <v>104</v>
      </c>
      <c r="P168" s="207">
        <f t="shared" si="34"/>
        <v>0</v>
      </c>
      <c r="Q168" s="207">
        <f t="shared" si="34"/>
        <v>0</v>
      </c>
      <c r="R168" s="207"/>
    </row>
    <row r="169" spans="1:18" ht="15.75" thickBot="1">
      <c r="A169" s="212" t="s">
        <v>30</v>
      </c>
      <c r="B169" s="51" t="s">
        <v>31</v>
      </c>
      <c r="C169" s="167">
        <v>1</v>
      </c>
      <c r="D169" s="52"/>
      <c r="E169" s="52"/>
      <c r="F169" s="81" t="s">
        <v>14</v>
      </c>
      <c r="G169" s="52" t="s">
        <v>12</v>
      </c>
      <c r="H169" s="52"/>
      <c r="J169" s="211">
        <v>52</v>
      </c>
      <c r="K169" s="207">
        <f t="shared" si="35"/>
        <v>52</v>
      </c>
      <c r="L169" s="207">
        <f t="shared" si="36"/>
        <v>0</v>
      </c>
      <c r="M169" s="207">
        <f t="shared" si="37"/>
        <v>0</v>
      </c>
      <c r="N169" s="207"/>
      <c r="O169" s="207">
        <f t="shared" si="34"/>
        <v>104</v>
      </c>
      <c r="P169" s="207">
        <f t="shared" si="34"/>
        <v>0</v>
      </c>
      <c r="Q169" s="207">
        <f t="shared" si="34"/>
        <v>0</v>
      </c>
      <c r="R169" s="207"/>
    </row>
    <row r="170" spans="1:18" ht="15.75" thickBot="1">
      <c r="A170" s="397" t="s">
        <v>32</v>
      </c>
      <c r="B170" s="53" t="s">
        <v>33</v>
      </c>
      <c r="C170" s="167">
        <v>1</v>
      </c>
      <c r="D170" s="50"/>
      <c r="E170" s="50"/>
      <c r="F170" s="81" t="s">
        <v>14</v>
      </c>
      <c r="G170" s="52" t="s">
        <v>12</v>
      </c>
      <c r="H170" s="52"/>
      <c r="J170" s="211">
        <v>52</v>
      </c>
      <c r="K170" s="207">
        <f t="shared" si="35"/>
        <v>52</v>
      </c>
      <c r="L170" s="207">
        <f t="shared" si="36"/>
        <v>0</v>
      </c>
      <c r="M170" s="207">
        <f t="shared" si="37"/>
        <v>0</v>
      </c>
      <c r="N170" s="207"/>
      <c r="O170" s="207">
        <f t="shared" si="34"/>
        <v>104</v>
      </c>
      <c r="P170" s="207">
        <f t="shared" si="34"/>
        <v>0</v>
      </c>
      <c r="Q170" s="207">
        <f t="shared" si="34"/>
        <v>0</v>
      </c>
      <c r="R170" s="207"/>
    </row>
    <row r="171" spans="1:18" ht="15.75" thickBot="1">
      <c r="A171" s="398"/>
      <c r="B171" s="53" t="s">
        <v>36</v>
      </c>
      <c r="C171" s="167">
        <v>1</v>
      </c>
      <c r="D171" s="50"/>
      <c r="E171" s="213"/>
      <c r="F171" s="81" t="s">
        <v>14</v>
      </c>
      <c r="G171" s="52" t="s">
        <v>12</v>
      </c>
      <c r="H171" s="52"/>
      <c r="J171" s="211">
        <v>52</v>
      </c>
      <c r="K171" s="207">
        <f t="shared" si="35"/>
        <v>52</v>
      </c>
      <c r="L171" s="207">
        <f t="shared" si="36"/>
        <v>0</v>
      </c>
      <c r="M171" s="207">
        <f t="shared" si="37"/>
        <v>0</v>
      </c>
      <c r="N171" s="207"/>
      <c r="O171" s="207">
        <f t="shared" si="34"/>
        <v>104</v>
      </c>
      <c r="P171" s="207">
        <f t="shared" si="34"/>
        <v>0</v>
      </c>
      <c r="Q171" s="207">
        <f t="shared" si="34"/>
        <v>0</v>
      </c>
      <c r="R171" s="207"/>
    </row>
    <row r="172" spans="1:18" ht="15.75" thickBot="1">
      <c r="A172" s="399"/>
      <c r="B172" s="169" t="s">
        <v>37</v>
      </c>
      <c r="C172" s="167">
        <v>1</v>
      </c>
      <c r="D172" s="168"/>
      <c r="E172" s="52"/>
      <c r="F172" s="81" t="s">
        <v>14</v>
      </c>
      <c r="G172" s="52" t="s">
        <v>12</v>
      </c>
      <c r="H172" s="52"/>
      <c r="J172" s="211">
        <v>52</v>
      </c>
      <c r="K172" s="207">
        <f t="shared" si="35"/>
        <v>52</v>
      </c>
      <c r="L172" s="207">
        <f t="shared" si="36"/>
        <v>0</v>
      </c>
      <c r="M172" s="207">
        <f t="shared" si="37"/>
        <v>0</v>
      </c>
      <c r="N172" s="207"/>
      <c r="O172" s="207">
        <f t="shared" si="34"/>
        <v>104</v>
      </c>
      <c r="P172" s="207">
        <f t="shared" si="34"/>
        <v>0</v>
      </c>
      <c r="Q172" s="207">
        <f t="shared" si="34"/>
        <v>0</v>
      </c>
      <c r="R172" s="207"/>
    </row>
    <row r="173" spans="1:18" ht="15.75" thickBot="1">
      <c r="A173" s="214" t="s">
        <v>38</v>
      </c>
      <c r="B173" s="51" t="s">
        <v>39</v>
      </c>
      <c r="C173" s="167"/>
      <c r="D173" s="52"/>
      <c r="E173" s="52">
        <v>2</v>
      </c>
      <c r="F173" s="81" t="s">
        <v>14</v>
      </c>
      <c r="G173" s="52" t="s">
        <v>12</v>
      </c>
      <c r="H173" s="52"/>
      <c r="J173" s="211">
        <v>52</v>
      </c>
      <c r="K173" s="207">
        <f t="shared" si="35"/>
        <v>0</v>
      </c>
      <c r="L173" s="207">
        <f t="shared" si="36"/>
        <v>0</v>
      </c>
      <c r="M173" s="207">
        <f t="shared" si="37"/>
        <v>104</v>
      </c>
      <c r="N173" s="207"/>
      <c r="O173" s="207">
        <f t="shared" si="34"/>
        <v>0</v>
      </c>
      <c r="P173" s="207">
        <f t="shared" si="34"/>
        <v>0</v>
      </c>
      <c r="Q173" s="207">
        <f t="shared" si="34"/>
        <v>208</v>
      </c>
      <c r="R173" s="207"/>
    </row>
    <row r="174" spans="1:18" ht="15.75" thickBot="1">
      <c r="A174" s="212" t="s">
        <v>40</v>
      </c>
      <c r="B174" s="51" t="s">
        <v>41</v>
      </c>
      <c r="C174" s="167">
        <v>1</v>
      </c>
      <c r="D174" s="52"/>
      <c r="E174" s="170"/>
      <c r="F174" s="81" t="s">
        <v>14</v>
      </c>
      <c r="G174" s="52" t="s">
        <v>12</v>
      </c>
      <c r="H174" s="52"/>
      <c r="J174" s="211">
        <v>52</v>
      </c>
      <c r="K174" s="207">
        <f t="shared" si="35"/>
        <v>52</v>
      </c>
      <c r="L174" s="207">
        <f t="shared" si="36"/>
        <v>0</v>
      </c>
      <c r="M174" s="207">
        <f t="shared" si="37"/>
        <v>0</v>
      </c>
      <c r="N174" s="207"/>
      <c r="O174" s="207">
        <f t="shared" si="34"/>
        <v>104</v>
      </c>
      <c r="P174" s="207">
        <f t="shared" si="34"/>
        <v>0</v>
      </c>
      <c r="Q174" s="207">
        <f t="shared" si="34"/>
        <v>0</v>
      </c>
      <c r="R174" s="207"/>
    </row>
    <row r="175" spans="1:18" ht="15.75" thickBot="1">
      <c r="A175" s="400" t="s">
        <v>42</v>
      </c>
      <c r="B175" s="51" t="s">
        <v>43</v>
      </c>
      <c r="C175" s="167">
        <v>1</v>
      </c>
      <c r="D175" s="52"/>
      <c r="E175" s="170"/>
      <c r="F175" s="81" t="s">
        <v>14</v>
      </c>
      <c r="G175" s="52" t="s">
        <v>12</v>
      </c>
      <c r="H175" s="52"/>
      <c r="J175" s="211">
        <v>52</v>
      </c>
      <c r="K175" s="207">
        <f t="shared" si="35"/>
        <v>52</v>
      </c>
      <c r="L175" s="207">
        <f t="shared" si="36"/>
        <v>0</v>
      </c>
      <c r="M175" s="207">
        <f t="shared" si="37"/>
        <v>0</v>
      </c>
      <c r="N175" s="207"/>
      <c r="O175" s="207">
        <f aca="true" t="shared" si="38" ref="O175:Q198">K175*2</f>
        <v>104</v>
      </c>
      <c r="P175" s="207">
        <f t="shared" si="38"/>
        <v>0</v>
      </c>
      <c r="Q175" s="207">
        <f t="shared" si="38"/>
        <v>0</v>
      </c>
      <c r="R175" s="207"/>
    </row>
    <row r="176" spans="1:18" ht="15.75" thickBot="1">
      <c r="A176" s="401"/>
      <c r="B176" s="51" t="s">
        <v>45</v>
      </c>
      <c r="C176" s="167">
        <v>1</v>
      </c>
      <c r="D176" s="52"/>
      <c r="E176" s="170"/>
      <c r="F176" s="81" t="s">
        <v>14</v>
      </c>
      <c r="G176" s="52" t="s">
        <v>12</v>
      </c>
      <c r="H176" s="52"/>
      <c r="J176" s="211">
        <v>52</v>
      </c>
      <c r="K176" s="207">
        <f t="shared" si="35"/>
        <v>52</v>
      </c>
      <c r="L176" s="207">
        <f t="shared" si="36"/>
        <v>0</v>
      </c>
      <c r="M176" s="207">
        <f t="shared" si="37"/>
        <v>0</v>
      </c>
      <c r="N176" s="207"/>
      <c r="O176" s="207">
        <f t="shared" si="38"/>
        <v>104</v>
      </c>
      <c r="P176" s="207">
        <f t="shared" si="38"/>
        <v>0</v>
      </c>
      <c r="Q176" s="207">
        <f t="shared" si="38"/>
        <v>0</v>
      </c>
      <c r="R176" s="207"/>
    </row>
    <row r="177" spans="1:18" ht="15.75" thickBot="1">
      <c r="A177" s="401"/>
      <c r="B177" s="51" t="s">
        <v>46</v>
      </c>
      <c r="C177" s="167">
        <v>1</v>
      </c>
      <c r="D177" s="52"/>
      <c r="E177" s="170"/>
      <c r="F177" s="81" t="s">
        <v>14</v>
      </c>
      <c r="G177" s="52" t="s">
        <v>12</v>
      </c>
      <c r="H177" s="52"/>
      <c r="J177" s="211">
        <v>52</v>
      </c>
      <c r="K177" s="207">
        <f t="shared" si="35"/>
        <v>52</v>
      </c>
      <c r="L177" s="207">
        <f t="shared" si="36"/>
        <v>0</v>
      </c>
      <c r="M177" s="207">
        <f t="shared" si="37"/>
        <v>0</v>
      </c>
      <c r="N177" s="207"/>
      <c r="O177" s="207">
        <f t="shared" si="38"/>
        <v>104</v>
      </c>
      <c r="P177" s="207">
        <f t="shared" si="38"/>
        <v>0</v>
      </c>
      <c r="Q177" s="207">
        <f t="shared" si="38"/>
        <v>0</v>
      </c>
      <c r="R177" s="207"/>
    </row>
    <row r="178" spans="1:18" ht="15.75" thickBot="1">
      <c r="A178" s="236" t="s">
        <v>47</v>
      </c>
      <c r="B178" s="166" t="s">
        <v>48</v>
      </c>
      <c r="C178" s="167"/>
      <c r="D178" s="167"/>
      <c r="E178" s="168">
        <v>2</v>
      </c>
      <c r="F178" s="81" t="s">
        <v>14</v>
      </c>
      <c r="G178" s="52" t="s">
        <v>12</v>
      </c>
      <c r="H178" s="52"/>
      <c r="J178" s="211">
        <v>52</v>
      </c>
      <c r="K178" s="207">
        <f t="shared" si="35"/>
        <v>0</v>
      </c>
      <c r="L178" s="207">
        <f t="shared" si="36"/>
        <v>0</v>
      </c>
      <c r="M178" s="207">
        <f t="shared" si="37"/>
        <v>104</v>
      </c>
      <c r="N178" s="207"/>
      <c r="O178" s="207">
        <f t="shared" si="38"/>
        <v>0</v>
      </c>
      <c r="P178" s="207">
        <f t="shared" si="38"/>
        <v>0</v>
      </c>
      <c r="Q178" s="207">
        <f t="shared" si="38"/>
        <v>208</v>
      </c>
      <c r="R178" s="207"/>
    </row>
    <row r="179" spans="1:18" ht="15.75" thickBot="1">
      <c r="A179" s="175"/>
      <c r="B179" s="171" t="s">
        <v>55</v>
      </c>
      <c r="C179" s="167"/>
      <c r="D179" s="50">
        <v>2</v>
      </c>
      <c r="E179" s="52">
        <v>4</v>
      </c>
      <c r="F179" s="81" t="s">
        <v>14</v>
      </c>
      <c r="G179" s="52" t="s">
        <v>12</v>
      </c>
      <c r="H179" s="52"/>
      <c r="J179" s="211">
        <v>52</v>
      </c>
      <c r="K179" s="207">
        <f t="shared" si="35"/>
        <v>0</v>
      </c>
      <c r="L179" s="207">
        <f t="shared" si="36"/>
        <v>104</v>
      </c>
      <c r="M179" s="207">
        <f t="shared" si="37"/>
        <v>208</v>
      </c>
      <c r="N179" s="207"/>
      <c r="O179" s="207">
        <f t="shared" si="38"/>
        <v>0</v>
      </c>
      <c r="P179" s="207">
        <f t="shared" si="38"/>
        <v>208</v>
      </c>
      <c r="Q179" s="207">
        <f t="shared" si="38"/>
        <v>416</v>
      </c>
      <c r="R179" s="207"/>
    </row>
    <row r="180" spans="1:18" ht="15.75" thickBot="1">
      <c r="A180" s="402" t="s">
        <v>51</v>
      </c>
      <c r="B180" s="53" t="s">
        <v>52</v>
      </c>
      <c r="C180" s="167">
        <v>1</v>
      </c>
      <c r="D180" s="50"/>
      <c r="E180" s="52"/>
      <c r="F180" s="81" t="s">
        <v>14</v>
      </c>
      <c r="G180" s="52" t="s">
        <v>12</v>
      </c>
      <c r="H180" s="52"/>
      <c r="J180" s="211">
        <v>52</v>
      </c>
      <c r="K180" s="207">
        <f t="shared" si="35"/>
        <v>52</v>
      </c>
      <c r="L180" s="207">
        <f t="shared" si="36"/>
        <v>0</v>
      </c>
      <c r="M180" s="207">
        <f t="shared" si="37"/>
        <v>0</v>
      </c>
      <c r="N180" s="207"/>
      <c r="O180" s="207">
        <f t="shared" si="38"/>
        <v>104</v>
      </c>
      <c r="P180" s="207">
        <f t="shared" si="38"/>
        <v>0</v>
      </c>
      <c r="Q180" s="207">
        <f t="shared" si="38"/>
        <v>0</v>
      </c>
      <c r="R180" s="207"/>
    </row>
    <row r="181" spans="1:18" ht="15.75" thickBot="1">
      <c r="A181" s="402"/>
      <c r="B181" s="51" t="s">
        <v>53</v>
      </c>
      <c r="C181" s="167">
        <v>1</v>
      </c>
      <c r="D181" s="52"/>
      <c r="E181" s="52"/>
      <c r="F181" s="81" t="s">
        <v>14</v>
      </c>
      <c r="G181" s="52" t="s">
        <v>12</v>
      </c>
      <c r="H181" s="52"/>
      <c r="J181" s="211">
        <v>52</v>
      </c>
      <c r="K181" s="207">
        <f t="shared" si="35"/>
        <v>52</v>
      </c>
      <c r="L181" s="207">
        <f t="shared" si="36"/>
        <v>0</v>
      </c>
      <c r="M181" s="207">
        <f t="shared" si="37"/>
        <v>0</v>
      </c>
      <c r="N181" s="207"/>
      <c r="O181" s="207">
        <f t="shared" si="38"/>
        <v>104</v>
      </c>
      <c r="P181" s="207">
        <f t="shared" si="38"/>
        <v>0</v>
      </c>
      <c r="Q181" s="207">
        <f t="shared" si="38"/>
        <v>0</v>
      </c>
      <c r="R181" s="207"/>
    </row>
    <row r="182" spans="1:18" ht="15.75" thickBot="1">
      <c r="A182" s="402"/>
      <c r="B182" s="51" t="s">
        <v>54</v>
      </c>
      <c r="C182" s="167">
        <v>1</v>
      </c>
      <c r="D182" s="52"/>
      <c r="E182" s="52"/>
      <c r="F182" s="81" t="s">
        <v>14</v>
      </c>
      <c r="G182" s="52" t="s">
        <v>12</v>
      </c>
      <c r="H182" s="52"/>
      <c r="J182" s="211">
        <v>52</v>
      </c>
      <c r="K182" s="207">
        <f t="shared" si="35"/>
        <v>52</v>
      </c>
      <c r="L182" s="207">
        <f t="shared" si="36"/>
        <v>0</v>
      </c>
      <c r="M182" s="207">
        <f t="shared" si="37"/>
        <v>0</v>
      </c>
      <c r="N182" s="207"/>
      <c r="O182" s="207">
        <f t="shared" si="38"/>
        <v>104</v>
      </c>
      <c r="P182" s="207">
        <f t="shared" si="38"/>
        <v>0</v>
      </c>
      <c r="Q182" s="207">
        <f t="shared" si="38"/>
        <v>0</v>
      </c>
      <c r="R182" s="207"/>
    </row>
    <row r="183" spans="1:18" ht="15.75" thickBot="1">
      <c r="A183" s="402"/>
      <c r="B183" s="51" t="s">
        <v>55</v>
      </c>
      <c r="C183" s="167">
        <v>1</v>
      </c>
      <c r="D183" s="52"/>
      <c r="E183" s="52"/>
      <c r="F183" s="81" t="s">
        <v>14</v>
      </c>
      <c r="G183" s="52" t="s">
        <v>12</v>
      </c>
      <c r="H183" s="52"/>
      <c r="J183" s="211">
        <v>52</v>
      </c>
      <c r="K183" s="207">
        <f t="shared" si="35"/>
        <v>52</v>
      </c>
      <c r="L183" s="207">
        <f t="shared" si="36"/>
        <v>0</v>
      </c>
      <c r="M183" s="207">
        <f t="shared" si="37"/>
        <v>0</v>
      </c>
      <c r="N183" s="207"/>
      <c r="O183" s="207">
        <f t="shared" si="38"/>
        <v>104</v>
      </c>
      <c r="P183" s="207">
        <f t="shared" si="38"/>
        <v>0</v>
      </c>
      <c r="Q183" s="207">
        <f t="shared" si="38"/>
        <v>0</v>
      </c>
      <c r="R183" s="207"/>
    </row>
    <row r="184" spans="1:18" ht="15.75" thickBot="1">
      <c r="A184" s="402"/>
      <c r="B184" s="53" t="s">
        <v>56</v>
      </c>
      <c r="C184" s="167">
        <v>1</v>
      </c>
      <c r="D184" s="50"/>
      <c r="E184" s="52"/>
      <c r="F184" s="81" t="s">
        <v>14</v>
      </c>
      <c r="G184" s="52" t="s">
        <v>12</v>
      </c>
      <c r="H184" s="52"/>
      <c r="J184" s="211">
        <v>52</v>
      </c>
      <c r="K184" s="207">
        <f t="shared" si="35"/>
        <v>52</v>
      </c>
      <c r="L184" s="207">
        <f t="shared" si="36"/>
        <v>0</v>
      </c>
      <c r="M184" s="207">
        <f t="shared" si="37"/>
        <v>0</v>
      </c>
      <c r="N184" s="207"/>
      <c r="O184" s="207">
        <f t="shared" si="38"/>
        <v>104</v>
      </c>
      <c r="P184" s="207">
        <f t="shared" si="38"/>
        <v>0</v>
      </c>
      <c r="Q184" s="207">
        <f t="shared" si="38"/>
        <v>0</v>
      </c>
      <c r="R184" s="207"/>
    </row>
    <row r="185" spans="1:18" ht="15.75" thickBot="1">
      <c r="A185" s="402"/>
      <c r="B185" s="51" t="s">
        <v>18</v>
      </c>
      <c r="C185" s="167">
        <v>1</v>
      </c>
      <c r="D185" s="52"/>
      <c r="E185" s="52"/>
      <c r="F185" s="81" t="s">
        <v>14</v>
      </c>
      <c r="G185" s="52" t="s">
        <v>12</v>
      </c>
      <c r="H185" s="52"/>
      <c r="J185" s="211">
        <v>52</v>
      </c>
      <c r="K185" s="207">
        <f t="shared" si="35"/>
        <v>52</v>
      </c>
      <c r="L185" s="207">
        <f t="shared" si="36"/>
        <v>0</v>
      </c>
      <c r="M185" s="207">
        <f t="shared" si="37"/>
        <v>0</v>
      </c>
      <c r="N185" s="207"/>
      <c r="O185" s="207">
        <f t="shared" si="38"/>
        <v>104</v>
      </c>
      <c r="P185" s="207">
        <f t="shared" si="38"/>
        <v>0</v>
      </c>
      <c r="Q185" s="207">
        <f t="shared" si="38"/>
        <v>0</v>
      </c>
      <c r="R185" s="207"/>
    </row>
    <row r="186" spans="1:18" ht="15.75" thickBot="1">
      <c r="A186" s="402"/>
      <c r="B186" s="53" t="s">
        <v>57</v>
      </c>
      <c r="C186" s="167">
        <v>1</v>
      </c>
      <c r="D186" s="50"/>
      <c r="E186" s="52"/>
      <c r="F186" s="81" t="s">
        <v>14</v>
      </c>
      <c r="G186" s="52" t="s">
        <v>12</v>
      </c>
      <c r="H186" s="52"/>
      <c r="J186" s="211">
        <v>52</v>
      </c>
      <c r="K186" s="207">
        <f t="shared" si="35"/>
        <v>52</v>
      </c>
      <c r="L186" s="207">
        <f t="shared" si="36"/>
        <v>0</v>
      </c>
      <c r="M186" s="207">
        <f t="shared" si="37"/>
        <v>0</v>
      </c>
      <c r="N186" s="207"/>
      <c r="O186" s="207">
        <f t="shared" si="38"/>
        <v>104</v>
      </c>
      <c r="P186" s="207">
        <f t="shared" si="38"/>
        <v>0</v>
      </c>
      <c r="Q186" s="207">
        <f t="shared" si="38"/>
        <v>0</v>
      </c>
      <c r="R186" s="207"/>
    </row>
    <row r="187" spans="1:18" ht="15.75" thickBot="1">
      <c r="A187" s="402"/>
      <c r="B187" s="53" t="s">
        <v>58</v>
      </c>
      <c r="C187" s="167">
        <v>1</v>
      </c>
      <c r="D187" s="50"/>
      <c r="E187" s="52"/>
      <c r="F187" s="81" t="s">
        <v>14</v>
      </c>
      <c r="G187" s="52" t="s">
        <v>12</v>
      </c>
      <c r="H187" s="52"/>
      <c r="J187" s="211">
        <v>52</v>
      </c>
      <c r="K187" s="207">
        <f t="shared" si="35"/>
        <v>52</v>
      </c>
      <c r="L187" s="207">
        <f t="shared" si="36"/>
        <v>0</v>
      </c>
      <c r="M187" s="207">
        <f t="shared" si="37"/>
        <v>0</v>
      </c>
      <c r="N187" s="207"/>
      <c r="O187" s="207">
        <f t="shared" si="38"/>
        <v>104</v>
      </c>
      <c r="P187" s="207">
        <f t="shared" si="38"/>
        <v>0</v>
      </c>
      <c r="Q187" s="207">
        <f t="shared" si="38"/>
        <v>0</v>
      </c>
      <c r="R187" s="207"/>
    </row>
    <row r="188" spans="1:18" ht="15.75" thickBot="1">
      <c r="A188" s="402"/>
      <c r="B188" s="53" t="s">
        <v>59</v>
      </c>
      <c r="C188" s="167">
        <v>1</v>
      </c>
      <c r="D188" s="50"/>
      <c r="E188" s="52"/>
      <c r="F188" s="81" t="s">
        <v>14</v>
      </c>
      <c r="G188" s="52" t="s">
        <v>12</v>
      </c>
      <c r="H188" s="52"/>
      <c r="J188" s="211">
        <v>52</v>
      </c>
      <c r="K188" s="207">
        <f t="shared" si="35"/>
        <v>52</v>
      </c>
      <c r="L188" s="207">
        <f t="shared" si="36"/>
        <v>0</v>
      </c>
      <c r="M188" s="207">
        <f t="shared" si="37"/>
        <v>0</v>
      </c>
      <c r="N188" s="207"/>
      <c r="O188" s="207">
        <f t="shared" si="38"/>
        <v>104</v>
      </c>
      <c r="P188" s="207">
        <f t="shared" si="38"/>
        <v>0</v>
      </c>
      <c r="Q188" s="207">
        <f t="shared" si="38"/>
        <v>0</v>
      </c>
      <c r="R188" s="207"/>
    </row>
    <row r="189" spans="1:18" ht="15.75" thickBot="1">
      <c r="A189" s="402"/>
      <c r="B189" s="53" t="s">
        <v>60</v>
      </c>
      <c r="C189" s="167">
        <v>1</v>
      </c>
      <c r="D189" s="50"/>
      <c r="E189" s="52"/>
      <c r="F189" s="81" t="s">
        <v>14</v>
      </c>
      <c r="G189" s="52" t="s">
        <v>12</v>
      </c>
      <c r="H189" s="52"/>
      <c r="J189" s="211">
        <v>52</v>
      </c>
      <c r="K189" s="207">
        <f t="shared" si="35"/>
        <v>52</v>
      </c>
      <c r="L189" s="207">
        <f t="shared" si="36"/>
        <v>0</v>
      </c>
      <c r="M189" s="207">
        <f t="shared" si="37"/>
        <v>0</v>
      </c>
      <c r="N189" s="207"/>
      <c r="O189" s="207">
        <f t="shared" si="38"/>
        <v>104</v>
      </c>
      <c r="P189" s="207">
        <f t="shared" si="38"/>
        <v>0</v>
      </c>
      <c r="Q189" s="207">
        <f t="shared" si="38"/>
        <v>0</v>
      </c>
      <c r="R189" s="207"/>
    </row>
    <row r="190" spans="1:18" ht="15.75" thickBot="1">
      <c r="A190" s="402"/>
      <c r="B190" s="53" t="s">
        <v>61</v>
      </c>
      <c r="C190" s="167">
        <v>1</v>
      </c>
      <c r="D190" s="50"/>
      <c r="E190" s="52"/>
      <c r="F190" s="81" t="s">
        <v>14</v>
      </c>
      <c r="G190" s="52" t="s">
        <v>12</v>
      </c>
      <c r="H190" s="52"/>
      <c r="J190" s="211">
        <v>52</v>
      </c>
      <c r="K190" s="207">
        <f t="shared" si="35"/>
        <v>52</v>
      </c>
      <c r="L190" s="207">
        <f t="shared" si="36"/>
        <v>0</v>
      </c>
      <c r="M190" s="207">
        <f t="shared" si="37"/>
        <v>0</v>
      </c>
      <c r="N190" s="207"/>
      <c r="O190" s="207">
        <f t="shared" si="38"/>
        <v>104</v>
      </c>
      <c r="P190" s="207">
        <f t="shared" si="38"/>
        <v>0</v>
      </c>
      <c r="Q190" s="207">
        <f t="shared" si="38"/>
        <v>0</v>
      </c>
      <c r="R190" s="207"/>
    </row>
    <row r="191" spans="1:18" ht="15.75" thickBot="1">
      <c r="A191" s="402"/>
      <c r="B191" s="53" t="s">
        <v>62</v>
      </c>
      <c r="C191" s="167">
        <v>1</v>
      </c>
      <c r="D191" s="50"/>
      <c r="E191" s="52"/>
      <c r="F191" s="81" t="s">
        <v>14</v>
      </c>
      <c r="G191" s="52" t="s">
        <v>12</v>
      </c>
      <c r="H191" s="52"/>
      <c r="J191" s="211">
        <v>52</v>
      </c>
      <c r="K191" s="207">
        <f t="shared" si="35"/>
        <v>52</v>
      </c>
      <c r="L191" s="207">
        <f t="shared" si="36"/>
        <v>0</v>
      </c>
      <c r="M191" s="207">
        <f t="shared" si="37"/>
        <v>0</v>
      </c>
      <c r="N191" s="207"/>
      <c r="O191" s="207">
        <f t="shared" si="38"/>
        <v>104</v>
      </c>
      <c r="P191" s="207">
        <f t="shared" si="38"/>
        <v>0</v>
      </c>
      <c r="Q191" s="207">
        <f t="shared" si="38"/>
        <v>0</v>
      </c>
      <c r="R191" s="207"/>
    </row>
    <row r="192" spans="1:18" ht="15.75" thickBot="1">
      <c r="A192" s="402"/>
      <c r="B192" s="53" t="s">
        <v>63</v>
      </c>
      <c r="C192" s="167">
        <v>1</v>
      </c>
      <c r="D192" s="50"/>
      <c r="E192" s="52"/>
      <c r="F192" s="81" t="s">
        <v>14</v>
      </c>
      <c r="G192" s="52" t="s">
        <v>12</v>
      </c>
      <c r="H192" s="52"/>
      <c r="J192" s="211">
        <v>52</v>
      </c>
      <c r="K192" s="207">
        <f t="shared" si="35"/>
        <v>52</v>
      </c>
      <c r="L192" s="207">
        <f t="shared" si="36"/>
        <v>0</v>
      </c>
      <c r="M192" s="207">
        <f t="shared" si="37"/>
        <v>0</v>
      </c>
      <c r="N192" s="207"/>
      <c r="O192" s="207">
        <f t="shared" si="38"/>
        <v>104</v>
      </c>
      <c r="P192" s="207">
        <f t="shared" si="38"/>
        <v>0</v>
      </c>
      <c r="Q192" s="207">
        <f t="shared" si="38"/>
        <v>0</v>
      </c>
      <c r="R192" s="207"/>
    </row>
    <row r="193" spans="1:18" ht="15.75" thickBot="1">
      <c r="A193" s="402"/>
      <c r="B193" s="53" t="s">
        <v>64</v>
      </c>
      <c r="C193" s="167">
        <v>1</v>
      </c>
      <c r="D193" s="50"/>
      <c r="E193" s="52"/>
      <c r="F193" s="81" t="s">
        <v>14</v>
      </c>
      <c r="G193" s="52" t="s">
        <v>12</v>
      </c>
      <c r="H193" s="52"/>
      <c r="J193" s="211">
        <v>52</v>
      </c>
      <c r="K193" s="207">
        <f t="shared" si="35"/>
        <v>52</v>
      </c>
      <c r="L193" s="207">
        <f t="shared" si="36"/>
        <v>0</v>
      </c>
      <c r="M193" s="207">
        <f t="shared" si="37"/>
        <v>0</v>
      </c>
      <c r="N193" s="207"/>
      <c r="O193" s="207">
        <f t="shared" si="38"/>
        <v>104</v>
      </c>
      <c r="P193" s="207">
        <f t="shared" si="38"/>
        <v>0</v>
      </c>
      <c r="Q193" s="207">
        <f t="shared" si="38"/>
        <v>0</v>
      </c>
      <c r="R193" s="207"/>
    </row>
    <row r="194" spans="1:18" ht="15.75" thickBot="1">
      <c r="A194" s="402"/>
      <c r="B194" s="53" t="s">
        <v>65</v>
      </c>
      <c r="C194" s="167">
        <v>1</v>
      </c>
      <c r="D194" s="50"/>
      <c r="E194" s="52"/>
      <c r="F194" s="81" t="s">
        <v>14</v>
      </c>
      <c r="G194" s="52" t="s">
        <v>12</v>
      </c>
      <c r="H194" s="52"/>
      <c r="J194" s="211">
        <v>52</v>
      </c>
      <c r="K194" s="207">
        <f t="shared" si="35"/>
        <v>52</v>
      </c>
      <c r="L194" s="207">
        <f t="shared" si="36"/>
        <v>0</v>
      </c>
      <c r="M194" s="207">
        <f t="shared" si="37"/>
        <v>0</v>
      </c>
      <c r="N194" s="207"/>
      <c r="O194" s="207">
        <f t="shared" si="38"/>
        <v>104</v>
      </c>
      <c r="P194" s="207">
        <f t="shared" si="38"/>
        <v>0</v>
      </c>
      <c r="Q194" s="207">
        <f t="shared" si="38"/>
        <v>0</v>
      </c>
      <c r="R194" s="207"/>
    </row>
    <row r="195" spans="1:18" ht="15.75" thickBot="1">
      <c r="A195" s="402"/>
      <c r="B195" s="53" t="s">
        <v>66</v>
      </c>
      <c r="C195" s="167">
        <v>1</v>
      </c>
      <c r="D195" s="50"/>
      <c r="E195" s="52"/>
      <c r="F195" s="81" t="s">
        <v>14</v>
      </c>
      <c r="G195" s="52" t="s">
        <v>12</v>
      </c>
      <c r="H195" s="52"/>
      <c r="J195" s="211">
        <v>52</v>
      </c>
      <c r="K195" s="207">
        <f t="shared" si="35"/>
        <v>52</v>
      </c>
      <c r="L195" s="207">
        <f t="shared" si="36"/>
        <v>0</v>
      </c>
      <c r="M195" s="207">
        <f t="shared" si="37"/>
        <v>0</v>
      </c>
      <c r="N195" s="207"/>
      <c r="O195" s="207">
        <f t="shared" si="38"/>
        <v>104</v>
      </c>
      <c r="P195" s="207">
        <f t="shared" si="38"/>
        <v>0</v>
      </c>
      <c r="Q195" s="207">
        <f t="shared" si="38"/>
        <v>0</v>
      </c>
      <c r="R195" s="207"/>
    </row>
    <row r="196" spans="1:18" ht="15.75" thickBot="1">
      <c r="A196" s="402"/>
      <c r="B196" s="53" t="s">
        <v>67</v>
      </c>
      <c r="C196" s="167">
        <v>1</v>
      </c>
      <c r="D196" s="50"/>
      <c r="E196" s="52"/>
      <c r="F196" s="81" t="s">
        <v>14</v>
      </c>
      <c r="G196" s="52" t="s">
        <v>12</v>
      </c>
      <c r="H196" s="52"/>
      <c r="J196" s="211">
        <v>52</v>
      </c>
      <c r="K196" s="207">
        <f t="shared" si="35"/>
        <v>52</v>
      </c>
      <c r="L196" s="207">
        <f t="shared" si="36"/>
        <v>0</v>
      </c>
      <c r="M196" s="207">
        <f t="shared" si="37"/>
        <v>0</v>
      </c>
      <c r="N196" s="207"/>
      <c r="O196" s="207">
        <f t="shared" si="38"/>
        <v>104</v>
      </c>
      <c r="P196" s="207">
        <f t="shared" si="38"/>
        <v>0</v>
      </c>
      <c r="Q196" s="207">
        <f t="shared" si="38"/>
        <v>0</v>
      </c>
      <c r="R196" s="207"/>
    </row>
    <row r="197" spans="1:18" ht="15.75" thickBot="1">
      <c r="A197" s="172" t="s">
        <v>68</v>
      </c>
      <c r="B197" s="53" t="s">
        <v>69</v>
      </c>
      <c r="C197" s="167">
        <v>1</v>
      </c>
      <c r="D197" s="50"/>
      <c r="E197" s="52"/>
      <c r="F197" s="81" t="s">
        <v>14</v>
      </c>
      <c r="G197" s="52" t="s">
        <v>12</v>
      </c>
      <c r="H197" s="52"/>
      <c r="J197" s="211">
        <v>52</v>
      </c>
      <c r="K197" s="207">
        <f t="shared" si="35"/>
        <v>52</v>
      </c>
      <c r="L197" s="207">
        <f t="shared" si="36"/>
        <v>0</v>
      </c>
      <c r="M197" s="207">
        <f t="shared" si="37"/>
        <v>0</v>
      </c>
      <c r="N197" s="207"/>
      <c r="O197" s="207">
        <f t="shared" si="38"/>
        <v>104</v>
      </c>
      <c r="P197" s="207">
        <f t="shared" si="38"/>
        <v>0</v>
      </c>
      <c r="Q197" s="207">
        <f t="shared" si="38"/>
        <v>0</v>
      </c>
      <c r="R197" s="207"/>
    </row>
    <row r="198" spans="1:18" ht="15.75" thickBot="1">
      <c r="A198" s="172" t="s">
        <v>71</v>
      </c>
      <c r="B198" s="53" t="s">
        <v>72</v>
      </c>
      <c r="C198" s="167">
        <v>1</v>
      </c>
      <c r="D198" s="50"/>
      <c r="E198" s="52"/>
      <c r="F198" s="81" t="s">
        <v>14</v>
      </c>
      <c r="G198" s="52" t="s">
        <v>12</v>
      </c>
      <c r="H198" s="176"/>
      <c r="J198" s="211">
        <v>52</v>
      </c>
      <c r="K198" s="207">
        <f t="shared" si="35"/>
        <v>52</v>
      </c>
      <c r="L198" s="207">
        <f t="shared" si="36"/>
        <v>0</v>
      </c>
      <c r="M198" s="207">
        <f t="shared" si="37"/>
        <v>0</v>
      </c>
      <c r="N198" s="207"/>
      <c r="O198" s="207">
        <f t="shared" si="38"/>
        <v>104</v>
      </c>
      <c r="P198" s="207">
        <f t="shared" si="38"/>
        <v>0</v>
      </c>
      <c r="Q198" s="207">
        <f t="shared" si="38"/>
        <v>0</v>
      </c>
      <c r="R198" s="207"/>
    </row>
    <row r="199" spans="1:18" ht="15">
      <c r="A199" s="352" t="s">
        <v>73</v>
      </c>
      <c r="B199" s="352"/>
      <c r="C199" s="165">
        <f>SUM(C159:C197)</f>
        <v>36</v>
      </c>
      <c r="D199" s="165">
        <f>SUM(D159:D197)</f>
        <v>2</v>
      </c>
      <c r="E199" s="165">
        <f>SUM(E159:E197)</f>
        <v>8</v>
      </c>
      <c r="F199" s="165"/>
      <c r="G199" s="165"/>
      <c r="H199" s="93"/>
      <c r="I199" s="195"/>
      <c r="J199" s="206" t="s">
        <v>100</v>
      </c>
      <c r="K199" s="208">
        <f>SUM(K159:K198)</f>
        <v>1924</v>
      </c>
      <c r="L199" s="208">
        <f aca="true" t="shared" si="39" ref="L199:Q199">SUM(L159:L198)</f>
        <v>104</v>
      </c>
      <c r="M199" s="208">
        <f t="shared" si="39"/>
        <v>416</v>
      </c>
      <c r="N199" s="208">
        <f t="shared" si="39"/>
        <v>0</v>
      </c>
      <c r="O199" s="208">
        <f t="shared" si="39"/>
        <v>3848</v>
      </c>
      <c r="P199" s="208">
        <f t="shared" si="39"/>
        <v>208</v>
      </c>
      <c r="Q199" s="208">
        <f t="shared" si="39"/>
        <v>832</v>
      </c>
      <c r="R199" s="207"/>
    </row>
    <row r="200" s="177" customFormat="1" ht="15">
      <c r="J200" s="180"/>
    </row>
  </sheetData>
  <autoFilter ref="A3:R3"/>
  <mergeCells count="53">
    <mergeCell ref="A180:A196"/>
    <mergeCell ref="A199:B199"/>
    <mergeCell ref="G157:H157"/>
    <mergeCell ref="A159:A160"/>
    <mergeCell ref="A165:A167"/>
    <mergeCell ref="A170:A172"/>
    <mergeCell ref="A175:A177"/>
    <mergeCell ref="A162:A164"/>
    <mergeCell ref="A152:A153"/>
    <mergeCell ref="A155:B155"/>
    <mergeCell ref="A157:F157"/>
    <mergeCell ref="G150:H150"/>
    <mergeCell ref="A102:A112"/>
    <mergeCell ref="A114:B114"/>
    <mergeCell ref="A117:B117"/>
    <mergeCell ref="A119:A120"/>
    <mergeCell ref="A122:A123"/>
    <mergeCell ref="H122:H123"/>
    <mergeCell ref="A125:A128"/>
    <mergeCell ref="A129:A139"/>
    <mergeCell ref="A141:B141"/>
    <mergeCell ref="A148:B148"/>
    <mergeCell ref="A150:F150"/>
    <mergeCell ref="F52:H52"/>
    <mergeCell ref="A98:A101"/>
    <mergeCell ref="A57:A59"/>
    <mergeCell ref="A61:A64"/>
    <mergeCell ref="B61:B62"/>
    <mergeCell ref="B63:B64"/>
    <mergeCell ref="A67:A70"/>
    <mergeCell ref="A71:A80"/>
    <mergeCell ref="A82:B82"/>
    <mergeCell ref="A87:A88"/>
    <mergeCell ref="A91:A94"/>
    <mergeCell ref="B91:B92"/>
    <mergeCell ref="B93:B94"/>
    <mergeCell ref="A54:A55"/>
    <mergeCell ref="A7:A9"/>
    <mergeCell ref="A10:A13"/>
    <mergeCell ref="A16:A20"/>
    <mergeCell ref="B16:B17"/>
    <mergeCell ref="B18:B19"/>
    <mergeCell ref="A23:A25"/>
    <mergeCell ref="A26:A29"/>
    <mergeCell ref="A30:A46"/>
    <mergeCell ref="A49:B49"/>
    <mergeCell ref="A52:B52"/>
    <mergeCell ref="A4:A5"/>
    <mergeCell ref="J1:R1"/>
    <mergeCell ref="A2:E2"/>
    <mergeCell ref="F2:I2"/>
    <mergeCell ref="K2:N2"/>
    <mergeCell ref="O2:R2"/>
  </mergeCells>
  <conditionalFormatting sqref="K4:R48">
    <cfRule type="cellIs" priority="3" dxfId="0" operator="greaterThan">
      <formula>0</formula>
    </cfRule>
  </conditionalFormatting>
  <conditionalFormatting sqref="K54:Q81">
    <cfRule type="cellIs" priority="2" dxfId="0" operator="greaterThan">
      <formula>0</formula>
    </cfRule>
  </conditionalFormatting>
  <conditionalFormatting sqref="K87:Q113 K119:Q140 K159:Q198 K152:Q154 K146:Q147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0"/>
  <sheetViews>
    <sheetView workbookViewId="0" topLeftCell="A1">
      <pane xSplit="1" ySplit="4" topLeftCell="B92" activePane="bottomRight" state="frozen"/>
      <selection pane="topLeft" activeCell="D110" sqref="D110"/>
      <selection pane="topRight" activeCell="D110" sqref="D110"/>
      <selection pane="bottomLeft" activeCell="D110" sqref="D110"/>
      <selection pane="bottomRight" activeCell="D110" sqref="D110"/>
    </sheetView>
  </sheetViews>
  <sheetFormatPr defaultColWidth="9.140625" defaultRowHeight="15"/>
  <cols>
    <col min="1" max="1" width="16.7109375" style="0" customWidth="1"/>
    <col min="2" max="2" width="24.28125" style="0" customWidth="1"/>
    <col min="6" max="6" width="15.8515625" style="0" customWidth="1"/>
    <col min="7" max="7" width="18.421875" style="0" customWidth="1"/>
    <col min="8" max="8" width="15.421875" style="0" customWidth="1"/>
    <col min="9" max="9" width="19.421875" style="0" customWidth="1"/>
    <col min="10" max="10" width="18.57421875" style="245" customWidth="1"/>
    <col min="11" max="18" width="9.140625" style="249" customWidth="1"/>
  </cols>
  <sheetData>
    <row r="1" spans="1:18" ht="18.75">
      <c r="A1" s="132" t="s">
        <v>111</v>
      </c>
      <c r="B1" s="133"/>
      <c r="C1" s="133"/>
      <c r="D1" s="133"/>
      <c r="E1" s="133"/>
      <c r="F1" s="133"/>
      <c r="J1" s="494" t="s">
        <v>95</v>
      </c>
      <c r="K1" s="494"/>
      <c r="L1" s="494"/>
      <c r="M1" s="494"/>
      <c r="N1" s="494"/>
      <c r="O1" s="494"/>
      <c r="P1" s="494"/>
      <c r="Q1" s="494"/>
      <c r="R1" s="494"/>
    </row>
    <row r="2" spans="1:18" ht="18.75">
      <c r="A2" s="132"/>
      <c r="B2" s="133"/>
      <c r="C2" s="133"/>
      <c r="D2" s="133"/>
      <c r="E2" s="133"/>
      <c r="F2" s="133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19.5" thickBot="1">
      <c r="A3" s="389" t="s">
        <v>101</v>
      </c>
      <c r="B3" s="389"/>
      <c r="C3" s="389"/>
      <c r="D3" s="389"/>
      <c r="E3" s="389"/>
      <c r="F3" s="293"/>
      <c r="G3" s="293"/>
      <c r="H3" s="293"/>
      <c r="I3" s="293"/>
      <c r="J3" s="244"/>
      <c r="K3" s="496" t="s">
        <v>109</v>
      </c>
      <c r="L3" s="496"/>
      <c r="M3" s="496"/>
      <c r="N3" s="496"/>
      <c r="O3" s="496" t="s">
        <v>110</v>
      </c>
      <c r="P3" s="496"/>
      <c r="Q3" s="496"/>
      <c r="R3" s="496"/>
    </row>
    <row r="4" spans="1:18" ht="45.75" thickBot="1">
      <c r="A4" s="5" t="s">
        <v>0</v>
      </c>
      <c r="B4" s="5" t="s">
        <v>1</v>
      </c>
      <c r="C4" s="6" t="s">
        <v>2</v>
      </c>
      <c r="D4" s="7" t="s">
        <v>3</v>
      </c>
      <c r="E4" s="6" t="s">
        <v>4</v>
      </c>
      <c r="F4" s="7" t="s">
        <v>5</v>
      </c>
      <c r="G4" s="8" t="s">
        <v>6</v>
      </c>
      <c r="H4" s="9" t="s">
        <v>7</v>
      </c>
      <c r="I4" s="178" t="s">
        <v>8</v>
      </c>
      <c r="J4" s="200" t="s">
        <v>108</v>
      </c>
      <c r="K4" s="199" t="s">
        <v>96</v>
      </c>
      <c r="L4" s="199" t="s">
        <v>97</v>
      </c>
      <c r="M4" s="199" t="s">
        <v>98</v>
      </c>
      <c r="N4" s="199" t="s">
        <v>99</v>
      </c>
      <c r="O4" s="199" t="s">
        <v>96</v>
      </c>
      <c r="P4" s="199" t="s">
        <v>97</v>
      </c>
      <c r="Q4" s="199" t="s">
        <v>98</v>
      </c>
      <c r="R4" s="199" t="s">
        <v>99</v>
      </c>
    </row>
    <row r="5" spans="1:18" ht="15">
      <c r="A5" s="355" t="s">
        <v>9</v>
      </c>
      <c r="B5" s="11" t="s">
        <v>10</v>
      </c>
      <c r="C5" s="12"/>
      <c r="D5" s="13"/>
      <c r="E5" s="14">
        <v>2</v>
      </c>
      <c r="F5" s="15"/>
      <c r="G5" s="16" t="s">
        <v>112</v>
      </c>
      <c r="H5" s="17" t="s">
        <v>12</v>
      </c>
      <c r="I5" s="191"/>
      <c r="J5" s="206">
        <v>104</v>
      </c>
      <c r="K5" s="207">
        <f>$C5*$J5</f>
        <v>0</v>
      </c>
      <c r="L5" s="207">
        <f>$D5*$J5</f>
        <v>0</v>
      </c>
      <c r="M5" s="207">
        <f>$E5*$J5</f>
        <v>208</v>
      </c>
      <c r="N5" s="207">
        <f>$F5*$J5</f>
        <v>0</v>
      </c>
      <c r="O5" s="207">
        <f>$K5*2</f>
        <v>0</v>
      </c>
      <c r="P5" s="207">
        <f>$L5*2</f>
        <v>0</v>
      </c>
      <c r="Q5" s="207">
        <f>$M5*2</f>
        <v>416</v>
      </c>
      <c r="R5" s="207">
        <f>$N5*2</f>
        <v>0</v>
      </c>
    </row>
    <row r="6" spans="1:18" ht="15.75" thickBot="1">
      <c r="A6" s="357"/>
      <c r="B6" s="19" t="s">
        <v>13</v>
      </c>
      <c r="C6" s="20"/>
      <c r="D6" s="21"/>
      <c r="E6" s="22">
        <v>5</v>
      </c>
      <c r="F6" s="23"/>
      <c r="G6" s="24" t="s">
        <v>77</v>
      </c>
      <c r="H6" s="25" t="s">
        <v>12</v>
      </c>
      <c r="I6" s="192"/>
      <c r="J6" s="206">
        <v>52</v>
      </c>
      <c r="K6" s="207">
        <f aca="true" t="shared" si="0" ref="K6:K49">$C6*$J6</f>
        <v>0</v>
      </c>
      <c r="L6" s="207">
        <f aca="true" t="shared" si="1" ref="L6:L49">$D6*$J6</f>
        <v>0</v>
      </c>
      <c r="M6" s="207">
        <f aca="true" t="shared" si="2" ref="M6:M49">$E6*$J6</f>
        <v>260</v>
      </c>
      <c r="N6" s="207">
        <f aca="true" t="shared" si="3" ref="N6:N49">$F6*$J6</f>
        <v>0</v>
      </c>
      <c r="O6" s="207">
        <f aca="true" t="shared" si="4" ref="O6:O54">$K6*2</f>
        <v>0</v>
      </c>
      <c r="P6" s="207">
        <f aca="true" t="shared" si="5" ref="P6:P54">$L6*2</f>
        <v>0</v>
      </c>
      <c r="Q6" s="207">
        <f aca="true" t="shared" si="6" ref="Q6:Q54">$M6*2</f>
        <v>520</v>
      </c>
      <c r="R6" s="207">
        <f aca="true" t="shared" si="7" ref="R6:R54">$N6*2</f>
        <v>0</v>
      </c>
    </row>
    <row r="7" spans="1:18" ht="15.75" thickBot="1">
      <c r="A7" s="233" t="s">
        <v>15</v>
      </c>
      <c r="B7" s="28" t="s">
        <v>16</v>
      </c>
      <c r="C7" s="29"/>
      <c r="D7" s="30"/>
      <c r="E7" s="29">
        <v>3</v>
      </c>
      <c r="F7" s="30"/>
      <c r="G7" s="31" t="s">
        <v>112</v>
      </c>
      <c r="H7" s="32" t="s">
        <v>12</v>
      </c>
      <c r="I7" s="193"/>
      <c r="J7" s="206">
        <v>104</v>
      </c>
      <c r="K7" s="207">
        <f t="shared" si="0"/>
        <v>0</v>
      </c>
      <c r="L7" s="207">
        <f t="shared" si="1"/>
        <v>0</v>
      </c>
      <c r="M7" s="207">
        <f t="shared" si="2"/>
        <v>312</v>
      </c>
      <c r="N7" s="207">
        <f t="shared" si="3"/>
        <v>0</v>
      </c>
      <c r="O7" s="207">
        <f t="shared" si="4"/>
        <v>0</v>
      </c>
      <c r="P7" s="207">
        <f t="shared" si="5"/>
        <v>0</v>
      </c>
      <c r="Q7" s="207">
        <f t="shared" si="6"/>
        <v>624</v>
      </c>
      <c r="R7" s="207">
        <f t="shared" si="7"/>
        <v>0</v>
      </c>
    </row>
    <row r="8" spans="1:18" ht="15">
      <c r="A8" s="390" t="s">
        <v>17</v>
      </c>
      <c r="B8" s="218" t="s">
        <v>18</v>
      </c>
      <c r="C8" s="220"/>
      <c r="D8" s="221"/>
      <c r="E8" s="18">
        <v>5</v>
      </c>
      <c r="F8" s="17"/>
      <c r="G8" s="218" t="s">
        <v>77</v>
      </c>
      <c r="H8" s="17" t="s">
        <v>12</v>
      </c>
      <c r="I8" s="191"/>
      <c r="J8" s="206">
        <v>52</v>
      </c>
      <c r="K8" s="207">
        <f t="shared" si="0"/>
        <v>0</v>
      </c>
      <c r="L8" s="207">
        <f t="shared" si="1"/>
        <v>0</v>
      </c>
      <c r="M8" s="207">
        <f t="shared" si="2"/>
        <v>260</v>
      </c>
      <c r="N8" s="207">
        <f t="shared" si="3"/>
        <v>0</v>
      </c>
      <c r="O8" s="207">
        <f t="shared" si="4"/>
        <v>0</v>
      </c>
      <c r="P8" s="207">
        <f t="shared" si="5"/>
        <v>0</v>
      </c>
      <c r="Q8" s="207">
        <f t="shared" si="6"/>
        <v>520</v>
      </c>
      <c r="R8" s="207">
        <f t="shared" si="7"/>
        <v>0</v>
      </c>
    </row>
    <row r="9" spans="1:18" ht="15">
      <c r="A9" s="391"/>
      <c r="B9" s="219" t="s">
        <v>18</v>
      </c>
      <c r="C9" s="216"/>
      <c r="D9" s="222"/>
      <c r="E9" s="40"/>
      <c r="F9" s="41">
        <v>2</v>
      </c>
      <c r="G9" s="219" t="s">
        <v>78</v>
      </c>
      <c r="H9" s="41" t="s">
        <v>12</v>
      </c>
      <c r="I9" s="194"/>
      <c r="J9" s="206">
        <v>26</v>
      </c>
      <c r="K9" s="207">
        <f t="shared" si="0"/>
        <v>0</v>
      </c>
      <c r="L9" s="207">
        <f t="shared" si="1"/>
        <v>0</v>
      </c>
      <c r="M9" s="207">
        <f t="shared" si="2"/>
        <v>0</v>
      </c>
      <c r="N9" s="207">
        <f t="shared" si="3"/>
        <v>52</v>
      </c>
      <c r="O9" s="207">
        <f t="shared" si="4"/>
        <v>0</v>
      </c>
      <c r="P9" s="207">
        <f t="shared" si="5"/>
        <v>0</v>
      </c>
      <c r="Q9" s="207">
        <f t="shared" si="6"/>
        <v>0</v>
      </c>
      <c r="R9" s="207">
        <f t="shared" si="7"/>
        <v>104</v>
      </c>
    </row>
    <row r="10" spans="1:18" ht="15.75" thickBot="1">
      <c r="A10" s="392"/>
      <c r="B10" s="42" t="s">
        <v>21</v>
      </c>
      <c r="C10" s="26"/>
      <c r="D10" s="25">
        <v>3</v>
      </c>
      <c r="E10" s="26"/>
      <c r="F10" s="25"/>
      <c r="G10" s="43" t="s">
        <v>77</v>
      </c>
      <c r="H10" s="25" t="s">
        <v>12</v>
      </c>
      <c r="I10" s="192"/>
      <c r="J10" s="206">
        <v>52</v>
      </c>
      <c r="K10" s="207">
        <f t="shared" si="0"/>
        <v>0</v>
      </c>
      <c r="L10" s="207">
        <f t="shared" si="1"/>
        <v>156</v>
      </c>
      <c r="M10" s="207">
        <f t="shared" si="2"/>
        <v>0</v>
      </c>
      <c r="N10" s="207">
        <f t="shared" si="3"/>
        <v>0</v>
      </c>
      <c r="O10" s="207">
        <f t="shared" si="4"/>
        <v>0</v>
      </c>
      <c r="P10" s="207">
        <f t="shared" si="5"/>
        <v>312</v>
      </c>
      <c r="Q10" s="207">
        <f t="shared" si="6"/>
        <v>0</v>
      </c>
      <c r="R10" s="207">
        <f t="shared" si="7"/>
        <v>0</v>
      </c>
    </row>
    <row r="11" spans="1:18" ht="15">
      <c r="A11" s="375" t="s">
        <v>22</v>
      </c>
      <c r="B11" s="218" t="s">
        <v>23</v>
      </c>
      <c r="C11" s="220">
        <v>8</v>
      </c>
      <c r="D11" s="221"/>
      <c r="E11" s="18"/>
      <c r="F11" s="17"/>
      <c r="G11" s="16" t="s">
        <v>112</v>
      </c>
      <c r="H11" s="17" t="s">
        <v>12</v>
      </c>
      <c r="I11" s="191"/>
      <c r="J11" s="206">
        <v>104</v>
      </c>
      <c r="K11" s="207">
        <f t="shared" si="0"/>
        <v>832</v>
      </c>
      <c r="L11" s="207">
        <f t="shared" si="1"/>
        <v>0</v>
      </c>
      <c r="M11" s="207">
        <f t="shared" si="2"/>
        <v>0</v>
      </c>
      <c r="N11" s="207">
        <f t="shared" si="3"/>
        <v>0</v>
      </c>
      <c r="O11" s="207">
        <f t="shared" si="4"/>
        <v>1664</v>
      </c>
      <c r="P11" s="207">
        <f t="shared" si="5"/>
        <v>0</v>
      </c>
      <c r="Q11" s="207">
        <f t="shared" si="6"/>
        <v>0</v>
      </c>
      <c r="R11" s="207">
        <f t="shared" si="7"/>
        <v>0</v>
      </c>
    </row>
    <row r="12" spans="1:18" ht="15">
      <c r="A12" s="376"/>
      <c r="B12" s="44" t="s">
        <v>24</v>
      </c>
      <c r="C12" s="40"/>
      <c r="D12" s="41"/>
      <c r="E12" s="40">
        <v>4</v>
      </c>
      <c r="F12" s="41"/>
      <c r="G12" s="45" t="s">
        <v>112</v>
      </c>
      <c r="H12" s="41" t="s">
        <v>12</v>
      </c>
      <c r="I12" s="194"/>
      <c r="J12" s="206">
        <v>104</v>
      </c>
      <c r="K12" s="207">
        <f t="shared" si="0"/>
        <v>0</v>
      </c>
      <c r="L12" s="207">
        <f t="shared" si="1"/>
        <v>0</v>
      </c>
      <c r="M12" s="207">
        <f t="shared" si="2"/>
        <v>416</v>
      </c>
      <c r="N12" s="207">
        <f t="shared" si="3"/>
        <v>0</v>
      </c>
      <c r="O12" s="207">
        <f t="shared" si="4"/>
        <v>0</v>
      </c>
      <c r="P12" s="207">
        <f t="shared" si="5"/>
        <v>0</v>
      </c>
      <c r="Q12" s="207">
        <f t="shared" si="6"/>
        <v>832</v>
      </c>
      <c r="R12" s="207">
        <f t="shared" si="7"/>
        <v>0</v>
      </c>
    </row>
    <row r="13" spans="1:18" ht="15">
      <c r="A13" s="376"/>
      <c r="B13" s="44" t="s">
        <v>25</v>
      </c>
      <c r="C13" s="40"/>
      <c r="D13" s="41">
        <v>3</v>
      </c>
      <c r="E13" s="40"/>
      <c r="F13" s="41"/>
      <c r="G13" s="45" t="s">
        <v>112</v>
      </c>
      <c r="H13" s="41" t="s">
        <v>12</v>
      </c>
      <c r="I13" s="194"/>
      <c r="J13" s="206">
        <v>104</v>
      </c>
      <c r="K13" s="207">
        <f t="shared" si="0"/>
        <v>0</v>
      </c>
      <c r="L13" s="207">
        <f t="shared" si="1"/>
        <v>312</v>
      </c>
      <c r="M13" s="207">
        <f t="shared" si="2"/>
        <v>0</v>
      </c>
      <c r="N13" s="207">
        <f t="shared" si="3"/>
        <v>0</v>
      </c>
      <c r="O13" s="207">
        <f t="shared" si="4"/>
        <v>0</v>
      </c>
      <c r="P13" s="207">
        <f t="shared" si="5"/>
        <v>624</v>
      </c>
      <c r="Q13" s="207">
        <f t="shared" si="6"/>
        <v>0</v>
      </c>
      <c r="R13" s="207">
        <f t="shared" si="7"/>
        <v>0</v>
      </c>
    </row>
    <row r="14" spans="1:18" ht="15">
      <c r="A14" s="393"/>
      <c r="B14" s="46" t="s">
        <v>26</v>
      </c>
      <c r="C14" s="47"/>
      <c r="D14" s="48"/>
      <c r="E14" s="47"/>
      <c r="F14" s="48"/>
      <c r="G14" s="227"/>
      <c r="H14" s="48"/>
      <c r="I14" s="201" t="s">
        <v>27</v>
      </c>
      <c r="J14" s="206">
        <v>104</v>
      </c>
      <c r="K14" s="207">
        <f t="shared" si="0"/>
        <v>0</v>
      </c>
      <c r="L14" s="207">
        <f t="shared" si="1"/>
        <v>0</v>
      </c>
      <c r="M14" s="207">
        <f t="shared" si="2"/>
        <v>0</v>
      </c>
      <c r="N14" s="207">
        <f t="shared" si="3"/>
        <v>0</v>
      </c>
      <c r="O14" s="207">
        <f t="shared" si="4"/>
        <v>0</v>
      </c>
      <c r="P14" s="207">
        <f t="shared" si="5"/>
        <v>0</v>
      </c>
      <c r="Q14" s="207">
        <f t="shared" si="6"/>
        <v>0</v>
      </c>
      <c r="R14" s="207">
        <f t="shared" si="7"/>
        <v>0</v>
      </c>
    </row>
    <row r="15" spans="1:18" ht="15">
      <c r="A15" s="50" t="s">
        <v>28</v>
      </c>
      <c r="B15" s="51" t="s">
        <v>29</v>
      </c>
      <c r="C15" s="52">
        <v>1</v>
      </c>
      <c r="D15" s="52"/>
      <c r="E15" s="52"/>
      <c r="F15" s="52"/>
      <c r="G15" s="53" t="s">
        <v>78</v>
      </c>
      <c r="H15" s="52" t="s">
        <v>12</v>
      </c>
      <c r="I15" s="202"/>
      <c r="J15" s="206">
        <v>26</v>
      </c>
      <c r="K15" s="207">
        <f t="shared" si="0"/>
        <v>26</v>
      </c>
      <c r="L15" s="207">
        <f t="shared" si="1"/>
        <v>0</v>
      </c>
      <c r="M15" s="207">
        <f t="shared" si="2"/>
        <v>0</v>
      </c>
      <c r="N15" s="207">
        <f t="shared" si="3"/>
        <v>0</v>
      </c>
      <c r="O15" s="207">
        <f t="shared" si="4"/>
        <v>52</v>
      </c>
      <c r="P15" s="207">
        <f t="shared" si="5"/>
        <v>0</v>
      </c>
      <c r="Q15" s="207">
        <f t="shared" si="6"/>
        <v>0</v>
      </c>
      <c r="R15" s="207">
        <f t="shared" si="7"/>
        <v>0</v>
      </c>
    </row>
    <row r="16" spans="1:18" ht="15.75" thickBot="1">
      <c r="A16" s="54" t="s">
        <v>30</v>
      </c>
      <c r="B16" s="55" t="s">
        <v>31</v>
      </c>
      <c r="C16" s="33"/>
      <c r="D16" s="32"/>
      <c r="E16" s="33">
        <v>3</v>
      </c>
      <c r="F16" s="32"/>
      <c r="G16" s="31" t="s">
        <v>112</v>
      </c>
      <c r="H16" s="32" t="s">
        <v>12</v>
      </c>
      <c r="I16" s="193"/>
      <c r="J16" s="206">
        <v>104</v>
      </c>
      <c r="K16" s="207">
        <f t="shared" si="0"/>
        <v>0</v>
      </c>
      <c r="L16" s="207">
        <f t="shared" si="1"/>
        <v>0</v>
      </c>
      <c r="M16" s="207">
        <f t="shared" si="2"/>
        <v>312</v>
      </c>
      <c r="N16" s="207">
        <f t="shared" si="3"/>
        <v>0</v>
      </c>
      <c r="O16" s="207">
        <f t="shared" si="4"/>
        <v>0</v>
      </c>
      <c r="P16" s="207">
        <f t="shared" si="5"/>
        <v>0</v>
      </c>
      <c r="Q16" s="207">
        <f t="shared" si="6"/>
        <v>624</v>
      </c>
      <c r="R16" s="207">
        <f t="shared" si="7"/>
        <v>0</v>
      </c>
    </row>
    <row r="17" spans="1:18" ht="15">
      <c r="A17" s="347" t="s">
        <v>32</v>
      </c>
      <c r="B17" s="395" t="s">
        <v>33</v>
      </c>
      <c r="C17" s="220"/>
      <c r="D17" s="221"/>
      <c r="E17" s="218">
        <v>4</v>
      </c>
      <c r="F17" s="182"/>
      <c r="G17" s="16" t="s">
        <v>112</v>
      </c>
      <c r="H17" s="17" t="s">
        <v>12</v>
      </c>
      <c r="I17" s="191" t="s">
        <v>34</v>
      </c>
      <c r="J17" s="206">
        <v>78</v>
      </c>
      <c r="K17" s="207">
        <f t="shared" si="0"/>
        <v>0</v>
      </c>
      <c r="L17" s="207">
        <f t="shared" si="1"/>
        <v>0</v>
      </c>
      <c r="M17" s="207">
        <f t="shared" si="2"/>
        <v>312</v>
      </c>
      <c r="N17" s="207">
        <f t="shared" si="3"/>
        <v>0</v>
      </c>
      <c r="O17" s="207">
        <f t="shared" si="4"/>
        <v>0</v>
      </c>
      <c r="P17" s="207">
        <f t="shared" si="5"/>
        <v>0</v>
      </c>
      <c r="Q17" s="207">
        <f t="shared" si="6"/>
        <v>624</v>
      </c>
      <c r="R17" s="207">
        <f t="shared" si="7"/>
        <v>0</v>
      </c>
    </row>
    <row r="18" spans="1:18" ht="15">
      <c r="A18" s="348"/>
      <c r="B18" s="386"/>
      <c r="C18" s="216"/>
      <c r="D18" s="222"/>
      <c r="E18" s="219">
        <v>4</v>
      </c>
      <c r="F18" s="183"/>
      <c r="G18" s="219" t="s">
        <v>77</v>
      </c>
      <c r="H18" s="41" t="s">
        <v>12</v>
      </c>
      <c r="I18" s="194" t="s">
        <v>35</v>
      </c>
      <c r="J18" s="206">
        <v>13</v>
      </c>
      <c r="K18" s="207">
        <f t="shared" si="0"/>
        <v>0</v>
      </c>
      <c r="L18" s="207">
        <f t="shared" si="1"/>
        <v>0</v>
      </c>
      <c r="M18" s="207">
        <f t="shared" si="2"/>
        <v>52</v>
      </c>
      <c r="N18" s="207">
        <f t="shared" si="3"/>
        <v>0</v>
      </c>
      <c r="O18" s="207">
        <f t="shared" si="4"/>
        <v>0</v>
      </c>
      <c r="P18" s="207">
        <f t="shared" si="5"/>
        <v>0</v>
      </c>
      <c r="Q18" s="207">
        <f t="shared" si="6"/>
        <v>104</v>
      </c>
      <c r="R18" s="207">
        <f t="shared" si="7"/>
        <v>0</v>
      </c>
    </row>
    <row r="19" spans="1:18" ht="15">
      <c r="A19" s="348"/>
      <c r="B19" s="386" t="s">
        <v>36</v>
      </c>
      <c r="C19" s="216"/>
      <c r="D19" s="222"/>
      <c r="E19" s="181">
        <v>2</v>
      </c>
      <c r="F19" s="184"/>
      <c r="G19" s="45" t="s">
        <v>112</v>
      </c>
      <c r="H19" s="41" t="s">
        <v>12</v>
      </c>
      <c r="I19" s="194" t="s">
        <v>34</v>
      </c>
      <c r="J19" s="206">
        <v>78</v>
      </c>
      <c r="K19" s="207">
        <f t="shared" si="0"/>
        <v>0</v>
      </c>
      <c r="L19" s="207">
        <f t="shared" si="1"/>
        <v>0</v>
      </c>
      <c r="M19" s="207">
        <f t="shared" si="2"/>
        <v>156</v>
      </c>
      <c r="N19" s="207">
        <f t="shared" si="3"/>
        <v>0</v>
      </c>
      <c r="O19" s="207">
        <f t="shared" si="4"/>
        <v>0</v>
      </c>
      <c r="P19" s="207">
        <f t="shared" si="5"/>
        <v>0</v>
      </c>
      <c r="Q19" s="207">
        <f t="shared" si="6"/>
        <v>312</v>
      </c>
      <c r="R19" s="207">
        <f t="shared" si="7"/>
        <v>0</v>
      </c>
    </row>
    <row r="20" spans="1:18" ht="15">
      <c r="A20" s="348"/>
      <c r="B20" s="386"/>
      <c r="C20" s="216"/>
      <c r="D20" s="222"/>
      <c r="E20" s="181">
        <v>2</v>
      </c>
      <c r="F20" s="184"/>
      <c r="G20" s="219" t="s">
        <v>77</v>
      </c>
      <c r="H20" s="41" t="s">
        <v>12</v>
      </c>
      <c r="I20" s="194" t="s">
        <v>35</v>
      </c>
      <c r="J20" s="206">
        <v>13</v>
      </c>
      <c r="K20" s="207">
        <f t="shared" si="0"/>
        <v>0</v>
      </c>
      <c r="L20" s="207">
        <f t="shared" si="1"/>
        <v>0</v>
      </c>
      <c r="M20" s="207">
        <f t="shared" si="2"/>
        <v>26</v>
      </c>
      <c r="N20" s="207">
        <f t="shared" si="3"/>
        <v>0</v>
      </c>
      <c r="O20" s="207">
        <f t="shared" si="4"/>
        <v>0</v>
      </c>
      <c r="P20" s="207">
        <f t="shared" si="5"/>
        <v>0</v>
      </c>
      <c r="Q20" s="207">
        <f t="shared" si="6"/>
        <v>52</v>
      </c>
      <c r="R20" s="207">
        <f t="shared" si="7"/>
        <v>0</v>
      </c>
    </row>
    <row r="21" spans="1:18" ht="15.75" thickBot="1">
      <c r="A21" s="394"/>
      <c r="B21" s="56" t="s">
        <v>37</v>
      </c>
      <c r="C21" s="22">
        <v>3</v>
      </c>
      <c r="D21" s="23"/>
      <c r="E21" s="26"/>
      <c r="F21" s="25"/>
      <c r="G21" s="43" t="s">
        <v>77</v>
      </c>
      <c r="H21" s="25" t="s">
        <v>12</v>
      </c>
      <c r="I21" s="192"/>
      <c r="J21" s="206">
        <v>52</v>
      </c>
      <c r="K21" s="207">
        <f t="shared" si="0"/>
        <v>156</v>
      </c>
      <c r="L21" s="207">
        <f t="shared" si="1"/>
        <v>0</v>
      </c>
      <c r="M21" s="207">
        <f t="shared" si="2"/>
        <v>0</v>
      </c>
      <c r="N21" s="207">
        <f t="shared" si="3"/>
        <v>0</v>
      </c>
      <c r="O21" s="207">
        <f t="shared" si="4"/>
        <v>312</v>
      </c>
      <c r="P21" s="207">
        <f t="shared" si="5"/>
        <v>0</v>
      </c>
      <c r="Q21" s="207">
        <f t="shared" si="6"/>
        <v>0</v>
      </c>
      <c r="R21" s="207">
        <f t="shared" si="7"/>
        <v>0</v>
      </c>
    </row>
    <row r="22" spans="1:18" ht="15.75" thickBot="1">
      <c r="A22" s="233" t="s">
        <v>38</v>
      </c>
      <c r="B22" s="55" t="s">
        <v>39</v>
      </c>
      <c r="C22" s="33"/>
      <c r="D22" s="32"/>
      <c r="E22" s="33">
        <v>5</v>
      </c>
      <c r="F22" s="32"/>
      <c r="G22" s="31" t="s">
        <v>112</v>
      </c>
      <c r="H22" s="32" t="s">
        <v>12</v>
      </c>
      <c r="I22" s="193"/>
      <c r="J22" s="206">
        <v>104</v>
      </c>
      <c r="K22" s="207">
        <f t="shared" si="0"/>
        <v>0</v>
      </c>
      <c r="L22" s="207">
        <f t="shared" si="1"/>
        <v>0</v>
      </c>
      <c r="M22" s="207">
        <f t="shared" si="2"/>
        <v>520</v>
      </c>
      <c r="N22" s="207">
        <f t="shared" si="3"/>
        <v>0</v>
      </c>
      <c r="O22" s="207">
        <f t="shared" si="4"/>
        <v>0</v>
      </c>
      <c r="P22" s="207">
        <f t="shared" si="5"/>
        <v>0</v>
      </c>
      <c r="Q22" s="207">
        <f t="shared" si="6"/>
        <v>1040</v>
      </c>
      <c r="R22" s="207">
        <f t="shared" si="7"/>
        <v>0</v>
      </c>
    </row>
    <row r="23" spans="1:18" ht="15.75" thickBot="1">
      <c r="A23" s="57" t="s">
        <v>40</v>
      </c>
      <c r="B23" s="58" t="s">
        <v>41</v>
      </c>
      <c r="C23" s="59"/>
      <c r="D23" s="60">
        <v>10</v>
      </c>
      <c r="E23" s="61"/>
      <c r="F23" s="62"/>
      <c r="G23" s="63" t="s">
        <v>112</v>
      </c>
      <c r="H23" s="60" t="s">
        <v>12</v>
      </c>
      <c r="I23" s="203"/>
      <c r="J23" s="206">
        <v>104</v>
      </c>
      <c r="K23" s="207">
        <f t="shared" si="0"/>
        <v>0</v>
      </c>
      <c r="L23" s="207">
        <f t="shared" si="1"/>
        <v>1040</v>
      </c>
      <c r="M23" s="207">
        <f t="shared" si="2"/>
        <v>0</v>
      </c>
      <c r="N23" s="207">
        <f t="shared" si="3"/>
        <v>0</v>
      </c>
      <c r="O23" s="207">
        <f t="shared" si="4"/>
        <v>0</v>
      </c>
      <c r="P23" s="207">
        <f t="shared" si="5"/>
        <v>2080</v>
      </c>
      <c r="Q23" s="207">
        <f t="shared" si="6"/>
        <v>0</v>
      </c>
      <c r="R23" s="207">
        <f t="shared" si="7"/>
        <v>0</v>
      </c>
    </row>
    <row r="24" spans="1:18" ht="15">
      <c r="A24" s="378" t="s">
        <v>42</v>
      </c>
      <c r="B24" s="64" t="s">
        <v>43</v>
      </c>
      <c r="C24" s="65">
        <v>1</v>
      </c>
      <c r="D24" s="66"/>
      <c r="E24" s="67"/>
      <c r="F24" s="68"/>
      <c r="G24" s="228" t="s">
        <v>77</v>
      </c>
      <c r="H24" s="66" t="s">
        <v>12</v>
      </c>
      <c r="I24" s="204" t="s">
        <v>44</v>
      </c>
      <c r="J24" s="206">
        <v>26</v>
      </c>
      <c r="K24" s="207">
        <f t="shared" si="0"/>
        <v>26</v>
      </c>
      <c r="L24" s="207">
        <f t="shared" si="1"/>
        <v>0</v>
      </c>
      <c r="M24" s="207">
        <f t="shared" si="2"/>
        <v>0</v>
      </c>
      <c r="N24" s="207">
        <f t="shared" si="3"/>
        <v>0</v>
      </c>
      <c r="O24" s="207">
        <f t="shared" si="4"/>
        <v>52</v>
      </c>
      <c r="P24" s="207">
        <f t="shared" si="5"/>
        <v>0</v>
      </c>
      <c r="Q24" s="207">
        <f t="shared" si="6"/>
        <v>0</v>
      </c>
      <c r="R24" s="207">
        <f t="shared" si="7"/>
        <v>0</v>
      </c>
    </row>
    <row r="25" spans="1:18" ht="15">
      <c r="A25" s="387"/>
      <c r="B25" s="44" t="s">
        <v>45</v>
      </c>
      <c r="C25" s="40"/>
      <c r="D25" s="41"/>
      <c r="E25" s="70">
        <v>1</v>
      </c>
      <c r="F25" s="71"/>
      <c r="G25" s="219" t="s">
        <v>77</v>
      </c>
      <c r="H25" s="41" t="s">
        <v>12</v>
      </c>
      <c r="I25" s="194"/>
      <c r="J25" s="206">
        <v>52</v>
      </c>
      <c r="K25" s="207">
        <f t="shared" si="0"/>
        <v>0</v>
      </c>
      <c r="L25" s="207">
        <f t="shared" si="1"/>
        <v>0</v>
      </c>
      <c r="M25" s="207">
        <f t="shared" si="2"/>
        <v>52</v>
      </c>
      <c r="N25" s="207">
        <f t="shared" si="3"/>
        <v>0</v>
      </c>
      <c r="O25" s="207">
        <f t="shared" si="4"/>
        <v>0</v>
      </c>
      <c r="P25" s="207">
        <f t="shared" si="5"/>
        <v>0</v>
      </c>
      <c r="Q25" s="207">
        <f t="shared" si="6"/>
        <v>104</v>
      </c>
      <c r="R25" s="207">
        <f t="shared" si="7"/>
        <v>0</v>
      </c>
    </row>
    <row r="26" spans="1:18" ht="15.75" thickBot="1">
      <c r="A26" s="369"/>
      <c r="B26" s="46" t="s">
        <v>46</v>
      </c>
      <c r="C26" s="47">
        <v>1</v>
      </c>
      <c r="D26" s="48"/>
      <c r="E26" s="72"/>
      <c r="F26" s="73"/>
      <c r="G26" s="227" t="s">
        <v>77</v>
      </c>
      <c r="H26" s="48" t="s">
        <v>12</v>
      </c>
      <c r="I26" s="201"/>
      <c r="J26" s="206">
        <v>52</v>
      </c>
      <c r="K26" s="207">
        <f t="shared" si="0"/>
        <v>52</v>
      </c>
      <c r="L26" s="207">
        <f t="shared" si="1"/>
        <v>0</v>
      </c>
      <c r="M26" s="207">
        <f t="shared" si="2"/>
        <v>0</v>
      </c>
      <c r="N26" s="207">
        <f t="shared" si="3"/>
        <v>0</v>
      </c>
      <c r="O26" s="207">
        <f t="shared" si="4"/>
        <v>104</v>
      </c>
      <c r="P26" s="207">
        <f t="shared" si="5"/>
        <v>0</v>
      </c>
      <c r="Q26" s="207">
        <f t="shared" si="6"/>
        <v>0</v>
      </c>
      <c r="R26" s="207">
        <f t="shared" si="7"/>
        <v>0</v>
      </c>
    </row>
    <row r="27" spans="1:18" ht="15.75" thickBot="1">
      <c r="A27" s="355" t="s">
        <v>47</v>
      </c>
      <c r="B27" s="11" t="s">
        <v>48</v>
      </c>
      <c r="C27" s="12"/>
      <c r="D27" s="13"/>
      <c r="E27" s="14">
        <v>15</v>
      </c>
      <c r="F27" s="15"/>
      <c r="G27" s="16" t="s">
        <v>112</v>
      </c>
      <c r="H27" s="17" t="s">
        <v>12</v>
      </c>
      <c r="I27" s="191"/>
      <c r="J27" s="206">
        <v>104</v>
      </c>
      <c r="K27" s="207">
        <f t="shared" si="0"/>
        <v>0</v>
      </c>
      <c r="L27" s="207">
        <f t="shared" si="1"/>
        <v>0</v>
      </c>
      <c r="M27" s="207">
        <f t="shared" si="2"/>
        <v>1560</v>
      </c>
      <c r="N27" s="207">
        <f t="shared" si="3"/>
        <v>0</v>
      </c>
      <c r="O27" s="207">
        <f t="shared" si="4"/>
        <v>0</v>
      </c>
      <c r="P27" s="207">
        <f t="shared" si="5"/>
        <v>0</v>
      </c>
      <c r="Q27" s="207">
        <f t="shared" si="6"/>
        <v>3120</v>
      </c>
      <c r="R27" s="207">
        <f t="shared" si="7"/>
        <v>0</v>
      </c>
    </row>
    <row r="28" spans="1:18" ht="15.75" thickBot="1">
      <c r="A28" s="356"/>
      <c r="B28" s="74" t="s">
        <v>49</v>
      </c>
      <c r="C28" s="75"/>
      <c r="D28" s="76"/>
      <c r="E28" s="77">
        <v>4</v>
      </c>
      <c r="F28" s="78"/>
      <c r="G28" s="16" t="s">
        <v>112</v>
      </c>
      <c r="H28" s="17" t="s">
        <v>12</v>
      </c>
      <c r="I28" s="193"/>
      <c r="J28" s="206">
        <v>104</v>
      </c>
      <c r="K28" s="207">
        <f t="shared" si="0"/>
        <v>0</v>
      </c>
      <c r="L28" s="207">
        <f t="shared" si="1"/>
        <v>0</v>
      </c>
      <c r="M28" s="207">
        <f t="shared" si="2"/>
        <v>416</v>
      </c>
      <c r="N28" s="207">
        <f t="shared" si="3"/>
        <v>0</v>
      </c>
      <c r="O28" s="207">
        <f t="shared" si="4"/>
        <v>0</v>
      </c>
      <c r="P28" s="207">
        <f t="shared" si="5"/>
        <v>0</v>
      </c>
      <c r="Q28" s="207">
        <f t="shared" si="6"/>
        <v>832</v>
      </c>
      <c r="R28" s="207">
        <f t="shared" si="7"/>
        <v>0</v>
      </c>
    </row>
    <row r="29" spans="1:18" ht="15.75" thickBot="1">
      <c r="A29" s="356"/>
      <c r="B29" s="227" t="s">
        <v>50</v>
      </c>
      <c r="C29" s="217"/>
      <c r="D29" s="156"/>
      <c r="E29" s="157">
        <v>16</v>
      </c>
      <c r="F29" s="158"/>
      <c r="G29" s="114" t="s">
        <v>112</v>
      </c>
      <c r="H29" s="48" t="s">
        <v>12</v>
      </c>
      <c r="I29" s="193"/>
      <c r="J29" s="206">
        <v>104</v>
      </c>
      <c r="K29" s="207">
        <f t="shared" si="0"/>
        <v>0</v>
      </c>
      <c r="L29" s="207">
        <f t="shared" si="1"/>
        <v>0</v>
      </c>
      <c r="M29" s="207">
        <f t="shared" si="2"/>
        <v>1664</v>
      </c>
      <c r="N29" s="207">
        <f t="shared" si="3"/>
        <v>0</v>
      </c>
      <c r="O29" s="207">
        <f t="shared" si="4"/>
        <v>0</v>
      </c>
      <c r="P29" s="207">
        <f t="shared" si="5"/>
        <v>0</v>
      </c>
      <c r="Q29" s="207">
        <f t="shared" si="6"/>
        <v>3328</v>
      </c>
      <c r="R29" s="207">
        <f t="shared" si="7"/>
        <v>0</v>
      </c>
    </row>
    <row r="30" spans="1:18" ht="15.75" thickBot="1">
      <c r="A30" s="357"/>
      <c r="B30" s="159" t="s">
        <v>55</v>
      </c>
      <c r="C30" s="82"/>
      <c r="D30" s="83"/>
      <c r="E30" s="59">
        <v>4</v>
      </c>
      <c r="F30" s="60"/>
      <c r="G30" s="63" t="s">
        <v>112</v>
      </c>
      <c r="H30" s="153" t="s">
        <v>12</v>
      </c>
      <c r="I30" s="192"/>
      <c r="J30" s="206">
        <v>104</v>
      </c>
      <c r="K30" s="207">
        <f t="shared" si="0"/>
        <v>0</v>
      </c>
      <c r="L30" s="207">
        <f t="shared" si="1"/>
        <v>0</v>
      </c>
      <c r="M30" s="207">
        <f t="shared" si="2"/>
        <v>416</v>
      </c>
      <c r="N30" s="207">
        <f t="shared" si="3"/>
        <v>0</v>
      </c>
      <c r="O30" s="207">
        <f t="shared" si="4"/>
        <v>0</v>
      </c>
      <c r="P30" s="207">
        <f t="shared" si="5"/>
        <v>0</v>
      </c>
      <c r="Q30" s="207">
        <f t="shared" si="6"/>
        <v>832</v>
      </c>
      <c r="R30" s="207">
        <f t="shared" si="7"/>
        <v>0</v>
      </c>
    </row>
    <row r="31" spans="1:18" ht="15">
      <c r="A31" s="371" t="s">
        <v>51</v>
      </c>
      <c r="B31" s="228" t="s">
        <v>52</v>
      </c>
      <c r="C31" s="232"/>
      <c r="D31" s="160"/>
      <c r="E31" s="65">
        <v>4</v>
      </c>
      <c r="F31" s="66"/>
      <c r="G31" s="144" t="s">
        <v>112</v>
      </c>
      <c r="H31" s="66" t="s">
        <v>12</v>
      </c>
      <c r="I31" s="204"/>
      <c r="J31" s="206">
        <v>104</v>
      </c>
      <c r="K31" s="207">
        <f t="shared" si="0"/>
        <v>0</v>
      </c>
      <c r="L31" s="207">
        <f t="shared" si="1"/>
        <v>0</v>
      </c>
      <c r="M31" s="207">
        <f t="shared" si="2"/>
        <v>416</v>
      </c>
      <c r="N31" s="207">
        <f t="shared" si="3"/>
        <v>0</v>
      </c>
      <c r="O31" s="207">
        <f t="shared" si="4"/>
        <v>0</v>
      </c>
      <c r="P31" s="207">
        <f t="shared" si="5"/>
        <v>0</v>
      </c>
      <c r="Q31" s="207">
        <f t="shared" si="6"/>
        <v>832</v>
      </c>
      <c r="R31" s="207">
        <f t="shared" si="7"/>
        <v>0</v>
      </c>
    </row>
    <row r="32" spans="1:18" ht="15">
      <c r="A32" s="372"/>
      <c r="B32" s="44" t="s">
        <v>53</v>
      </c>
      <c r="C32" s="40">
        <v>5</v>
      </c>
      <c r="D32" s="41"/>
      <c r="E32" s="40"/>
      <c r="F32" s="41"/>
      <c r="G32" s="219" t="s">
        <v>77</v>
      </c>
      <c r="H32" s="41" t="s">
        <v>12</v>
      </c>
      <c r="I32" s="194"/>
      <c r="J32" s="206">
        <v>52</v>
      </c>
      <c r="K32" s="207">
        <f t="shared" si="0"/>
        <v>260</v>
      </c>
      <c r="L32" s="207">
        <f t="shared" si="1"/>
        <v>0</v>
      </c>
      <c r="M32" s="207">
        <f t="shared" si="2"/>
        <v>0</v>
      </c>
      <c r="N32" s="207">
        <f t="shared" si="3"/>
        <v>0</v>
      </c>
      <c r="O32" s="207">
        <f t="shared" si="4"/>
        <v>520</v>
      </c>
      <c r="P32" s="207">
        <f t="shared" si="5"/>
        <v>0</v>
      </c>
      <c r="Q32" s="207">
        <f t="shared" si="6"/>
        <v>0</v>
      </c>
      <c r="R32" s="207">
        <f t="shared" si="7"/>
        <v>0</v>
      </c>
    </row>
    <row r="33" spans="1:18" ht="15">
      <c r="A33" s="372"/>
      <c r="B33" s="44" t="s">
        <v>54</v>
      </c>
      <c r="C33" s="40">
        <v>2</v>
      </c>
      <c r="D33" s="41"/>
      <c r="E33" s="40"/>
      <c r="F33" s="41"/>
      <c r="G33" s="219" t="s">
        <v>77</v>
      </c>
      <c r="H33" s="41" t="s">
        <v>12</v>
      </c>
      <c r="I33" s="194"/>
      <c r="J33" s="206">
        <v>52</v>
      </c>
      <c r="K33" s="207">
        <f t="shared" si="0"/>
        <v>104</v>
      </c>
      <c r="L33" s="207">
        <f t="shared" si="1"/>
        <v>0</v>
      </c>
      <c r="M33" s="207">
        <f t="shared" si="2"/>
        <v>0</v>
      </c>
      <c r="N33" s="207">
        <f t="shared" si="3"/>
        <v>0</v>
      </c>
      <c r="O33" s="207">
        <f t="shared" si="4"/>
        <v>208</v>
      </c>
      <c r="P33" s="207">
        <f t="shared" si="5"/>
        <v>0</v>
      </c>
      <c r="Q33" s="207">
        <f t="shared" si="6"/>
        <v>0</v>
      </c>
      <c r="R33" s="207">
        <f t="shared" si="7"/>
        <v>0</v>
      </c>
    </row>
    <row r="34" spans="1:18" ht="15">
      <c r="A34" s="372"/>
      <c r="B34" s="44" t="s">
        <v>55</v>
      </c>
      <c r="C34" s="40">
        <v>2</v>
      </c>
      <c r="D34" s="41"/>
      <c r="E34" s="40"/>
      <c r="F34" s="41"/>
      <c r="G34" s="219" t="s">
        <v>77</v>
      </c>
      <c r="H34" s="41" t="s">
        <v>12</v>
      </c>
      <c r="I34" s="194"/>
      <c r="J34" s="206">
        <v>52</v>
      </c>
      <c r="K34" s="207">
        <f t="shared" si="0"/>
        <v>104</v>
      </c>
      <c r="L34" s="207">
        <f t="shared" si="1"/>
        <v>0</v>
      </c>
      <c r="M34" s="207">
        <f t="shared" si="2"/>
        <v>0</v>
      </c>
      <c r="N34" s="207">
        <f t="shared" si="3"/>
        <v>0</v>
      </c>
      <c r="O34" s="207">
        <f t="shared" si="4"/>
        <v>208</v>
      </c>
      <c r="P34" s="207">
        <f t="shared" si="5"/>
        <v>0</v>
      </c>
      <c r="Q34" s="207">
        <f t="shared" si="6"/>
        <v>0</v>
      </c>
      <c r="R34" s="207">
        <f t="shared" si="7"/>
        <v>0</v>
      </c>
    </row>
    <row r="35" spans="1:18" ht="15">
      <c r="A35" s="372"/>
      <c r="B35" s="219" t="s">
        <v>56</v>
      </c>
      <c r="C35" s="216"/>
      <c r="D35" s="222"/>
      <c r="E35" s="40">
        <v>5</v>
      </c>
      <c r="F35" s="41"/>
      <c r="G35" s="219" t="s">
        <v>77</v>
      </c>
      <c r="H35" s="41" t="s">
        <v>12</v>
      </c>
      <c r="I35" s="194"/>
      <c r="J35" s="206">
        <v>52</v>
      </c>
      <c r="K35" s="207">
        <f t="shared" si="0"/>
        <v>0</v>
      </c>
      <c r="L35" s="207">
        <f t="shared" si="1"/>
        <v>0</v>
      </c>
      <c r="M35" s="207">
        <f t="shared" si="2"/>
        <v>260</v>
      </c>
      <c r="N35" s="207">
        <f t="shared" si="3"/>
        <v>0</v>
      </c>
      <c r="O35" s="207">
        <f t="shared" si="4"/>
        <v>0</v>
      </c>
      <c r="P35" s="207">
        <f t="shared" si="5"/>
        <v>0</v>
      </c>
      <c r="Q35" s="207">
        <f t="shared" si="6"/>
        <v>520</v>
      </c>
      <c r="R35" s="207">
        <f t="shared" si="7"/>
        <v>0</v>
      </c>
    </row>
    <row r="36" spans="1:18" ht="15">
      <c r="A36" s="372"/>
      <c r="B36" s="44" t="s">
        <v>18</v>
      </c>
      <c r="C36" s="40">
        <v>4</v>
      </c>
      <c r="D36" s="41"/>
      <c r="E36" s="40"/>
      <c r="F36" s="41"/>
      <c r="G36" s="219" t="s">
        <v>77</v>
      </c>
      <c r="H36" s="41" t="s">
        <v>12</v>
      </c>
      <c r="I36" s="194"/>
      <c r="J36" s="206">
        <v>52</v>
      </c>
      <c r="K36" s="207">
        <f t="shared" si="0"/>
        <v>208</v>
      </c>
      <c r="L36" s="207">
        <f t="shared" si="1"/>
        <v>0</v>
      </c>
      <c r="M36" s="207">
        <f t="shared" si="2"/>
        <v>0</v>
      </c>
      <c r="N36" s="207">
        <f t="shared" si="3"/>
        <v>0</v>
      </c>
      <c r="O36" s="207">
        <f t="shared" si="4"/>
        <v>416</v>
      </c>
      <c r="P36" s="207">
        <f t="shared" si="5"/>
        <v>0</v>
      </c>
      <c r="Q36" s="207">
        <f t="shared" si="6"/>
        <v>0</v>
      </c>
      <c r="R36" s="207">
        <f t="shared" si="7"/>
        <v>0</v>
      </c>
    </row>
    <row r="37" spans="1:18" ht="15">
      <c r="A37" s="372"/>
      <c r="B37" s="219" t="s">
        <v>57</v>
      </c>
      <c r="C37" s="216"/>
      <c r="D37" s="222"/>
      <c r="E37" s="40">
        <v>7</v>
      </c>
      <c r="F37" s="41"/>
      <c r="G37" s="45" t="s">
        <v>112</v>
      </c>
      <c r="H37" s="41" t="s">
        <v>12</v>
      </c>
      <c r="I37" s="194"/>
      <c r="J37" s="206">
        <v>104</v>
      </c>
      <c r="K37" s="207">
        <f t="shared" si="0"/>
        <v>0</v>
      </c>
      <c r="L37" s="207">
        <f t="shared" si="1"/>
        <v>0</v>
      </c>
      <c r="M37" s="207">
        <f t="shared" si="2"/>
        <v>728</v>
      </c>
      <c r="N37" s="207">
        <f t="shared" si="3"/>
        <v>0</v>
      </c>
      <c r="O37" s="207">
        <f t="shared" si="4"/>
        <v>0</v>
      </c>
      <c r="P37" s="207">
        <f t="shared" si="5"/>
        <v>0</v>
      </c>
      <c r="Q37" s="207">
        <f t="shared" si="6"/>
        <v>1456</v>
      </c>
      <c r="R37" s="207">
        <f t="shared" si="7"/>
        <v>0</v>
      </c>
    </row>
    <row r="38" spans="1:18" ht="15">
      <c r="A38" s="372"/>
      <c r="B38" s="219" t="s">
        <v>58</v>
      </c>
      <c r="C38" s="216"/>
      <c r="D38" s="222"/>
      <c r="E38" s="40">
        <v>3</v>
      </c>
      <c r="F38" s="41"/>
      <c r="G38" s="45" t="s">
        <v>112</v>
      </c>
      <c r="H38" s="41" t="s">
        <v>12</v>
      </c>
      <c r="I38" s="194"/>
      <c r="J38" s="206">
        <v>104</v>
      </c>
      <c r="K38" s="207">
        <f t="shared" si="0"/>
        <v>0</v>
      </c>
      <c r="L38" s="207">
        <f t="shared" si="1"/>
        <v>0</v>
      </c>
      <c r="M38" s="207">
        <f t="shared" si="2"/>
        <v>312</v>
      </c>
      <c r="N38" s="207">
        <f t="shared" si="3"/>
        <v>0</v>
      </c>
      <c r="O38" s="207">
        <f t="shared" si="4"/>
        <v>0</v>
      </c>
      <c r="P38" s="207">
        <f t="shared" si="5"/>
        <v>0</v>
      </c>
      <c r="Q38" s="207">
        <f t="shared" si="6"/>
        <v>624</v>
      </c>
      <c r="R38" s="207">
        <f t="shared" si="7"/>
        <v>0</v>
      </c>
    </row>
    <row r="39" spans="1:18" ht="15">
      <c r="A39" s="372"/>
      <c r="B39" s="219" t="s">
        <v>59</v>
      </c>
      <c r="C39" s="216"/>
      <c r="D39" s="222">
        <v>12</v>
      </c>
      <c r="E39" s="40"/>
      <c r="F39" s="41"/>
      <c r="G39" s="219" t="s">
        <v>77</v>
      </c>
      <c r="H39" s="41" t="s">
        <v>12</v>
      </c>
      <c r="I39" s="194"/>
      <c r="J39" s="206">
        <v>52</v>
      </c>
      <c r="K39" s="207">
        <f t="shared" si="0"/>
        <v>0</v>
      </c>
      <c r="L39" s="207">
        <f t="shared" si="1"/>
        <v>624</v>
      </c>
      <c r="M39" s="207">
        <f t="shared" si="2"/>
        <v>0</v>
      </c>
      <c r="N39" s="207">
        <f t="shared" si="3"/>
        <v>0</v>
      </c>
      <c r="O39" s="207">
        <f t="shared" si="4"/>
        <v>0</v>
      </c>
      <c r="P39" s="207">
        <f t="shared" si="5"/>
        <v>1248</v>
      </c>
      <c r="Q39" s="207">
        <f t="shared" si="6"/>
        <v>0</v>
      </c>
      <c r="R39" s="207">
        <f t="shared" si="7"/>
        <v>0</v>
      </c>
    </row>
    <row r="40" spans="1:18" ht="15">
      <c r="A40" s="372"/>
      <c r="B40" s="219" t="s">
        <v>60</v>
      </c>
      <c r="C40" s="216"/>
      <c r="D40" s="222"/>
      <c r="E40" s="40">
        <v>3</v>
      </c>
      <c r="F40" s="41"/>
      <c r="G40" s="45" t="s">
        <v>112</v>
      </c>
      <c r="H40" s="41" t="s">
        <v>12</v>
      </c>
      <c r="I40" s="194"/>
      <c r="J40" s="206">
        <v>104</v>
      </c>
      <c r="K40" s="207">
        <f t="shared" si="0"/>
        <v>0</v>
      </c>
      <c r="L40" s="207">
        <f t="shared" si="1"/>
        <v>0</v>
      </c>
      <c r="M40" s="207">
        <f t="shared" si="2"/>
        <v>312</v>
      </c>
      <c r="N40" s="207">
        <f t="shared" si="3"/>
        <v>0</v>
      </c>
      <c r="O40" s="207">
        <f t="shared" si="4"/>
        <v>0</v>
      </c>
      <c r="P40" s="207">
        <f t="shared" si="5"/>
        <v>0</v>
      </c>
      <c r="Q40" s="207">
        <f t="shared" si="6"/>
        <v>624</v>
      </c>
      <c r="R40" s="207">
        <f t="shared" si="7"/>
        <v>0</v>
      </c>
    </row>
    <row r="41" spans="1:18" ht="15">
      <c r="A41" s="372"/>
      <c r="B41" s="219" t="s">
        <v>61</v>
      </c>
      <c r="C41" s="216">
        <v>14</v>
      </c>
      <c r="D41" s="222"/>
      <c r="E41" s="40"/>
      <c r="F41" s="41"/>
      <c r="G41" s="45" t="s">
        <v>112</v>
      </c>
      <c r="H41" s="41" t="s">
        <v>12</v>
      </c>
      <c r="I41" s="194"/>
      <c r="J41" s="206">
        <v>104</v>
      </c>
      <c r="K41" s="207">
        <f t="shared" si="0"/>
        <v>1456</v>
      </c>
      <c r="L41" s="207">
        <f t="shared" si="1"/>
        <v>0</v>
      </c>
      <c r="M41" s="207">
        <f t="shared" si="2"/>
        <v>0</v>
      </c>
      <c r="N41" s="207">
        <f t="shared" si="3"/>
        <v>0</v>
      </c>
      <c r="O41" s="207">
        <f t="shared" si="4"/>
        <v>2912</v>
      </c>
      <c r="P41" s="207">
        <f t="shared" si="5"/>
        <v>0</v>
      </c>
      <c r="Q41" s="207">
        <f t="shared" si="6"/>
        <v>0</v>
      </c>
      <c r="R41" s="207">
        <f t="shared" si="7"/>
        <v>0</v>
      </c>
    </row>
    <row r="42" spans="1:18" ht="15">
      <c r="A42" s="372"/>
      <c r="B42" s="219" t="s">
        <v>62</v>
      </c>
      <c r="C42" s="216"/>
      <c r="D42" s="222">
        <v>9</v>
      </c>
      <c r="E42" s="40"/>
      <c r="F42" s="41"/>
      <c r="G42" s="219" t="s">
        <v>77</v>
      </c>
      <c r="H42" s="41" t="s">
        <v>12</v>
      </c>
      <c r="I42" s="194"/>
      <c r="J42" s="206">
        <v>52</v>
      </c>
      <c r="K42" s="207">
        <f t="shared" si="0"/>
        <v>0</v>
      </c>
      <c r="L42" s="207">
        <f t="shared" si="1"/>
        <v>468</v>
      </c>
      <c r="M42" s="207">
        <f t="shared" si="2"/>
        <v>0</v>
      </c>
      <c r="N42" s="207">
        <f t="shared" si="3"/>
        <v>0</v>
      </c>
      <c r="O42" s="207">
        <f t="shared" si="4"/>
        <v>0</v>
      </c>
      <c r="P42" s="207">
        <f t="shared" si="5"/>
        <v>936</v>
      </c>
      <c r="Q42" s="207">
        <f t="shared" si="6"/>
        <v>0</v>
      </c>
      <c r="R42" s="207">
        <f t="shared" si="7"/>
        <v>0</v>
      </c>
    </row>
    <row r="43" spans="1:18" ht="15">
      <c r="A43" s="372"/>
      <c r="B43" s="219" t="s">
        <v>63</v>
      </c>
      <c r="C43" s="216"/>
      <c r="D43" s="222"/>
      <c r="E43" s="40">
        <v>2</v>
      </c>
      <c r="F43" s="41"/>
      <c r="G43" s="45" t="s">
        <v>112</v>
      </c>
      <c r="H43" s="41" t="s">
        <v>12</v>
      </c>
      <c r="I43" s="194"/>
      <c r="J43" s="206">
        <v>104</v>
      </c>
      <c r="K43" s="207">
        <f t="shared" si="0"/>
        <v>0</v>
      </c>
      <c r="L43" s="207">
        <f t="shared" si="1"/>
        <v>0</v>
      </c>
      <c r="M43" s="207">
        <f t="shared" si="2"/>
        <v>208</v>
      </c>
      <c r="N43" s="207">
        <f t="shared" si="3"/>
        <v>0</v>
      </c>
      <c r="O43" s="207">
        <f t="shared" si="4"/>
        <v>0</v>
      </c>
      <c r="P43" s="207">
        <f t="shared" si="5"/>
        <v>0</v>
      </c>
      <c r="Q43" s="207">
        <f t="shared" si="6"/>
        <v>416</v>
      </c>
      <c r="R43" s="207">
        <f t="shared" si="7"/>
        <v>0</v>
      </c>
    </row>
    <row r="44" spans="1:18" ht="15">
      <c r="A44" s="372"/>
      <c r="B44" s="219" t="s">
        <v>64</v>
      </c>
      <c r="C44" s="216"/>
      <c r="D44" s="222"/>
      <c r="E44" s="40">
        <v>4</v>
      </c>
      <c r="F44" s="41"/>
      <c r="G44" s="45" t="s">
        <v>112</v>
      </c>
      <c r="H44" s="41" t="s">
        <v>12</v>
      </c>
      <c r="I44" s="194"/>
      <c r="J44" s="206">
        <v>104</v>
      </c>
      <c r="K44" s="207">
        <f t="shared" si="0"/>
        <v>0</v>
      </c>
      <c r="L44" s="207">
        <f t="shared" si="1"/>
        <v>0</v>
      </c>
      <c r="M44" s="207">
        <f t="shared" si="2"/>
        <v>416</v>
      </c>
      <c r="N44" s="207">
        <f t="shared" si="3"/>
        <v>0</v>
      </c>
      <c r="O44" s="207">
        <f t="shared" si="4"/>
        <v>0</v>
      </c>
      <c r="P44" s="207">
        <f t="shared" si="5"/>
        <v>0</v>
      </c>
      <c r="Q44" s="207">
        <f t="shared" si="6"/>
        <v>832</v>
      </c>
      <c r="R44" s="207">
        <f t="shared" si="7"/>
        <v>0</v>
      </c>
    </row>
    <row r="45" spans="1:18" ht="15">
      <c r="A45" s="372"/>
      <c r="B45" s="219" t="s">
        <v>65</v>
      </c>
      <c r="C45" s="216"/>
      <c r="D45" s="222"/>
      <c r="E45" s="40">
        <v>4</v>
      </c>
      <c r="F45" s="41"/>
      <c r="G45" s="45" t="s">
        <v>112</v>
      </c>
      <c r="H45" s="41" t="s">
        <v>12</v>
      </c>
      <c r="I45" s="194"/>
      <c r="J45" s="206">
        <v>104</v>
      </c>
      <c r="K45" s="207">
        <f t="shared" si="0"/>
        <v>0</v>
      </c>
      <c r="L45" s="207">
        <f t="shared" si="1"/>
        <v>0</v>
      </c>
      <c r="M45" s="207">
        <f t="shared" si="2"/>
        <v>416</v>
      </c>
      <c r="N45" s="207">
        <f t="shared" si="3"/>
        <v>0</v>
      </c>
      <c r="O45" s="207">
        <f t="shared" si="4"/>
        <v>0</v>
      </c>
      <c r="P45" s="207">
        <f t="shared" si="5"/>
        <v>0</v>
      </c>
      <c r="Q45" s="207">
        <f t="shared" si="6"/>
        <v>832</v>
      </c>
      <c r="R45" s="207">
        <f t="shared" si="7"/>
        <v>0</v>
      </c>
    </row>
    <row r="46" spans="1:18" ht="15">
      <c r="A46" s="372"/>
      <c r="B46" s="219" t="s">
        <v>66</v>
      </c>
      <c r="C46" s="216"/>
      <c r="D46" s="222"/>
      <c r="E46" s="40">
        <v>4</v>
      </c>
      <c r="F46" s="41"/>
      <c r="G46" s="45" t="s">
        <v>112</v>
      </c>
      <c r="H46" s="41" t="s">
        <v>12</v>
      </c>
      <c r="I46" s="194"/>
      <c r="J46" s="206">
        <v>104</v>
      </c>
      <c r="K46" s="207">
        <f t="shared" si="0"/>
        <v>0</v>
      </c>
      <c r="L46" s="207">
        <f t="shared" si="1"/>
        <v>0</v>
      </c>
      <c r="M46" s="207">
        <f t="shared" si="2"/>
        <v>416</v>
      </c>
      <c r="N46" s="207">
        <f t="shared" si="3"/>
        <v>0</v>
      </c>
      <c r="O46" s="207">
        <f t="shared" si="4"/>
        <v>0</v>
      </c>
      <c r="P46" s="207">
        <f t="shared" si="5"/>
        <v>0</v>
      </c>
      <c r="Q46" s="207">
        <f t="shared" si="6"/>
        <v>832</v>
      </c>
      <c r="R46" s="207">
        <f t="shared" si="7"/>
        <v>0</v>
      </c>
    </row>
    <row r="47" spans="1:18" ht="15.75" thickBot="1">
      <c r="A47" s="373"/>
      <c r="B47" s="227" t="s">
        <v>67</v>
      </c>
      <c r="C47" s="217"/>
      <c r="D47" s="156"/>
      <c r="E47" s="47">
        <v>5</v>
      </c>
      <c r="F47" s="48"/>
      <c r="G47" s="155" t="s">
        <v>112</v>
      </c>
      <c r="H47" s="48" t="s">
        <v>12</v>
      </c>
      <c r="I47" s="201"/>
      <c r="J47" s="206">
        <v>104</v>
      </c>
      <c r="K47" s="207">
        <f t="shared" si="0"/>
        <v>0</v>
      </c>
      <c r="L47" s="207">
        <f t="shared" si="1"/>
        <v>0</v>
      </c>
      <c r="M47" s="207">
        <f t="shared" si="2"/>
        <v>520</v>
      </c>
      <c r="N47" s="207">
        <f t="shared" si="3"/>
        <v>0</v>
      </c>
      <c r="O47" s="207">
        <f t="shared" si="4"/>
        <v>0</v>
      </c>
      <c r="P47" s="207">
        <f t="shared" si="5"/>
        <v>0</v>
      </c>
      <c r="Q47" s="207">
        <f t="shared" si="6"/>
        <v>1040</v>
      </c>
      <c r="R47" s="207">
        <f t="shared" si="7"/>
        <v>0</v>
      </c>
    </row>
    <row r="48" spans="1:18" ht="15.75" thickBot="1">
      <c r="A48" s="80" t="s">
        <v>68</v>
      </c>
      <c r="B48" s="81" t="s">
        <v>69</v>
      </c>
      <c r="C48" s="82"/>
      <c r="D48" s="83">
        <v>2</v>
      </c>
      <c r="E48" s="59"/>
      <c r="F48" s="60"/>
      <c r="G48" s="81" t="s">
        <v>114</v>
      </c>
      <c r="H48" s="60" t="s">
        <v>12</v>
      </c>
      <c r="I48" s="203"/>
      <c r="J48" s="206">
        <v>208</v>
      </c>
      <c r="K48" s="207">
        <f t="shared" si="0"/>
        <v>0</v>
      </c>
      <c r="L48" s="207">
        <f t="shared" si="1"/>
        <v>416</v>
      </c>
      <c r="M48" s="207">
        <f t="shared" si="2"/>
        <v>0</v>
      </c>
      <c r="N48" s="207">
        <f t="shared" si="3"/>
        <v>0</v>
      </c>
      <c r="O48" s="207">
        <f t="shared" si="4"/>
        <v>0</v>
      </c>
      <c r="P48" s="207">
        <f t="shared" si="5"/>
        <v>832</v>
      </c>
      <c r="Q48" s="207">
        <f t="shared" si="6"/>
        <v>0</v>
      </c>
      <c r="R48" s="207">
        <f t="shared" si="7"/>
        <v>0</v>
      </c>
    </row>
    <row r="49" spans="1:18" ht="15.75" thickBot="1">
      <c r="A49" s="84" t="s">
        <v>71</v>
      </c>
      <c r="B49" s="85" t="s">
        <v>72</v>
      </c>
      <c r="C49" s="86">
        <v>2</v>
      </c>
      <c r="D49" s="87"/>
      <c r="E49" s="235"/>
      <c r="F49" s="89"/>
      <c r="G49" s="85" t="s">
        <v>77</v>
      </c>
      <c r="H49" s="89" t="s">
        <v>12</v>
      </c>
      <c r="I49" s="205"/>
      <c r="J49" s="206">
        <v>52</v>
      </c>
      <c r="K49" s="207">
        <f t="shared" si="0"/>
        <v>104</v>
      </c>
      <c r="L49" s="207">
        <f t="shared" si="1"/>
        <v>0</v>
      </c>
      <c r="M49" s="207">
        <f t="shared" si="2"/>
        <v>0</v>
      </c>
      <c r="N49" s="207">
        <f t="shared" si="3"/>
        <v>0</v>
      </c>
      <c r="O49" s="207">
        <f t="shared" si="4"/>
        <v>208</v>
      </c>
      <c r="P49" s="207">
        <f t="shared" si="5"/>
        <v>0</v>
      </c>
      <c r="Q49" s="207">
        <f t="shared" si="6"/>
        <v>0</v>
      </c>
      <c r="R49" s="207">
        <f t="shared" si="7"/>
        <v>0</v>
      </c>
    </row>
    <row r="50" spans="1:18" ht="15.75" thickBot="1">
      <c r="A50" s="345" t="s">
        <v>73</v>
      </c>
      <c r="B50" s="346"/>
      <c r="C50" s="90">
        <f>SUM(C5:C48)</f>
        <v>41</v>
      </c>
      <c r="D50" s="91">
        <f>SUM(D5:D48)</f>
        <v>39</v>
      </c>
      <c r="E50" s="91">
        <f>SUM(E5:E48)</f>
        <v>120</v>
      </c>
      <c r="F50" s="91">
        <f>SUM(F5:F48)</f>
        <v>2</v>
      </c>
      <c r="G50" s="251">
        <v>0</v>
      </c>
      <c r="H50" s="93"/>
      <c r="I50" s="195"/>
      <c r="J50" s="206" t="s">
        <v>100</v>
      </c>
      <c r="K50" s="208">
        <f aca="true" t="shared" si="8" ref="K50:Q50">SUM(K5:K49)</f>
        <v>3328</v>
      </c>
      <c r="L50" s="208">
        <f t="shared" si="8"/>
        <v>3016</v>
      </c>
      <c r="M50" s="208">
        <f t="shared" si="8"/>
        <v>10946</v>
      </c>
      <c r="N50" s="208">
        <f t="shared" si="8"/>
        <v>52</v>
      </c>
      <c r="O50" s="208">
        <f t="shared" si="8"/>
        <v>6656</v>
      </c>
      <c r="P50" s="208">
        <f t="shared" si="8"/>
        <v>6032</v>
      </c>
      <c r="Q50" s="208">
        <f t="shared" si="8"/>
        <v>21892</v>
      </c>
      <c r="R50" s="208">
        <f>SUM(R5:R49)</f>
        <v>104</v>
      </c>
    </row>
    <row r="51" spans="1:18" ht="15">
      <c r="A51" s="238"/>
      <c r="B51" s="238"/>
      <c r="C51" s="239"/>
      <c r="D51" s="239"/>
      <c r="E51" s="239"/>
      <c r="F51" s="239"/>
      <c r="G51" s="251">
        <v>0</v>
      </c>
      <c r="H51" s="93"/>
      <c r="I51" s="195"/>
      <c r="J51" s="206" t="s">
        <v>112</v>
      </c>
      <c r="K51" s="242">
        <v>2288</v>
      </c>
      <c r="L51" s="242">
        <v>1352</v>
      </c>
      <c r="M51" s="242">
        <v>10036</v>
      </c>
      <c r="N51" s="242"/>
      <c r="O51" s="242">
        <f t="shared" si="4"/>
        <v>4576</v>
      </c>
      <c r="P51" s="242">
        <f t="shared" si="5"/>
        <v>2704</v>
      </c>
      <c r="Q51" s="242">
        <f t="shared" si="6"/>
        <v>20072</v>
      </c>
      <c r="R51" s="242">
        <f t="shared" si="7"/>
        <v>0</v>
      </c>
    </row>
    <row r="52" spans="1:18" ht="15">
      <c r="A52" s="238"/>
      <c r="B52" s="238"/>
      <c r="C52" s="239"/>
      <c r="D52" s="239"/>
      <c r="E52" s="239"/>
      <c r="F52" s="239"/>
      <c r="G52" s="251">
        <v>0</v>
      </c>
      <c r="H52" s="93"/>
      <c r="I52" s="195"/>
      <c r="J52" s="206" t="s">
        <v>77</v>
      </c>
      <c r="K52" s="242">
        <v>1014</v>
      </c>
      <c r="L52" s="242">
        <v>1248</v>
      </c>
      <c r="M52" s="242">
        <v>910</v>
      </c>
      <c r="N52" s="242">
        <v>0</v>
      </c>
      <c r="O52" s="242">
        <f t="shared" si="4"/>
        <v>2028</v>
      </c>
      <c r="P52" s="242">
        <f t="shared" si="5"/>
        <v>2496</v>
      </c>
      <c r="Q52" s="242">
        <f t="shared" si="6"/>
        <v>1820</v>
      </c>
      <c r="R52" s="242">
        <f t="shared" si="7"/>
        <v>0</v>
      </c>
    </row>
    <row r="53" spans="1:18" ht="15">
      <c r="A53" s="3"/>
      <c r="B53" s="4"/>
      <c r="C53" s="2"/>
      <c r="D53" s="2"/>
      <c r="E53" s="2"/>
      <c r="F53" s="1"/>
      <c r="G53" s="251">
        <v>0</v>
      </c>
      <c r="H53" s="3"/>
      <c r="I53" s="196"/>
      <c r="J53" s="206" t="s">
        <v>113</v>
      </c>
      <c r="K53" s="242">
        <v>26</v>
      </c>
      <c r="L53" s="242"/>
      <c r="M53" s="242"/>
      <c r="N53" s="242">
        <v>52</v>
      </c>
      <c r="O53" s="242">
        <f t="shared" si="4"/>
        <v>52</v>
      </c>
      <c r="P53" s="242">
        <f t="shared" si="5"/>
        <v>0</v>
      </c>
      <c r="Q53" s="242">
        <f t="shared" si="6"/>
        <v>0</v>
      </c>
      <c r="R53" s="242">
        <f t="shared" si="7"/>
        <v>104</v>
      </c>
    </row>
    <row r="54" spans="1:18" ht="15">
      <c r="A54" s="3"/>
      <c r="B54" s="4"/>
      <c r="C54" s="2"/>
      <c r="D54" s="2"/>
      <c r="E54" s="2"/>
      <c r="F54" s="1"/>
      <c r="G54" s="251">
        <v>0</v>
      </c>
      <c r="H54" s="3"/>
      <c r="I54" s="196"/>
      <c r="J54" s="206" t="s">
        <v>114</v>
      </c>
      <c r="K54" s="242"/>
      <c r="L54" s="242">
        <v>416</v>
      </c>
      <c r="M54" s="242"/>
      <c r="N54" s="242"/>
      <c r="O54" s="242">
        <f t="shared" si="4"/>
        <v>0</v>
      </c>
      <c r="P54" s="242">
        <f t="shared" si="5"/>
        <v>832</v>
      </c>
      <c r="Q54" s="242">
        <f t="shared" si="6"/>
        <v>0</v>
      </c>
      <c r="R54" s="242">
        <f t="shared" si="7"/>
        <v>0</v>
      </c>
    </row>
    <row r="55" spans="1:18" ht="15">
      <c r="A55" s="3"/>
      <c r="B55" s="4"/>
      <c r="C55" s="2"/>
      <c r="D55" s="2"/>
      <c r="E55" s="2"/>
      <c r="F55" s="1"/>
      <c r="G55" s="237"/>
      <c r="H55" s="3"/>
      <c r="I55" s="196"/>
      <c r="J55" s="206"/>
      <c r="K55" s="240">
        <f>SUM(K51:K54)</f>
        <v>3328</v>
      </c>
      <c r="L55" s="240">
        <f aca="true" t="shared" si="9" ref="L55:N55">SUM(L51:L54)</f>
        <v>3016</v>
      </c>
      <c r="M55" s="240">
        <f t="shared" si="9"/>
        <v>10946</v>
      </c>
      <c r="N55" s="240">
        <f t="shared" si="9"/>
        <v>52</v>
      </c>
      <c r="O55" s="240">
        <f aca="true" t="shared" si="10" ref="O55">SUM(O51:O54)</f>
        <v>6656</v>
      </c>
      <c r="P55" s="240">
        <f aca="true" t="shared" si="11" ref="P55">SUM(P51:P54)</f>
        <v>6032</v>
      </c>
      <c r="Q55" s="240">
        <f aca="true" t="shared" si="12" ref="Q55">SUM(Q51:Q54)</f>
        <v>21892</v>
      </c>
      <c r="R55" s="240">
        <f aca="true" t="shared" si="13" ref="R55">SUM(R51:R54)</f>
        <v>104</v>
      </c>
    </row>
    <row r="56" spans="1:18" ht="19.5" thickBot="1">
      <c r="A56" s="374" t="s">
        <v>102</v>
      </c>
      <c r="B56" s="374"/>
      <c r="C56" s="187"/>
      <c r="D56" s="187"/>
      <c r="E56" s="187"/>
      <c r="G56" s="294"/>
      <c r="H56" s="294"/>
      <c r="I56" s="294"/>
      <c r="J56" s="206"/>
      <c r="K56" s="207"/>
      <c r="L56" s="207"/>
      <c r="M56" s="207"/>
      <c r="N56" s="207"/>
      <c r="O56" s="207"/>
      <c r="P56" s="207"/>
      <c r="Q56" s="207"/>
      <c r="R56" s="207"/>
    </row>
    <row r="57" spans="1:18" ht="45.75" thickBot="1">
      <c r="A57" s="5" t="s">
        <v>0</v>
      </c>
      <c r="B57" s="95" t="s">
        <v>1</v>
      </c>
      <c r="C57" s="6" t="s">
        <v>2</v>
      </c>
      <c r="D57" s="6" t="s">
        <v>3</v>
      </c>
      <c r="E57" s="6" t="s">
        <v>4</v>
      </c>
      <c r="G57" s="8" t="s">
        <v>75</v>
      </c>
      <c r="H57" s="7" t="s">
        <v>7</v>
      </c>
      <c r="I57" s="10" t="s">
        <v>8</v>
      </c>
      <c r="J57" s="206"/>
      <c r="K57" s="207"/>
      <c r="L57" s="207"/>
      <c r="M57" s="207"/>
      <c r="N57" s="207"/>
      <c r="O57" s="207"/>
      <c r="P57" s="207"/>
      <c r="Q57" s="207"/>
      <c r="R57" s="207"/>
    </row>
    <row r="58" spans="1:18" ht="15.75" thickBot="1">
      <c r="A58" s="362" t="s">
        <v>9</v>
      </c>
      <c r="B58" s="11" t="s">
        <v>10</v>
      </c>
      <c r="C58" s="12"/>
      <c r="D58" s="12"/>
      <c r="E58" s="14">
        <v>1</v>
      </c>
      <c r="G58" s="63" t="s">
        <v>112</v>
      </c>
      <c r="H58" s="17" t="s">
        <v>12</v>
      </c>
      <c r="I58" s="18"/>
      <c r="J58" s="206">
        <v>104</v>
      </c>
      <c r="K58" s="207">
        <f>$C58*$J58</f>
        <v>0</v>
      </c>
      <c r="L58" s="207">
        <f>$D58*$J58</f>
        <v>0</v>
      </c>
      <c r="M58" s="207">
        <f>$E58*$J58</f>
        <v>104</v>
      </c>
      <c r="N58" s="207"/>
      <c r="O58" s="207">
        <f>K58*2</f>
        <v>0</v>
      </c>
      <c r="P58" s="207">
        <f aca="true" t="shared" si="14" ref="P58:Q73">L58*2</f>
        <v>0</v>
      </c>
      <c r="Q58" s="207">
        <f t="shared" si="14"/>
        <v>208</v>
      </c>
      <c r="R58" s="207"/>
    </row>
    <row r="59" spans="1:18" ht="15.75" thickBot="1">
      <c r="A59" s="363"/>
      <c r="B59" s="96" t="s">
        <v>13</v>
      </c>
      <c r="C59" s="20"/>
      <c r="D59" s="20">
        <v>2</v>
      </c>
      <c r="E59" s="22"/>
      <c r="G59" s="63" t="s">
        <v>78</v>
      </c>
      <c r="H59" s="25" t="s">
        <v>12</v>
      </c>
      <c r="I59" s="26"/>
      <c r="J59" s="206">
        <v>26</v>
      </c>
      <c r="K59" s="207">
        <f aca="true" t="shared" si="15" ref="K59:K85">$C59*$J59</f>
        <v>0</v>
      </c>
      <c r="L59" s="207">
        <f aca="true" t="shared" si="16" ref="L59:L85">$D59*$J59</f>
        <v>52</v>
      </c>
      <c r="M59" s="207">
        <f aca="true" t="shared" si="17" ref="M59:M85">$E59*$J59</f>
        <v>0</v>
      </c>
      <c r="N59" s="207"/>
      <c r="O59" s="207">
        <f aca="true" t="shared" si="18" ref="O59:Q85">K59*2</f>
        <v>0</v>
      </c>
      <c r="P59" s="207">
        <f t="shared" si="14"/>
        <v>104</v>
      </c>
      <c r="Q59" s="207">
        <f t="shared" si="14"/>
        <v>0</v>
      </c>
      <c r="R59" s="207"/>
    </row>
    <row r="60" spans="1:18" ht="15.75" thickBot="1">
      <c r="A60" s="215" t="s">
        <v>17</v>
      </c>
      <c r="B60" s="231" t="s">
        <v>18</v>
      </c>
      <c r="C60" s="216"/>
      <c r="D60" s="216"/>
      <c r="E60" s="40">
        <v>6</v>
      </c>
      <c r="G60" s="16" t="s">
        <v>77</v>
      </c>
      <c r="H60" s="41" t="s">
        <v>12</v>
      </c>
      <c r="I60" s="40"/>
      <c r="J60" s="206">
        <v>52</v>
      </c>
      <c r="K60" s="207">
        <f t="shared" si="15"/>
        <v>0</v>
      </c>
      <c r="L60" s="207">
        <f t="shared" si="16"/>
        <v>0</v>
      </c>
      <c r="M60" s="207">
        <f t="shared" si="17"/>
        <v>312</v>
      </c>
      <c r="N60" s="207"/>
      <c r="O60" s="207">
        <f t="shared" si="18"/>
        <v>0</v>
      </c>
      <c r="P60" s="207">
        <f t="shared" si="14"/>
        <v>0</v>
      </c>
      <c r="Q60" s="207">
        <f t="shared" si="14"/>
        <v>624</v>
      </c>
      <c r="R60" s="207"/>
    </row>
    <row r="61" spans="1:18" ht="15.75" thickBot="1">
      <c r="A61" s="375" t="s">
        <v>22</v>
      </c>
      <c r="B61" s="99" t="s">
        <v>23</v>
      </c>
      <c r="C61" s="220"/>
      <c r="D61" s="220">
        <v>1</v>
      </c>
      <c r="E61" s="18"/>
      <c r="G61" s="16" t="s">
        <v>77</v>
      </c>
      <c r="H61" s="17" t="s">
        <v>12</v>
      </c>
      <c r="I61" s="18"/>
      <c r="J61" s="206">
        <v>52</v>
      </c>
      <c r="K61" s="207">
        <f t="shared" si="15"/>
        <v>0</v>
      </c>
      <c r="L61" s="207">
        <f t="shared" si="16"/>
        <v>52</v>
      </c>
      <c r="M61" s="207">
        <f t="shared" si="17"/>
        <v>0</v>
      </c>
      <c r="N61" s="207"/>
      <c r="O61" s="207">
        <f t="shared" si="18"/>
        <v>0</v>
      </c>
      <c r="P61" s="207">
        <f t="shared" si="14"/>
        <v>104</v>
      </c>
      <c r="Q61" s="207">
        <f t="shared" si="14"/>
        <v>0</v>
      </c>
      <c r="R61" s="207"/>
    </row>
    <row r="62" spans="1:18" ht="15.75" thickBot="1">
      <c r="A62" s="376"/>
      <c r="B62" s="100" t="s">
        <v>24</v>
      </c>
      <c r="C62" s="40"/>
      <c r="D62" s="40"/>
      <c r="E62" s="40">
        <v>1</v>
      </c>
      <c r="G62" s="16" t="s">
        <v>77</v>
      </c>
      <c r="H62" s="41" t="s">
        <v>12</v>
      </c>
      <c r="I62" s="40"/>
      <c r="J62" s="206">
        <v>52</v>
      </c>
      <c r="K62" s="207">
        <f t="shared" si="15"/>
        <v>0</v>
      </c>
      <c r="L62" s="207">
        <f t="shared" si="16"/>
        <v>0</v>
      </c>
      <c r="M62" s="207">
        <f t="shared" si="17"/>
        <v>52</v>
      </c>
      <c r="N62" s="207"/>
      <c r="O62" s="207">
        <f t="shared" si="18"/>
        <v>0</v>
      </c>
      <c r="P62" s="207">
        <f t="shared" si="14"/>
        <v>0</v>
      </c>
      <c r="Q62" s="207">
        <f t="shared" si="14"/>
        <v>104</v>
      </c>
      <c r="R62" s="207"/>
    </row>
    <row r="63" spans="1:18" ht="15.75" thickBot="1">
      <c r="A63" s="377"/>
      <c r="B63" s="101" t="s">
        <v>26</v>
      </c>
      <c r="C63" s="26"/>
      <c r="D63" s="26"/>
      <c r="E63" s="26"/>
      <c r="G63" s="16"/>
      <c r="H63" s="25"/>
      <c r="I63" s="26" t="s">
        <v>27</v>
      </c>
      <c r="J63" s="206">
        <v>0</v>
      </c>
      <c r="K63" s="207">
        <f t="shared" si="15"/>
        <v>0</v>
      </c>
      <c r="L63" s="207">
        <f t="shared" si="16"/>
        <v>0</v>
      </c>
      <c r="M63" s="207">
        <f t="shared" si="17"/>
        <v>0</v>
      </c>
      <c r="N63" s="207"/>
      <c r="O63" s="207">
        <f t="shared" si="18"/>
        <v>0</v>
      </c>
      <c r="P63" s="207">
        <f t="shared" si="14"/>
        <v>0</v>
      </c>
      <c r="Q63" s="207">
        <f t="shared" si="14"/>
        <v>0</v>
      </c>
      <c r="R63" s="207"/>
    </row>
    <row r="64" spans="1:18" ht="15.75" thickBot="1">
      <c r="A64" s="57" t="s">
        <v>30</v>
      </c>
      <c r="B64" s="102" t="s">
        <v>31</v>
      </c>
      <c r="C64" s="59"/>
      <c r="D64" s="59"/>
      <c r="E64" s="59">
        <v>1</v>
      </c>
      <c r="G64" s="16" t="s">
        <v>77</v>
      </c>
      <c r="H64" s="60" t="s">
        <v>12</v>
      </c>
      <c r="I64" s="59"/>
      <c r="J64" s="206">
        <v>52</v>
      </c>
      <c r="K64" s="207">
        <f t="shared" si="15"/>
        <v>0</v>
      </c>
      <c r="L64" s="207">
        <f t="shared" si="16"/>
        <v>0</v>
      </c>
      <c r="M64" s="207">
        <f t="shared" si="17"/>
        <v>52</v>
      </c>
      <c r="N64" s="207"/>
      <c r="O64" s="207">
        <f t="shared" si="18"/>
        <v>0</v>
      </c>
      <c r="P64" s="207">
        <f t="shared" si="14"/>
        <v>0</v>
      </c>
      <c r="Q64" s="207">
        <f t="shared" si="14"/>
        <v>104</v>
      </c>
      <c r="R64" s="207"/>
    </row>
    <row r="65" spans="1:18" ht="15.75" thickBot="1">
      <c r="A65" s="347" t="s">
        <v>32</v>
      </c>
      <c r="B65" s="379" t="s">
        <v>33</v>
      </c>
      <c r="C65" s="220"/>
      <c r="D65" s="220"/>
      <c r="E65" s="225">
        <v>1</v>
      </c>
      <c r="G65" s="16" t="s">
        <v>112</v>
      </c>
      <c r="H65" s="17" t="s">
        <v>12</v>
      </c>
      <c r="I65" s="40" t="s">
        <v>34</v>
      </c>
      <c r="J65" s="206">
        <v>78</v>
      </c>
      <c r="K65" s="207">
        <f t="shared" si="15"/>
        <v>0</v>
      </c>
      <c r="L65" s="207">
        <f t="shared" si="16"/>
        <v>0</v>
      </c>
      <c r="M65" s="207">
        <f t="shared" si="17"/>
        <v>78</v>
      </c>
      <c r="N65" s="207"/>
      <c r="O65" s="207">
        <f t="shared" si="18"/>
        <v>0</v>
      </c>
      <c r="P65" s="207">
        <f t="shared" si="14"/>
        <v>0</v>
      </c>
      <c r="Q65" s="207">
        <f t="shared" si="14"/>
        <v>156</v>
      </c>
      <c r="R65" s="207"/>
    </row>
    <row r="66" spans="1:18" ht="15.75" thickBot="1">
      <c r="A66" s="378"/>
      <c r="B66" s="380"/>
      <c r="C66" s="232"/>
      <c r="D66" s="232"/>
      <c r="E66" s="226">
        <v>1</v>
      </c>
      <c r="G66" s="16" t="s">
        <v>77</v>
      </c>
      <c r="H66" s="17" t="s">
        <v>12</v>
      </c>
      <c r="I66" s="40" t="s">
        <v>35</v>
      </c>
      <c r="J66" s="206">
        <v>13</v>
      </c>
      <c r="K66" s="207">
        <f t="shared" si="15"/>
        <v>0</v>
      </c>
      <c r="L66" s="207">
        <f t="shared" si="16"/>
        <v>0</v>
      </c>
      <c r="M66" s="207">
        <f t="shared" si="17"/>
        <v>13</v>
      </c>
      <c r="N66" s="207"/>
      <c r="O66" s="207">
        <f t="shared" si="18"/>
        <v>0</v>
      </c>
      <c r="P66" s="207">
        <f t="shared" si="14"/>
        <v>0</v>
      </c>
      <c r="Q66" s="207">
        <f t="shared" si="14"/>
        <v>26</v>
      </c>
      <c r="R66" s="207"/>
    </row>
    <row r="67" spans="1:18" ht="15">
      <c r="A67" s="348"/>
      <c r="B67" s="382" t="s">
        <v>36</v>
      </c>
      <c r="C67" s="216"/>
      <c r="D67" s="216"/>
      <c r="E67" s="223">
        <v>1</v>
      </c>
      <c r="G67" s="16" t="s">
        <v>112</v>
      </c>
      <c r="H67" s="41" t="s">
        <v>12</v>
      </c>
      <c r="I67" s="40" t="s">
        <v>34</v>
      </c>
      <c r="J67" s="206">
        <v>78</v>
      </c>
      <c r="K67" s="207">
        <f t="shared" si="15"/>
        <v>0</v>
      </c>
      <c r="L67" s="207">
        <f t="shared" si="16"/>
        <v>0</v>
      </c>
      <c r="M67" s="207">
        <f t="shared" si="17"/>
        <v>78</v>
      </c>
      <c r="N67" s="207"/>
      <c r="O67" s="207">
        <f t="shared" si="18"/>
        <v>0</v>
      </c>
      <c r="P67" s="207">
        <f t="shared" si="14"/>
        <v>0</v>
      </c>
      <c r="Q67" s="207">
        <f t="shared" si="14"/>
        <v>156</v>
      </c>
      <c r="R67" s="207"/>
    </row>
    <row r="68" spans="1:18" ht="15.75" thickBot="1">
      <c r="A68" s="348"/>
      <c r="B68" s="383"/>
      <c r="C68" s="216"/>
      <c r="D68" s="216"/>
      <c r="E68" s="229">
        <v>1</v>
      </c>
      <c r="G68" s="228" t="s">
        <v>78</v>
      </c>
      <c r="H68" s="41" t="s">
        <v>12</v>
      </c>
      <c r="I68" s="40" t="s">
        <v>35</v>
      </c>
      <c r="J68" s="206">
        <v>7</v>
      </c>
      <c r="K68" s="207">
        <f t="shared" si="15"/>
        <v>0</v>
      </c>
      <c r="L68" s="207">
        <f t="shared" si="16"/>
        <v>0</v>
      </c>
      <c r="M68" s="207">
        <f t="shared" si="17"/>
        <v>7</v>
      </c>
      <c r="N68" s="207"/>
      <c r="O68" s="207">
        <f t="shared" si="18"/>
        <v>0</v>
      </c>
      <c r="P68" s="207">
        <f t="shared" si="14"/>
        <v>0</v>
      </c>
      <c r="Q68" s="207">
        <f t="shared" si="14"/>
        <v>14</v>
      </c>
      <c r="R68" s="207"/>
    </row>
    <row r="69" spans="1:18" ht="15.75" thickBot="1">
      <c r="A69" s="54" t="s">
        <v>15</v>
      </c>
      <c r="B69" s="104"/>
      <c r="C69" s="29"/>
      <c r="D69" s="29"/>
      <c r="E69" s="105">
        <v>1</v>
      </c>
      <c r="G69" s="16" t="s">
        <v>77</v>
      </c>
      <c r="H69" s="41" t="s">
        <v>12</v>
      </c>
      <c r="I69" s="33"/>
      <c r="J69" s="206">
        <v>52</v>
      </c>
      <c r="K69" s="207">
        <f t="shared" si="15"/>
        <v>0</v>
      </c>
      <c r="L69" s="207">
        <f t="shared" si="16"/>
        <v>0</v>
      </c>
      <c r="M69" s="207">
        <f t="shared" si="17"/>
        <v>52</v>
      </c>
      <c r="N69" s="207"/>
      <c r="O69" s="207">
        <f t="shared" si="18"/>
        <v>0</v>
      </c>
      <c r="P69" s="207">
        <f t="shared" si="14"/>
        <v>0</v>
      </c>
      <c r="Q69" s="207">
        <f t="shared" si="14"/>
        <v>104</v>
      </c>
      <c r="R69" s="207"/>
    </row>
    <row r="70" spans="1:18" ht="15.75" thickBot="1">
      <c r="A70" s="106" t="s">
        <v>38</v>
      </c>
      <c r="B70" s="102" t="s">
        <v>39</v>
      </c>
      <c r="C70" s="59"/>
      <c r="D70" s="59"/>
      <c r="E70" s="59">
        <v>4</v>
      </c>
      <c r="G70" s="63" t="s">
        <v>77</v>
      </c>
      <c r="H70" s="60" t="s">
        <v>12</v>
      </c>
      <c r="I70" s="234"/>
      <c r="J70" s="206">
        <v>52</v>
      </c>
      <c r="K70" s="207">
        <f t="shared" si="15"/>
        <v>0</v>
      </c>
      <c r="L70" s="207">
        <f t="shared" si="16"/>
        <v>0</v>
      </c>
      <c r="M70" s="207">
        <f t="shared" si="17"/>
        <v>208</v>
      </c>
      <c r="N70" s="207"/>
      <c r="O70" s="207">
        <f t="shared" si="18"/>
        <v>0</v>
      </c>
      <c r="P70" s="207">
        <f t="shared" si="14"/>
        <v>0</v>
      </c>
      <c r="Q70" s="207">
        <f t="shared" si="14"/>
        <v>416</v>
      </c>
      <c r="R70" s="207"/>
    </row>
    <row r="71" spans="1:18" ht="15.75" thickBot="1">
      <c r="A71" s="355" t="s">
        <v>47</v>
      </c>
      <c r="B71" s="11" t="s">
        <v>48</v>
      </c>
      <c r="C71" s="12"/>
      <c r="D71" s="13"/>
      <c r="E71" s="14">
        <v>5</v>
      </c>
      <c r="G71" s="16" t="s">
        <v>112</v>
      </c>
      <c r="H71" s="17" t="s">
        <v>12</v>
      </c>
      <c r="I71" s="18"/>
      <c r="J71" s="206">
        <v>104</v>
      </c>
      <c r="K71" s="207">
        <f t="shared" si="15"/>
        <v>0</v>
      </c>
      <c r="L71" s="207">
        <f t="shared" si="16"/>
        <v>0</v>
      </c>
      <c r="M71" s="207">
        <f t="shared" si="17"/>
        <v>520</v>
      </c>
      <c r="N71" s="207"/>
      <c r="O71" s="207">
        <f t="shared" si="18"/>
        <v>0</v>
      </c>
      <c r="P71" s="207">
        <f t="shared" si="14"/>
        <v>0</v>
      </c>
      <c r="Q71" s="207">
        <f t="shared" si="14"/>
        <v>1040</v>
      </c>
      <c r="R71" s="207"/>
    </row>
    <row r="72" spans="1:18" ht="15.75" thickBot="1">
      <c r="A72" s="356"/>
      <c r="B72" s="74" t="s">
        <v>49</v>
      </c>
      <c r="C72" s="75"/>
      <c r="D72" s="76"/>
      <c r="E72" s="77">
        <v>1</v>
      </c>
      <c r="G72" s="16" t="s">
        <v>112</v>
      </c>
      <c r="H72" s="17" t="s">
        <v>12</v>
      </c>
      <c r="I72" s="33"/>
      <c r="J72" s="206">
        <v>104</v>
      </c>
      <c r="K72" s="207">
        <f t="shared" si="15"/>
        <v>0</v>
      </c>
      <c r="L72" s="207">
        <f t="shared" si="16"/>
        <v>0</v>
      </c>
      <c r="M72" s="207">
        <f t="shared" si="17"/>
        <v>104</v>
      </c>
      <c r="N72" s="207"/>
      <c r="O72" s="207">
        <f t="shared" si="18"/>
        <v>0</v>
      </c>
      <c r="P72" s="207">
        <f t="shared" si="14"/>
        <v>0</v>
      </c>
      <c r="Q72" s="207">
        <f t="shared" si="14"/>
        <v>208</v>
      </c>
      <c r="R72" s="207"/>
    </row>
    <row r="73" spans="1:18" ht="15.75" thickBot="1">
      <c r="A73" s="356"/>
      <c r="B73" s="43" t="s">
        <v>50</v>
      </c>
      <c r="C73" s="230"/>
      <c r="D73" s="79"/>
      <c r="E73" s="22">
        <v>2</v>
      </c>
      <c r="G73" s="16" t="s">
        <v>112</v>
      </c>
      <c r="H73" s="25" t="s">
        <v>12</v>
      </c>
      <c r="I73" s="33"/>
      <c r="J73" s="206">
        <v>104</v>
      </c>
      <c r="K73" s="207">
        <f t="shared" si="15"/>
        <v>0</v>
      </c>
      <c r="L73" s="207">
        <f t="shared" si="16"/>
        <v>0</v>
      </c>
      <c r="M73" s="207">
        <f t="shared" si="17"/>
        <v>208</v>
      </c>
      <c r="N73" s="207"/>
      <c r="O73" s="207">
        <f t="shared" si="18"/>
        <v>0</v>
      </c>
      <c r="P73" s="207">
        <f t="shared" si="14"/>
        <v>0</v>
      </c>
      <c r="Q73" s="207">
        <f t="shared" si="14"/>
        <v>416</v>
      </c>
      <c r="R73" s="207"/>
    </row>
    <row r="74" spans="1:18" ht="15.75" thickBot="1">
      <c r="A74" s="357"/>
      <c r="B74" s="154" t="s">
        <v>55</v>
      </c>
      <c r="C74" s="82"/>
      <c r="D74" s="82"/>
      <c r="E74" s="59">
        <v>1</v>
      </c>
      <c r="G74" s="63" t="s">
        <v>77</v>
      </c>
      <c r="H74" s="153" t="s">
        <v>12</v>
      </c>
      <c r="I74" s="26"/>
      <c r="J74" s="206">
        <v>52</v>
      </c>
      <c r="K74" s="207">
        <f t="shared" si="15"/>
        <v>0</v>
      </c>
      <c r="L74" s="207">
        <f t="shared" si="16"/>
        <v>0</v>
      </c>
      <c r="M74" s="207">
        <f t="shared" si="17"/>
        <v>52</v>
      </c>
      <c r="N74" s="207"/>
      <c r="O74" s="207">
        <f t="shared" si="18"/>
        <v>0</v>
      </c>
      <c r="P74" s="207">
        <f t="shared" si="18"/>
        <v>0</v>
      </c>
      <c r="Q74" s="207">
        <f t="shared" si="18"/>
        <v>104</v>
      </c>
      <c r="R74" s="207"/>
    </row>
    <row r="75" spans="1:18" ht="15.75" thickBot="1">
      <c r="A75" s="358" t="s">
        <v>51</v>
      </c>
      <c r="B75" s="161" t="s">
        <v>52</v>
      </c>
      <c r="C75" s="232"/>
      <c r="D75" s="232"/>
      <c r="E75" s="65">
        <v>1</v>
      </c>
      <c r="G75" s="28" t="s">
        <v>78</v>
      </c>
      <c r="H75" s="66" t="s">
        <v>12</v>
      </c>
      <c r="I75" s="65"/>
      <c r="J75" s="206">
        <v>26</v>
      </c>
      <c r="K75" s="207">
        <f t="shared" si="15"/>
        <v>0</v>
      </c>
      <c r="L75" s="207">
        <f t="shared" si="16"/>
        <v>0</v>
      </c>
      <c r="M75" s="207">
        <f t="shared" si="17"/>
        <v>26</v>
      </c>
      <c r="N75" s="207"/>
      <c r="O75" s="207">
        <f t="shared" si="18"/>
        <v>0</v>
      </c>
      <c r="P75" s="207">
        <f t="shared" si="18"/>
        <v>0</v>
      </c>
      <c r="Q75" s="207">
        <f t="shared" si="18"/>
        <v>52</v>
      </c>
      <c r="R75" s="207"/>
    </row>
    <row r="76" spans="1:18" ht="15.75" thickBot="1">
      <c r="A76" s="358"/>
      <c r="B76" s="231" t="s">
        <v>56</v>
      </c>
      <c r="C76" s="216"/>
      <c r="D76" s="216"/>
      <c r="E76" s="40">
        <v>1</v>
      </c>
      <c r="G76" s="81" t="s">
        <v>78</v>
      </c>
      <c r="H76" s="41" t="s">
        <v>12</v>
      </c>
      <c r="I76" s="40"/>
      <c r="J76" s="206">
        <v>26</v>
      </c>
      <c r="K76" s="207">
        <f t="shared" si="15"/>
        <v>0</v>
      </c>
      <c r="L76" s="207">
        <f t="shared" si="16"/>
        <v>0</v>
      </c>
      <c r="M76" s="207">
        <f t="shared" si="17"/>
        <v>26</v>
      </c>
      <c r="N76" s="207"/>
      <c r="O76" s="207">
        <f t="shared" si="18"/>
        <v>0</v>
      </c>
      <c r="P76" s="207">
        <f t="shared" si="18"/>
        <v>0</v>
      </c>
      <c r="Q76" s="207">
        <f t="shared" si="18"/>
        <v>52</v>
      </c>
      <c r="R76" s="207"/>
    </row>
    <row r="77" spans="1:18" ht="15.75" thickBot="1">
      <c r="A77" s="358"/>
      <c r="B77" s="231" t="s">
        <v>57</v>
      </c>
      <c r="C77" s="216"/>
      <c r="D77" s="216"/>
      <c r="E77" s="40">
        <v>2</v>
      </c>
      <c r="G77" s="114" t="s">
        <v>77</v>
      </c>
      <c r="H77" s="41" t="s">
        <v>12</v>
      </c>
      <c r="I77" s="40"/>
      <c r="J77" s="206">
        <v>52</v>
      </c>
      <c r="K77" s="207">
        <f t="shared" si="15"/>
        <v>0</v>
      </c>
      <c r="L77" s="207">
        <f t="shared" si="16"/>
        <v>0</v>
      </c>
      <c r="M77" s="207">
        <f t="shared" si="17"/>
        <v>104</v>
      </c>
      <c r="N77" s="207"/>
      <c r="O77" s="207">
        <f t="shared" si="18"/>
        <v>0</v>
      </c>
      <c r="P77" s="207">
        <f t="shared" si="18"/>
        <v>0</v>
      </c>
      <c r="Q77" s="207">
        <f t="shared" si="18"/>
        <v>208</v>
      </c>
      <c r="R77" s="207"/>
    </row>
    <row r="78" spans="1:18" ht="15.75" thickBot="1">
      <c r="A78" s="358"/>
      <c r="B78" s="145" t="s">
        <v>79</v>
      </c>
      <c r="C78" s="216"/>
      <c r="D78" s="216"/>
      <c r="E78" s="40">
        <v>1</v>
      </c>
      <c r="G78" s="81" t="s">
        <v>78</v>
      </c>
      <c r="H78" s="41" t="s">
        <v>12</v>
      </c>
      <c r="I78" s="40"/>
      <c r="J78" s="206">
        <v>26</v>
      </c>
      <c r="K78" s="207">
        <f t="shared" si="15"/>
        <v>0</v>
      </c>
      <c r="L78" s="207">
        <f t="shared" si="16"/>
        <v>0</v>
      </c>
      <c r="M78" s="207">
        <f t="shared" si="17"/>
        <v>26</v>
      </c>
      <c r="N78" s="207"/>
      <c r="O78" s="207">
        <f t="shared" si="18"/>
        <v>0</v>
      </c>
      <c r="P78" s="207">
        <f t="shared" si="18"/>
        <v>0</v>
      </c>
      <c r="Q78" s="207">
        <f t="shared" si="18"/>
        <v>52</v>
      </c>
      <c r="R78" s="207"/>
    </row>
    <row r="79" spans="1:18" ht="15.75" thickBot="1">
      <c r="A79" s="358"/>
      <c r="B79" s="145" t="s">
        <v>59</v>
      </c>
      <c r="C79" s="216"/>
      <c r="D79" s="216"/>
      <c r="E79" s="40">
        <v>1</v>
      </c>
      <c r="G79" s="81" t="s">
        <v>78</v>
      </c>
      <c r="H79" s="41" t="s">
        <v>12</v>
      </c>
      <c r="I79" s="40"/>
      <c r="J79" s="206">
        <v>26</v>
      </c>
      <c r="K79" s="207">
        <f t="shared" si="15"/>
        <v>0</v>
      </c>
      <c r="L79" s="207">
        <f t="shared" si="16"/>
        <v>0</v>
      </c>
      <c r="M79" s="207">
        <f t="shared" si="17"/>
        <v>26</v>
      </c>
      <c r="N79" s="207"/>
      <c r="O79" s="207">
        <f t="shared" si="18"/>
        <v>0</v>
      </c>
      <c r="P79" s="207">
        <f t="shared" si="18"/>
        <v>0</v>
      </c>
      <c r="Q79" s="207">
        <f t="shared" si="18"/>
        <v>52</v>
      </c>
      <c r="R79" s="207"/>
    </row>
    <row r="80" spans="1:18" ht="15.75" thickBot="1">
      <c r="A80" s="358"/>
      <c r="B80" s="145" t="s">
        <v>63</v>
      </c>
      <c r="C80" s="216"/>
      <c r="D80" s="216"/>
      <c r="E80" s="40">
        <v>2</v>
      </c>
      <c r="G80" s="63" t="s">
        <v>77</v>
      </c>
      <c r="H80" s="41" t="s">
        <v>12</v>
      </c>
      <c r="I80" s="40"/>
      <c r="J80" s="206">
        <v>52</v>
      </c>
      <c r="K80" s="207">
        <f t="shared" si="15"/>
        <v>0</v>
      </c>
      <c r="L80" s="207">
        <f t="shared" si="16"/>
        <v>0</v>
      </c>
      <c r="M80" s="207">
        <f t="shared" si="17"/>
        <v>104</v>
      </c>
      <c r="N80" s="207"/>
      <c r="O80" s="207">
        <f t="shared" si="18"/>
        <v>0</v>
      </c>
      <c r="P80" s="207">
        <f t="shared" si="18"/>
        <v>0</v>
      </c>
      <c r="Q80" s="207">
        <f t="shared" si="18"/>
        <v>208</v>
      </c>
      <c r="R80" s="207"/>
    </row>
    <row r="81" spans="1:18" ht="15.75" thickBot="1">
      <c r="A81" s="358"/>
      <c r="B81" s="145" t="s">
        <v>64</v>
      </c>
      <c r="C81" s="216"/>
      <c r="D81" s="216"/>
      <c r="E81" s="40">
        <v>1</v>
      </c>
      <c r="G81" s="81" t="s">
        <v>78</v>
      </c>
      <c r="H81" s="41" t="s">
        <v>12</v>
      </c>
      <c r="I81" s="40"/>
      <c r="J81" s="206">
        <v>26</v>
      </c>
      <c r="K81" s="207">
        <f t="shared" si="15"/>
        <v>0</v>
      </c>
      <c r="L81" s="207">
        <f t="shared" si="16"/>
        <v>0</v>
      </c>
      <c r="M81" s="207">
        <f t="shared" si="17"/>
        <v>26</v>
      </c>
      <c r="N81" s="207"/>
      <c r="O81" s="207">
        <f t="shared" si="18"/>
        <v>0</v>
      </c>
      <c r="P81" s="207">
        <f t="shared" si="18"/>
        <v>0</v>
      </c>
      <c r="Q81" s="207">
        <f t="shared" si="18"/>
        <v>52</v>
      </c>
      <c r="R81" s="207"/>
    </row>
    <row r="82" spans="1:18" ht="15.75" thickBot="1">
      <c r="A82" s="358"/>
      <c r="B82" s="145" t="s">
        <v>65</v>
      </c>
      <c r="C82" s="216"/>
      <c r="D82" s="216"/>
      <c r="E82" s="40">
        <v>1</v>
      </c>
      <c r="G82" s="81" t="s">
        <v>78</v>
      </c>
      <c r="H82" s="41" t="s">
        <v>12</v>
      </c>
      <c r="I82" s="40"/>
      <c r="J82" s="206">
        <v>26</v>
      </c>
      <c r="K82" s="207">
        <f t="shared" si="15"/>
        <v>0</v>
      </c>
      <c r="L82" s="207">
        <f t="shared" si="16"/>
        <v>0</v>
      </c>
      <c r="M82" s="207">
        <f t="shared" si="17"/>
        <v>26</v>
      </c>
      <c r="N82" s="207"/>
      <c r="O82" s="207">
        <f t="shared" si="18"/>
        <v>0</v>
      </c>
      <c r="P82" s="207">
        <f t="shared" si="18"/>
        <v>0</v>
      </c>
      <c r="Q82" s="207">
        <f t="shared" si="18"/>
        <v>52</v>
      </c>
      <c r="R82" s="207"/>
    </row>
    <row r="83" spans="1:18" ht="15.75" thickBot="1">
      <c r="A83" s="358"/>
      <c r="B83" s="145" t="s">
        <v>66</v>
      </c>
      <c r="C83" s="216"/>
      <c r="D83" s="216"/>
      <c r="E83" s="40">
        <v>1</v>
      </c>
      <c r="G83" s="81" t="s">
        <v>78</v>
      </c>
      <c r="H83" s="41" t="s">
        <v>12</v>
      </c>
      <c r="I83" s="40"/>
      <c r="J83" s="206">
        <v>26</v>
      </c>
      <c r="K83" s="207">
        <f t="shared" si="15"/>
        <v>0</v>
      </c>
      <c r="L83" s="207">
        <f t="shared" si="16"/>
        <v>0</v>
      </c>
      <c r="M83" s="207">
        <f t="shared" si="17"/>
        <v>26</v>
      </c>
      <c r="N83" s="207"/>
      <c r="O83" s="207">
        <f t="shared" si="18"/>
        <v>0</v>
      </c>
      <c r="P83" s="207">
        <f t="shared" si="18"/>
        <v>0</v>
      </c>
      <c r="Q83" s="207">
        <f t="shared" si="18"/>
        <v>52</v>
      </c>
      <c r="R83" s="207"/>
    </row>
    <row r="84" spans="1:18" ht="15.75" thickBot="1">
      <c r="A84" s="358"/>
      <c r="B84" s="145" t="s">
        <v>67</v>
      </c>
      <c r="C84" s="217"/>
      <c r="D84" s="217">
        <v>1</v>
      </c>
      <c r="E84" s="47"/>
      <c r="G84" s="81" t="s">
        <v>78</v>
      </c>
      <c r="H84" s="48" t="s">
        <v>12</v>
      </c>
      <c r="I84" s="47"/>
      <c r="J84" s="206">
        <v>26</v>
      </c>
      <c r="K84" s="207">
        <f t="shared" si="15"/>
        <v>0</v>
      </c>
      <c r="L84" s="207">
        <f t="shared" si="16"/>
        <v>26</v>
      </c>
      <c r="M84" s="207">
        <f t="shared" si="17"/>
        <v>0</v>
      </c>
      <c r="N84" s="207"/>
      <c r="O84" s="207">
        <f t="shared" si="18"/>
        <v>0</v>
      </c>
      <c r="P84" s="207">
        <f t="shared" si="18"/>
        <v>52</v>
      </c>
      <c r="Q84" s="207">
        <f t="shared" si="18"/>
        <v>0</v>
      </c>
      <c r="R84" s="207"/>
    </row>
    <row r="85" spans="1:18" ht="15.75" thickBot="1">
      <c r="A85" s="80" t="s">
        <v>68</v>
      </c>
      <c r="B85" s="108" t="s">
        <v>69</v>
      </c>
      <c r="C85" s="82"/>
      <c r="D85" s="82">
        <v>1</v>
      </c>
      <c r="E85" s="59"/>
      <c r="G85" s="63" t="s">
        <v>77</v>
      </c>
      <c r="H85" s="60" t="s">
        <v>12</v>
      </c>
      <c r="I85" s="59" t="s">
        <v>80</v>
      </c>
      <c r="J85" s="206">
        <v>52</v>
      </c>
      <c r="K85" s="207">
        <f t="shared" si="15"/>
        <v>0</v>
      </c>
      <c r="L85" s="207">
        <f t="shared" si="16"/>
        <v>52</v>
      </c>
      <c r="M85" s="207">
        <f t="shared" si="17"/>
        <v>0</v>
      </c>
      <c r="N85" s="207"/>
      <c r="O85" s="207">
        <f t="shared" si="18"/>
        <v>0</v>
      </c>
      <c r="P85" s="207">
        <f t="shared" si="18"/>
        <v>104</v>
      </c>
      <c r="Q85" s="207">
        <f t="shared" si="18"/>
        <v>0</v>
      </c>
      <c r="R85" s="207"/>
    </row>
    <row r="86" spans="1:18" ht="15.75" thickBot="1">
      <c r="A86" s="360" t="s">
        <v>73</v>
      </c>
      <c r="B86" s="361"/>
      <c r="C86" s="109">
        <f>SUM(C58:C85)</f>
        <v>0</v>
      </c>
      <c r="D86" s="109">
        <f>SUM(D58:D85)</f>
        <v>5</v>
      </c>
      <c r="E86" s="110">
        <f>SUM(E58:E85)</f>
        <v>38</v>
      </c>
      <c r="G86" s="251">
        <v>0</v>
      </c>
      <c r="H86" s="92"/>
      <c r="I86" s="93"/>
      <c r="J86" s="206" t="s">
        <v>100</v>
      </c>
      <c r="K86" s="208">
        <f>SUM(K58:K85)</f>
        <v>0</v>
      </c>
      <c r="L86" s="208">
        <f aca="true" t="shared" si="19" ref="L86:Q86">SUM(L58:L85)</f>
        <v>182</v>
      </c>
      <c r="M86" s="208">
        <f t="shared" si="19"/>
        <v>2230</v>
      </c>
      <c r="N86" s="208">
        <f t="shared" si="19"/>
        <v>0</v>
      </c>
      <c r="O86" s="208">
        <f t="shared" si="19"/>
        <v>0</v>
      </c>
      <c r="P86" s="208">
        <f t="shared" si="19"/>
        <v>364</v>
      </c>
      <c r="Q86" s="208">
        <f t="shared" si="19"/>
        <v>4460</v>
      </c>
      <c r="R86" s="207"/>
    </row>
    <row r="87" spans="1:18" ht="15">
      <c r="A87" s="238"/>
      <c r="B87" s="238"/>
      <c r="C87" s="239"/>
      <c r="D87" s="239"/>
      <c r="E87" s="239"/>
      <c r="G87" s="251">
        <v>0</v>
      </c>
      <c r="H87" s="92"/>
      <c r="I87" s="93"/>
      <c r="J87" s="206" t="s">
        <v>112</v>
      </c>
      <c r="K87" s="242"/>
      <c r="L87" s="242"/>
      <c r="M87" s="242">
        <v>1092</v>
      </c>
      <c r="N87" s="242"/>
      <c r="O87" s="242">
        <f aca="true" t="shared" si="20" ref="O87:O90">$K87*2</f>
        <v>0</v>
      </c>
      <c r="P87" s="242">
        <f aca="true" t="shared" si="21" ref="P87:P90">$L87*2</f>
        <v>0</v>
      </c>
      <c r="Q87" s="242">
        <f aca="true" t="shared" si="22" ref="Q87:Q90">$M87*2</f>
        <v>2184</v>
      </c>
      <c r="R87" s="242">
        <f aca="true" t="shared" si="23" ref="R87:R90">$N87*2</f>
        <v>0</v>
      </c>
    </row>
    <row r="88" spans="1:18" ht="15">
      <c r="A88" s="238"/>
      <c r="B88" s="238"/>
      <c r="C88" s="239"/>
      <c r="D88" s="239"/>
      <c r="E88" s="239"/>
      <c r="G88" s="251">
        <v>0</v>
      </c>
      <c r="H88" s="92"/>
      <c r="I88" s="93"/>
      <c r="J88" s="206" t="s">
        <v>77</v>
      </c>
      <c r="K88" s="242"/>
      <c r="L88" s="242">
        <v>104</v>
      </c>
      <c r="M88" s="242">
        <v>949</v>
      </c>
      <c r="N88" s="242"/>
      <c r="O88" s="242">
        <f t="shared" si="20"/>
        <v>0</v>
      </c>
      <c r="P88" s="242">
        <f t="shared" si="21"/>
        <v>208</v>
      </c>
      <c r="Q88" s="242">
        <f t="shared" si="22"/>
        <v>1898</v>
      </c>
      <c r="R88" s="242">
        <f t="shared" si="23"/>
        <v>0</v>
      </c>
    </row>
    <row r="89" spans="1:18" ht="15">
      <c r="A89" s="3"/>
      <c r="B89" s="4"/>
      <c r="C89" s="2"/>
      <c r="D89" s="2"/>
      <c r="E89" s="2"/>
      <c r="G89" s="251">
        <v>0</v>
      </c>
      <c r="H89" s="2"/>
      <c r="I89" s="3"/>
      <c r="J89" s="206" t="s">
        <v>113</v>
      </c>
      <c r="K89" s="242"/>
      <c r="L89" s="242">
        <v>78</v>
      </c>
      <c r="M89" s="242">
        <v>189</v>
      </c>
      <c r="N89" s="242"/>
      <c r="O89" s="242">
        <f t="shared" si="20"/>
        <v>0</v>
      </c>
      <c r="P89" s="242">
        <f t="shared" si="21"/>
        <v>156</v>
      </c>
      <c r="Q89" s="242">
        <f t="shared" si="22"/>
        <v>378</v>
      </c>
      <c r="R89" s="242">
        <f t="shared" si="23"/>
        <v>0</v>
      </c>
    </row>
    <row r="90" spans="1:18" ht="15">
      <c r="A90" s="3"/>
      <c r="B90" s="4"/>
      <c r="C90" s="2"/>
      <c r="D90" s="2"/>
      <c r="E90" s="2"/>
      <c r="G90" s="251">
        <v>0</v>
      </c>
      <c r="H90" s="2"/>
      <c r="I90" s="3"/>
      <c r="J90" s="206" t="s">
        <v>114</v>
      </c>
      <c r="K90" s="242"/>
      <c r="L90" s="242"/>
      <c r="M90" s="242"/>
      <c r="N90" s="242"/>
      <c r="O90" s="242">
        <f t="shared" si="20"/>
        <v>0</v>
      </c>
      <c r="P90" s="242">
        <f t="shared" si="21"/>
        <v>0</v>
      </c>
      <c r="Q90" s="242">
        <f t="shared" si="22"/>
        <v>0</v>
      </c>
      <c r="R90" s="242">
        <f t="shared" si="23"/>
        <v>0</v>
      </c>
    </row>
    <row r="91" spans="1:18" ht="15">
      <c r="A91" s="3"/>
      <c r="B91" s="4"/>
      <c r="C91" s="2"/>
      <c r="D91" s="2"/>
      <c r="E91" s="2"/>
      <c r="G91" s="237"/>
      <c r="H91" s="2"/>
      <c r="I91" s="3"/>
      <c r="J91" s="206"/>
      <c r="K91" s="240">
        <f>SUM(K87:K90)</f>
        <v>0</v>
      </c>
      <c r="L91" s="240">
        <f aca="true" t="shared" si="24" ref="L91:N91">SUM(L87:L90)</f>
        <v>182</v>
      </c>
      <c r="M91" s="240">
        <f t="shared" si="24"/>
        <v>2230</v>
      </c>
      <c r="N91" s="240">
        <f t="shared" si="24"/>
        <v>0</v>
      </c>
      <c r="O91" s="240">
        <f aca="true" t="shared" si="25" ref="O91">SUM(O87:O90)</f>
        <v>0</v>
      </c>
      <c r="P91" s="240">
        <f aca="true" t="shared" si="26" ref="P91">SUM(P87:P90)</f>
        <v>364</v>
      </c>
      <c r="Q91" s="240">
        <f aca="true" t="shared" si="27" ref="Q91">SUM(Q87:Q90)</f>
        <v>4460</v>
      </c>
      <c r="R91" s="240">
        <f aca="true" t="shared" si="28" ref="R91">SUM(R87:R90)</f>
        <v>0</v>
      </c>
    </row>
    <row r="92" spans="1:18" ht="19.5" thickBot="1">
      <c r="A92" s="188" t="s">
        <v>115</v>
      </c>
      <c r="B92" s="188"/>
      <c r="C92" s="188"/>
      <c r="D92" s="188"/>
      <c r="E92" s="188"/>
      <c r="G92" s="2"/>
      <c r="I92" s="3"/>
      <c r="J92" s="206"/>
      <c r="K92" s="207"/>
      <c r="L92" s="207"/>
      <c r="M92" s="207"/>
      <c r="N92" s="207"/>
      <c r="O92" s="207"/>
      <c r="P92" s="207"/>
      <c r="Q92" s="207"/>
      <c r="R92" s="207"/>
    </row>
    <row r="93" spans="1:18" ht="45.75" thickBot="1">
      <c r="A93" s="5" t="s">
        <v>0</v>
      </c>
      <c r="B93" s="95" t="s">
        <v>1</v>
      </c>
      <c r="C93" s="6" t="s">
        <v>2</v>
      </c>
      <c r="D93" s="6" t="s">
        <v>3</v>
      </c>
      <c r="E93" s="6" t="s">
        <v>4</v>
      </c>
      <c r="G93" s="8" t="s">
        <v>75</v>
      </c>
      <c r="H93" s="7" t="s">
        <v>7</v>
      </c>
      <c r="I93" s="10" t="s">
        <v>8</v>
      </c>
      <c r="J93" s="209"/>
      <c r="K93" s="207"/>
      <c r="L93" s="207"/>
      <c r="M93" s="207"/>
      <c r="N93" s="207"/>
      <c r="O93" s="207"/>
      <c r="P93" s="207"/>
      <c r="Q93" s="207"/>
      <c r="R93" s="207"/>
    </row>
    <row r="94" spans="1:18" ht="15.75" thickBot="1">
      <c r="A94" s="362" t="s">
        <v>9</v>
      </c>
      <c r="B94" s="11" t="s">
        <v>10</v>
      </c>
      <c r="C94" s="12"/>
      <c r="D94" s="12"/>
      <c r="E94" s="14">
        <v>1</v>
      </c>
      <c r="G94" s="63" t="s">
        <v>78</v>
      </c>
      <c r="H94" s="17" t="s">
        <v>12</v>
      </c>
      <c r="I94" s="18"/>
      <c r="J94" s="206">
        <v>26</v>
      </c>
      <c r="K94" s="207">
        <f>$C94*$J94</f>
        <v>0</v>
      </c>
      <c r="L94" s="207">
        <f>$D94*$J94</f>
        <v>0</v>
      </c>
      <c r="M94" s="207">
        <f>$E94*$J94</f>
        <v>26</v>
      </c>
      <c r="N94" s="207"/>
      <c r="O94" s="207">
        <f aca="true" t="shared" si="29" ref="O94:Q109">K94*2</f>
        <v>0</v>
      </c>
      <c r="P94" s="207">
        <f t="shared" si="29"/>
        <v>0</v>
      </c>
      <c r="Q94" s="207">
        <f t="shared" si="29"/>
        <v>52</v>
      </c>
      <c r="R94" s="207"/>
    </row>
    <row r="95" spans="1:18" ht="15.75" thickBot="1">
      <c r="A95" s="363"/>
      <c r="B95" s="96" t="s">
        <v>13</v>
      </c>
      <c r="C95" s="20"/>
      <c r="D95" s="20">
        <v>1</v>
      </c>
      <c r="E95" s="22"/>
      <c r="G95" s="113" t="s">
        <v>77</v>
      </c>
      <c r="H95" s="25" t="s">
        <v>12</v>
      </c>
      <c r="I95" s="26"/>
      <c r="J95" s="206">
        <v>52</v>
      </c>
      <c r="K95" s="207">
        <f aca="true" t="shared" si="30" ref="K95:K120">$C95*$J95</f>
        <v>0</v>
      </c>
      <c r="L95" s="207">
        <f aca="true" t="shared" si="31" ref="L95:L120">$D95*$J95</f>
        <v>52</v>
      </c>
      <c r="M95" s="207">
        <f aca="true" t="shared" si="32" ref="M95:M120">$E95*$J95</f>
        <v>0</v>
      </c>
      <c r="N95" s="207"/>
      <c r="O95" s="207">
        <f t="shared" si="29"/>
        <v>0</v>
      </c>
      <c r="P95" s="207">
        <f t="shared" si="29"/>
        <v>104</v>
      </c>
      <c r="Q95" s="207">
        <f t="shared" si="29"/>
        <v>0</v>
      </c>
      <c r="R95" s="207"/>
    </row>
    <row r="96" spans="1:18" ht="15.75" thickBot="1">
      <c r="A96" s="215" t="s">
        <v>17</v>
      </c>
      <c r="B96" s="231" t="s">
        <v>18</v>
      </c>
      <c r="C96" s="216"/>
      <c r="D96" s="216"/>
      <c r="E96" s="40">
        <v>3</v>
      </c>
      <c r="G96" s="16" t="s">
        <v>78</v>
      </c>
      <c r="H96" s="41" t="s">
        <v>12</v>
      </c>
      <c r="I96" s="40"/>
      <c r="J96" s="206">
        <v>26</v>
      </c>
      <c r="K96" s="207">
        <f t="shared" si="30"/>
        <v>0</v>
      </c>
      <c r="L96" s="207">
        <f t="shared" si="31"/>
        <v>0</v>
      </c>
      <c r="M96" s="207">
        <f t="shared" si="32"/>
        <v>78</v>
      </c>
      <c r="N96" s="207"/>
      <c r="O96" s="207">
        <f t="shared" si="29"/>
        <v>0</v>
      </c>
      <c r="P96" s="207">
        <f t="shared" si="29"/>
        <v>0</v>
      </c>
      <c r="Q96" s="207">
        <f t="shared" si="29"/>
        <v>156</v>
      </c>
      <c r="R96" s="207"/>
    </row>
    <row r="97" spans="1:18" ht="15.75" thickBot="1">
      <c r="A97" s="57" t="s">
        <v>30</v>
      </c>
      <c r="B97" s="102" t="s">
        <v>31</v>
      </c>
      <c r="C97" s="59"/>
      <c r="D97" s="59"/>
      <c r="E97" s="59">
        <v>1</v>
      </c>
      <c r="G97" s="114" t="s">
        <v>78</v>
      </c>
      <c r="H97" s="60" t="s">
        <v>12</v>
      </c>
      <c r="I97" s="59"/>
      <c r="J97" s="206">
        <v>26</v>
      </c>
      <c r="K97" s="207">
        <f t="shared" si="30"/>
        <v>0</v>
      </c>
      <c r="L97" s="207">
        <f t="shared" si="31"/>
        <v>0</v>
      </c>
      <c r="M97" s="207">
        <f t="shared" si="32"/>
        <v>26</v>
      </c>
      <c r="N97" s="207"/>
      <c r="O97" s="207">
        <f t="shared" si="29"/>
        <v>0</v>
      </c>
      <c r="P97" s="207">
        <f t="shared" si="29"/>
        <v>0</v>
      </c>
      <c r="Q97" s="207">
        <f t="shared" si="29"/>
        <v>52</v>
      </c>
      <c r="R97" s="207"/>
    </row>
    <row r="98" spans="1:18" ht="15.75" thickBot="1">
      <c r="A98" s="347" t="s">
        <v>32</v>
      </c>
      <c r="B98" s="365" t="s">
        <v>33</v>
      </c>
      <c r="C98" s="220"/>
      <c r="D98" s="220"/>
      <c r="E98" s="224">
        <v>1</v>
      </c>
      <c r="G98" s="113" t="s">
        <v>77</v>
      </c>
      <c r="H98" s="17" t="s">
        <v>12</v>
      </c>
      <c r="I98" s="18" t="s">
        <v>34</v>
      </c>
      <c r="J98" s="206">
        <v>78</v>
      </c>
      <c r="K98" s="207">
        <f t="shared" si="30"/>
        <v>0</v>
      </c>
      <c r="L98" s="207">
        <f t="shared" si="31"/>
        <v>0</v>
      </c>
      <c r="M98" s="207">
        <f t="shared" si="32"/>
        <v>78</v>
      </c>
      <c r="N98" s="207"/>
      <c r="O98" s="207">
        <f t="shared" si="29"/>
        <v>0</v>
      </c>
      <c r="P98" s="207">
        <f t="shared" si="29"/>
        <v>0</v>
      </c>
      <c r="Q98" s="207">
        <f t="shared" si="29"/>
        <v>156</v>
      </c>
      <c r="R98" s="207"/>
    </row>
    <row r="99" spans="1:18" ht="15.75" thickBot="1">
      <c r="A99" s="348"/>
      <c r="B99" s="366"/>
      <c r="C99" s="216"/>
      <c r="D99" s="216"/>
      <c r="E99" s="224">
        <v>1</v>
      </c>
      <c r="G99" s="63" t="s">
        <v>78</v>
      </c>
      <c r="H99" s="41" t="s">
        <v>12</v>
      </c>
      <c r="I99" s="40" t="s">
        <v>35</v>
      </c>
      <c r="J99" s="206">
        <v>7</v>
      </c>
      <c r="K99" s="207">
        <f t="shared" si="30"/>
        <v>0</v>
      </c>
      <c r="L99" s="207">
        <f t="shared" si="31"/>
        <v>0</v>
      </c>
      <c r="M99" s="207">
        <f t="shared" si="32"/>
        <v>7</v>
      </c>
      <c r="N99" s="207"/>
      <c r="O99" s="207">
        <f t="shared" si="29"/>
        <v>0</v>
      </c>
      <c r="P99" s="207">
        <f t="shared" si="29"/>
        <v>0</v>
      </c>
      <c r="Q99" s="207">
        <f t="shared" si="29"/>
        <v>14</v>
      </c>
      <c r="R99" s="207"/>
    </row>
    <row r="100" spans="1:18" ht="15.75" thickBot="1">
      <c r="A100" s="348"/>
      <c r="B100" s="366" t="s">
        <v>36</v>
      </c>
      <c r="C100" s="216"/>
      <c r="D100" s="216"/>
      <c r="E100" s="224">
        <v>1</v>
      </c>
      <c r="G100" s="113" t="s">
        <v>77</v>
      </c>
      <c r="H100" s="41" t="s">
        <v>12</v>
      </c>
      <c r="I100" s="40" t="s">
        <v>34</v>
      </c>
      <c r="J100" s="206">
        <v>78</v>
      </c>
      <c r="K100" s="207">
        <f t="shared" si="30"/>
        <v>0</v>
      </c>
      <c r="L100" s="207">
        <f t="shared" si="31"/>
        <v>0</v>
      </c>
      <c r="M100" s="207">
        <f t="shared" si="32"/>
        <v>78</v>
      </c>
      <c r="N100" s="207"/>
      <c r="O100" s="207">
        <f t="shared" si="29"/>
        <v>0</v>
      </c>
      <c r="P100" s="207">
        <f t="shared" si="29"/>
        <v>0</v>
      </c>
      <c r="Q100" s="207">
        <f t="shared" si="29"/>
        <v>156</v>
      </c>
      <c r="R100" s="207"/>
    </row>
    <row r="101" spans="1:18" ht="15.75" thickBot="1">
      <c r="A101" s="348"/>
      <c r="B101" s="366"/>
      <c r="C101" s="216"/>
      <c r="D101" s="216"/>
      <c r="E101" s="224">
        <v>1</v>
      </c>
      <c r="G101" s="63" t="s">
        <v>78</v>
      </c>
      <c r="H101" s="41" t="s">
        <v>12</v>
      </c>
      <c r="I101" s="40" t="s">
        <v>35</v>
      </c>
      <c r="J101" s="206">
        <v>7</v>
      </c>
      <c r="K101" s="207">
        <f t="shared" si="30"/>
        <v>0</v>
      </c>
      <c r="L101" s="207">
        <f t="shared" si="31"/>
        <v>0</v>
      </c>
      <c r="M101" s="207">
        <f t="shared" si="32"/>
        <v>7</v>
      </c>
      <c r="N101" s="207"/>
      <c r="O101" s="207">
        <f t="shared" si="29"/>
        <v>0</v>
      </c>
      <c r="P101" s="207">
        <f t="shared" si="29"/>
        <v>0</v>
      </c>
      <c r="Q101" s="207">
        <f t="shared" si="29"/>
        <v>14</v>
      </c>
      <c r="R101" s="207"/>
    </row>
    <row r="102" spans="1:18" ht="15.75" thickBot="1">
      <c r="A102" s="54" t="s">
        <v>15</v>
      </c>
      <c r="B102" s="104" t="s">
        <v>82</v>
      </c>
      <c r="C102" s="29"/>
      <c r="D102" s="29"/>
      <c r="E102" s="105">
        <v>1</v>
      </c>
      <c r="G102" s="16" t="s">
        <v>77</v>
      </c>
      <c r="H102" s="41" t="s">
        <v>12</v>
      </c>
      <c r="I102" s="33"/>
      <c r="J102" s="206">
        <v>52</v>
      </c>
      <c r="K102" s="207">
        <f t="shared" si="30"/>
        <v>0</v>
      </c>
      <c r="L102" s="207">
        <f t="shared" si="31"/>
        <v>0</v>
      </c>
      <c r="M102" s="207">
        <f t="shared" si="32"/>
        <v>52</v>
      </c>
      <c r="N102" s="207"/>
      <c r="O102" s="207">
        <f t="shared" si="29"/>
        <v>0</v>
      </c>
      <c r="P102" s="207">
        <f t="shared" si="29"/>
        <v>0</v>
      </c>
      <c r="Q102" s="207">
        <f t="shared" si="29"/>
        <v>104</v>
      </c>
      <c r="R102" s="207"/>
    </row>
    <row r="103" spans="1:18" ht="15.75" thickBot="1">
      <c r="A103" s="115" t="s">
        <v>38</v>
      </c>
      <c r="B103" s="102" t="s">
        <v>39</v>
      </c>
      <c r="C103" s="59"/>
      <c r="D103" s="59"/>
      <c r="E103" s="59">
        <v>2</v>
      </c>
      <c r="G103" s="113" t="s">
        <v>77</v>
      </c>
      <c r="H103" s="60" t="s">
        <v>12</v>
      </c>
      <c r="I103" s="59"/>
      <c r="J103" s="206">
        <v>52</v>
      </c>
      <c r="K103" s="207">
        <f t="shared" si="30"/>
        <v>0</v>
      </c>
      <c r="L103" s="207">
        <f t="shared" si="31"/>
        <v>0</v>
      </c>
      <c r="M103" s="207">
        <f t="shared" si="32"/>
        <v>104</v>
      </c>
      <c r="N103" s="207"/>
      <c r="O103" s="207">
        <f t="shared" si="29"/>
        <v>0</v>
      </c>
      <c r="P103" s="207">
        <f t="shared" si="29"/>
        <v>0</v>
      </c>
      <c r="Q103" s="207">
        <f t="shared" si="29"/>
        <v>208</v>
      </c>
      <c r="R103" s="207"/>
    </row>
    <row r="104" spans="1:18" ht="15.75" thickBot="1">
      <c r="A104" s="116" t="s">
        <v>40</v>
      </c>
      <c r="B104" s="102" t="s">
        <v>41</v>
      </c>
      <c r="C104" s="59"/>
      <c r="D104" s="59">
        <v>2</v>
      </c>
      <c r="E104" s="61"/>
      <c r="G104" s="19" t="s">
        <v>77</v>
      </c>
      <c r="H104" s="60" t="s">
        <v>12</v>
      </c>
      <c r="I104" s="59"/>
      <c r="J104" s="206">
        <v>52</v>
      </c>
      <c r="K104" s="207">
        <f t="shared" si="30"/>
        <v>0</v>
      </c>
      <c r="L104" s="207">
        <f t="shared" si="31"/>
        <v>104</v>
      </c>
      <c r="M104" s="207">
        <f t="shared" si="32"/>
        <v>0</v>
      </c>
      <c r="N104" s="207"/>
      <c r="O104" s="207">
        <f t="shared" si="29"/>
        <v>0</v>
      </c>
      <c r="P104" s="207">
        <f t="shared" si="29"/>
        <v>208</v>
      </c>
      <c r="Q104" s="207">
        <f t="shared" si="29"/>
        <v>0</v>
      </c>
      <c r="R104" s="207"/>
    </row>
    <row r="105" spans="1:18" ht="15.75" thickBot="1">
      <c r="A105" s="355" t="s">
        <v>47</v>
      </c>
      <c r="B105" s="11" t="s">
        <v>48</v>
      </c>
      <c r="C105" s="12"/>
      <c r="D105" s="13"/>
      <c r="E105" s="14">
        <v>3</v>
      </c>
      <c r="G105" s="16" t="s">
        <v>77</v>
      </c>
      <c r="H105" s="17" t="s">
        <v>12</v>
      </c>
      <c r="I105" s="18"/>
      <c r="J105" s="206">
        <v>52</v>
      </c>
      <c r="K105" s="207">
        <f t="shared" si="30"/>
        <v>0</v>
      </c>
      <c r="L105" s="207">
        <f t="shared" si="31"/>
        <v>0</v>
      </c>
      <c r="M105" s="207">
        <f t="shared" si="32"/>
        <v>156</v>
      </c>
      <c r="N105" s="207"/>
      <c r="O105" s="207">
        <f t="shared" si="29"/>
        <v>0</v>
      </c>
      <c r="P105" s="207">
        <f t="shared" si="29"/>
        <v>0</v>
      </c>
      <c r="Q105" s="207">
        <f t="shared" si="29"/>
        <v>312</v>
      </c>
      <c r="R105" s="207"/>
    </row>
    <row r="106" spans="1:18" ht="15.75" thickBot="1">
      <c r="A106" s="356"/>
      <c r="B106" s="74" t="s">
        <v>49</v>
      </c>
      <c r="C106" s="75"/>
      <c r="D106" s="76"/>
      <c r="E106" s="77">
        <v>1</v>
      </c>
      <c r="G106" s="16" t="s">
        <v>77</v>
      </c>
      <c r="H106" s="17" t="s">
        <v>12</v>
      </c>
      <c r="I106" s="33"/>
      <c r="J106" s="206">
        <v>52</v>
      </c>
      <c r="K106" s="207">
        <f t="shared" si="30"/>
        <v>0</v>
      </c>
      <c r="L106" s="207">
        <f t="shared" si="31"/>
        <v>0</v>
      </c>
      <c r="M106" s="207">
        <f t="shared" si="32"/>
        <v>52</v>
      </c>
      <c r="N106" s="207"/>
      <c r="O106" s="207">
        <f t="shared" si="29"/>
        <v>0</v>
      </c>
      <c r="P106" s="207">
        <f t="shared" si="29"/>
        <v>0</v>
      </c>
      <c r="Q106" s="207">
        <f t="shared" si="29"/>
        <v>104</v>
      </c>
      <c r="R106" s="207"/>
    </row>
    <row r="107" spans="1:18" ht="15.75" thickBot="1">
      <c r="A107" s="356"/>
      <c r="B107" s="43" t="s">
        <v>50</v>
      </c>
      <c r="C107" s="230"/>
      <c r="D107" s="79"/>
      <c r="E107" s="22">
        <v>2</v>
      </c>
      <c r="G107" s="16" t="s">
        <v>77</v>
      </c>
      <c r="H107" s="25" t="s">
        <v>12</v>
      </c>
      <c r="I107" s="33"/>
      <c r="J107" s="206">
        <v>52</v>
      </c>
      <c r="K107" s="207">
        <f t="shared" si="30"/>
        <v>0</v>
      </c>
      <c r="L107" s="207">
        <f t="shared" si="31"/>
        <v>0</v>
      </c>
      <c r="M107" s="207">
        <f t="shared" si="32"/>
        <v>104</v>
      </c>
      <c r="N107" s="207"/>
      <c r="O107" s="207">
        <f t="shared" si="29"/>
        <v>0</v>
      </c>
      <c r="P107" s="207">
        <f t="shared" si="29"/>
        <v>0</v>
      </c>
      <c r="Q107" s="207">
        <f t="shared" si="29"/>
        <v>208</v>
      </c>
      <c r="R107" s="207"/>
    </row>
    <row r="108" spans="1:18" ht="15.75" thickBot="1">
      <c r="A108" s="357"/>
      <c r="B108" s="154" t="s">
        <v>55</v>
      </c>
      <c r="C108" s="82"/>
      <c r="D108" s="82"/>
      <c r="E108" s="59">
        <v>1</v>
      </c>
      <c r="G108" s="63" t="s">
        <v>77</v>
      </c>
      <c r="H108" s="153" t="s">
        <v>12</v>
      </c>
      <c r="I108" s="26"/>
      <c r="J108" s="206">
        <v>52</v>
      </c>
      <c r="K108" s="207">
        <f t="shared" si="30"/>
        <v>0</v>
      </c>
      <c r="L108" s="207">
        <f t="shared" si="31"/>
        <v>0</v>
      </c>
      <c r="M108" s="207">
        <f t="shared" si="32"/>
        <v>52</v>
      </c>
      <c r="N108" s="207"/>
      <c r="O108" s="207">
        <f t="shared" si="29"/>
        <v>0</v>
      </c>
      <c r="P108" s="207">
        <f t="shared" si="29"/>
        <v>0</v>
      </c>
      <c r="Q108" s="207">
        <f t="shared" si="29"/>
        <v>104</v>
      </c>
      <c r="R108" s="207"/>
    </row>
    <row r="109" spans="1:18" ht="15.75" thickBot="1">
      <c r="A109" s="358" t="s">
        <v>51</v>
      </c>
      <c r="B109" s="161" t="s">
        <v>52</v>
      </c>
      <c r="C109" s="232"/>
      <c r="D109" s="232"/>
      <c r="E109" s="65">
        <v>2</v>
      </c>
      <c r="G109" s="164" t="s">
        <v>77</v>
      </c>
      <c r="H109" s="66" t="s">
        <v>12</v>
      </c>
      <c r="I109" s="65"/>
      <c r="J109" s="206">
        <v>52</v>
      </c>
      <c r="K109" s="207">
        <f t="shared" si="30"/>
        <v>0</v>
      </c>
      <c r="L109" s="207">
        <f t="shared" si="31"/>
        <v>0</v>
      </c>
      <c r="M109" s="207">
        <f t="shared" si="32"/>
        <v>104</v>
      </c>
      <c r="N109" s="207"/>
      <c r="O109" s="207">
        <f t="shared" si="29"/>
        <v>0</v>
      </c>
      <c r="P109" s="207">
        <f t="shared" si="29"/>
        <v>0</v>
      </c>
      <c r="Q109" s="207">
        <f t="shared" si="29"/>
        <v>208</v>
      </c>
      <c r="R109" s="207"/>
    </row>
    <row r="110" spans="1:18" ht="15.75" thickBot="1">
      <c r="A110" s="358"/>
      <c r="B110" s="231" t="s">
        <v>56</v>
      </c>
      <c r="C110" s="216"/>
      <c r="D110" s="216"/>
      <c r="E110" s="40">
        <v>2</v>
      </c>
      <c r="G110" s="63" t="s">
        <v>78</v>
      </c>
      <c r="H110" s="41" t="s">
        <v>12</v>
      </c>
      <c r="I110" s="40"/>
      <c r="J110" s="206">
        <v>26</v>
      </c>
      <c r="K110" s="207">
        <f t="shared" si="30"/>
        <v>0</v>
      </c>
      <c r="L110" s="207">
        <f t="shared" si="31"/>
        <v>0</v>
      </c>
      <c r="M110" s="207">
        <f t="shared" si="32"/>
        <v>52</v>
      </c>
      <c r="N110" s="207"/>
      <c r="O110" s="207">
        <f aca="true" t="shared" si="33" ref="O110:Q120">K110*2</f>
        <v>0</v>
      </c>
      <c r="P110" s="207">
        <f t="shared" si="33"/>
        <v>0</v>
      </c>
      <c r="Q110" s="207">
        <f t="shared" si="33"/>
        <v>104</v>
      </c>
      <c r="R110" s="207"/>
    </row>
    <row r="111" spans="1:18" ht="15.75" thickBot="1">
      <c r="A111" s="358"/>
      <c r="B111" s="231" t="s">
        <v>57</v>
      </c>
      <c r="C111" s="216"/>
      <c r="D111" s="32"/>
      <c r="E111" s="40">
        <v>2</v>
      </c>
      <c r="G111" s="113" t="s">
        <v>77</v>
      </c>
      <c r="H111" s="41" t="s">
        <v>12</v>
      </c>
      <c r="I111" s="40"/>
      <c r="J111" s="206">
        <v>52</v>
      </c>
      <c r="K111" s="207">
        <f t="shared" si="30"/>
        <v>0</v>
      </c>
      <c r="L111" s="207">
        <f t="shared" si="31"/>
        <v>0</v>
      </c>
      <c r="M111" s="207">
        <f t="shared" si="32"/>
        <v>104</v>
      </c>
      <c r="N111" s="207"/>
      <c r="O111" s="207">
        <f t="shared" si="33"/>
        <v>0</v>
      </c>
      <c r="P111" s="207">
        <f t="shared" si="33"/>
        <v>0</v>
      </c>
      <c r="Q111" s="207">
        <f t="shared" si="33"/>
        <v>208</v>
      </c>
      <c r="R111" s="207"/>
    </row>
    <row r="112" spans="1:18" ht="15.75" thickBot="1">
      <c r="A112" s="358"/>
      <c r="B112" s="145" t="s">
        <v>58</v>
      </c>
      <c r="C112" s="216"/>
      <c r="D112" s="216">
        <v>1</v>
      </c>
      <c r="E112" s="216"/>
      <c r="G112" s="19" t="s">
        <v>77</v>
      </c>
      <c r="H112" s="41" t="s">
        <v>12</v>
      </c>
      <c r="I112" s="40"/>
      <c r="J112" s="206">
        <v>52</v>
      </c>
      <c r="K112" s="207">
        <f t="shared" si="30"/>
        <v>0</v>
      </c>
      <c r="L112" s="207">
        <f t="shared" si="31"/>
        <v>52</v>
      </c>
      <c r="M112" s="207">
        <f t="shared" si="32"/>
        <v>0</v>
      </c>
      <c r="N112" s="207"/>
      <c r="O112" s="207">
        <f t="shared" si="33"/>
        <v>0</v>
      </c>
      <c r="P112" s="207">
        <f t="shared" si="33"/>
        <v>104</v>
      </c>
      <c r="Q112" s="207">
        <f t="shared" si="33"/>
        <v>0</v>
      </c>
      <c r="R112" s="207"/>
    </row>
    <row r="113" spans="1:18" ht="15.75" thickBot="1">
      <c r="A113" s="358"/>
      <c r="B113" s="145" t="s">
        <v>59</v>
      </c>
      <c r="C113" s="216"/>
      <c r="D113" s="216"/>
      <c r="E113" s="40">
        <v>1</v>
      </c>
      <c r="G113" s="63" t="s">
        <v>78</v>
      </c>
      <c r="H113" s="41" t="s">
        <v>12</v>
      </c>
      <c r="I113" s="40"/>
      <c r="J113" s="206">
        <v>26</v>
      </c>
      <c r="K113" s="207">
        <f t="shared" si="30"/>
        <v>0</v>
      </c>
      <c r="L113" s="207">
        <f t="shared" si="31"/>
        <v>0</v>
      </c>
      <c r="M113" s="207">
        <f t="shared" si="32"/>
        <v>26</v>
      </c>
      <c r="N113" s="207"/>
      <c r="O113" s="207">
        <f t="shared" si="33"/>
        <v>0</v>
      </c>
      <c r="P113" s="207">
        <f t="shared" si="33"/>
        <v>0</v>
      </c>
      <c r="Q113" s="207">
        <f t="shared" si="33"/>
        <v>52</v>
      </c>
      <c r="R113" s="207"/>
    </row>
    <row r="114" spans="1:18" ht="15.75" thickBot="1">
      <c r="A114" s="358"/>
      <c r="B114" s="145" t="s">
        <v>60</v>
      </c>
      <c r="C114" s="217"/>
      <c r="D114" s="217"/>
      <c r="E114" s="47">
        <v>2</v>
      </c>
      <c r="G114" s="162" t="s">
        <v>77</v>
      </c>
      <c r="H114" s="48" t="s">
        <v>12</v>
      </c>
      <c r="I114" s="47"/>
      <c r="J114" s="206">
        <v>52</v>
      </c>
      <c r="K114" s="207">
        <f t="shared" si="30"/>
        <v>0</v>
      </c>
      <c r="L114" s="207">
        <f t="shared" si="31"/>
        <v>0</v>
      </c>
      <c r="M114" s="207">
        <f t="shared" si="32"/>
        <v>104</v>
      </c>
      <c r="N114" s="207"/>
      <c r="O114" s="207">
        <f t="shared" si="33"/>
        <v>0</v>
      </c>
      <c r="P114" s="207">
        <f t="shared" si="33"/>
        <v>0</v>
      </c>
      <c r="Q114" s="207">
        <f t="shared" si="33"/>
        <v>208</v>
      </c>
      <c r="R114" s="207"/>
    </row>
    <row r="115" spans="1:18" ht="15.75" thickBot="1">
      <c r="A115" s="359"/>
      <c r="B115" s="231" t="s">
        <v>61</v>
      </c>
      <c r="C115" s="216">
        <v>7</v>
      </c>
      <c r="D115" s="216"/>
      <c r="E115" s="41"/>
      <c r="G115" s="63" t="s">
        <v>78</v>
      </c>
      <c r="H115" s="40" t="s">
        <v>12</v>
      </c>
      <c r="I115" s="163"/>
      <c r="J115" s="206">
        <v>26</v>
      </c>
      <c r="K115" s="207">
        <f t="shared" si="30"/>
        <v>182</v>
      </c>
      <c r="L115" s="207">
        <f t="shared" si="31"/>
        <v>0</v>
      </c>
      <c r="M115" s="207">
        <f t="shared" si="32"/>
        <v>0</v>
      </c>
      <c r="N115" s="207"/>
      <c r="O115" s="207">
        <f t="shared" si="33"/>
        <v>364</v>
      </c>
      <c r="P115" s="207">
        <f t="shared" si="33"/>
        <v>0</v>
      </c>
      <c r="Q115" s="207">
        <f t="shared" si="33"/>
        <v>0</v>
      </c>
      <c r="R115" s="207"/>
    </row>
    <row r="116" spans="1:18" ht="15.75" thickBot="1">
      <c r="A116" s="358"/>
      <c r="B116" s="104" t="s">
        <v>63</v>
      </c>
      <c r="C116" s="232"/>
      <c r="D116" s="232">
        <v>1</v>
      </c>
      <c r="E116" s="65">
        <v>1</v>
      </c>
      <c r="G116" s="164" t="s">
        <v>77</v>
      </c>
      <c r="H116" s="66" t="s">
        <v>12</v>
      </c>
      <c r="I116" s="65"/>
      <c r="J116" s="206">
        <v>52</v>
      </c>
      <c r="K116" s="207">
        <f t="shared" si="30"/>
        <v>0</v>
      </c>
      <c r="L116" s="207">
        <f t="shared" si="31"/>
        <v>52</v>
      </c>
      <c r="M116" s="207">
        <f t="shared" si="32"/>
        <v>52</v>
      </c>
      <c r="N116" s="207"/>
      <c r="O116" s="207">
        <f t="shared" si="33"/>
        <v>0</v>
      </c>
      <c r="P116" s="207">
        <f t="shared" si="33"/>
        <v>104</v>
      </c>
      <c r="Q116" s="207">
        <f t="shared" si="33"/>
        <v>104</v>
      </c>
      <c r="R116" s="207"/>
    </row>
    <row r="117" spans="1:18" ht="15.75" thickBot="1">
      <c r="A117" s="358"/>
      <c r="B117" s="145" t="s">
        <v>83</v>
      </c>
      <c r="C117" s="216"/>
      <c r="D117" s="216"/>
      <c r="E117" s="40">
        <v>1</v>
      </c>
      <c r="G117" s="113" t="s">
        <v>77</v>
      </c>
      <c r="H117" s="41" t="s">
        <v>12</v>
      </c>
      <c r="I117" s="40"/>
      <c r="J117" s="206">
        <v>52</v>
      </c>
      <c r="K117" s="207">
        <f t="shared" si="30"/>
        <v>0</v>
      </c>
      <c r="L117" s="207">
        <f t="shared" si="31"/>
        <v>0</v>
      </c>
      <c r="M117" s="207">
        <f t="shared" si="32"/>
        <v>52</v>
      </c>
      <c r="N117" s="207"/>
      <c r="O117" s="207">
        <f t="shared" si="33"/>
        <v>0</v>
      </c>
      <c r="P117" s="207">
        <f t="shared" si="33"/>
        <v>0</v>
      </c>
      <c r="Q117" s="207">
        <f t="shared" si="33"/>
        <v>104</v>
      </c>
      <c r="R117" s="207"/>
    </row>
    <row r="118" spans="1:18" ht="15.75" thickBot="1">
      <c r="A118" s="358"/>
      <c r="B118" s="145" t="s">
        <v>66</v>
      </c>
      <c r="C118" s="216"/>
      <c r="D118" s="216"/>
      <c r="E118" s="40">
        <v>2</v>
      </c>
      <c r="G118" s="113" t="s">
        <v>77</v>
      </c>
      <c r="H118" s="41" t="s">
        <v>12</v>
      </c>
      <c r="I118" s="40"/>
      <c r="J118" s="206">
        <v>52</v>
      </c>
      <c r="K118" s="207">
        <f t="shared" si="30"/>
        <v>0</v>
      </c>
      <c r="L118" s="207">
        <f t="shared" si="31"/>
        <v>0</v>
      </c>
      <c r="M118" s="207">
        <f t="shared" si="32"/>
        <v>104</v>
      </c>
      <c r="N118" s="207"/>
      <c r="O118" s="207">
        <f t="shared" si="33"/>
        <v>0</v>
      </c>
      <c r="P118" s="207">
        <f t="shared" si="33"/>
        <v>0</v>
      </c>
      <c r="Q118" s="207">
        <f t="shared" si="33"/>
        <v>208</v>
      </c>
      <c r="R118" s="207"/>
    </row>
    <row r="119" spans="1:18" ht="15.75" thickBot="1">
      <c r="A119" s="358"/>
      <c r="B119" s="145" t="s">
        <v>67</v>
      </c>
      <c r="C119" s="217"/>
      <c r="D119" s="217">
        <v>1</v>
      </c>
      <c r="E119" s="47"/>
      <c r="G119" s="113" t="s">
        <v>77</v>
      </c>
      <c r="H119" s="48" t="s">
        <v>12</v>
      </c>
      <c r="I119" s="47"/>
      <c r="J119" s="206">
        <v>52</v>
      </c>
      <c r="K119" s="207">
        <f t="shared" si="30"/>
        <v>0</v>
      </c>
      <c r="L119" s="207">
        <f t="shared" si="31"/>
        <v>52</v>
      </c>
      <c r="M119" s="207">
        <f t="shared" si="32"/>
        <v>0</v>
      </c>
      <c r="N119" s="207"/>
      <c r="O119" s="207">
        <f t="shared" si="33"/>
        <v>0</v>
      </c>
      <c r="P119" s="207">
        <f t="shared" si="33"/>
        <v>104</v>
      </c>
      <c r="Q119" s="207">
        <f t="shared" si="33"/>
        <v>0</v>
      </c>
      <c r="R119" s="207"/>
    </row>
    <row r="120" spans="1:18" ht="15.75" thickBot="1">
      <c r="A120" s="80" t="s">
        <v>68</v>
      </c>
      <c r="B120" s="108" t="s">
        <v>69</v>
      </c>
      <c r="C120" s="82"/>
      <c r="D120" s="82">
        <v>1</v>
      </c>
      <c r="E120" s="59"/>
      <c r="G120" s="63" t="s">
        <v>78</v>
      </c>
      <c r="H120" s="60" t="s">
        <v>12</v>
      </c>
      <c r="I120" s="59" t="s">
        <v>80</v>
      </c>
      <c r="J120" s="206">
        <v>26</v>
      </c>
      <c r="K120" s="207">
        <f t="shared" si="30"/>
        <v>0</v>
      </c>
      <c r="L120" s="207">
        <f t="shared" si="31"/>
        <v>26</v>
      </c>
      <c r="M120" s="207">
        <f t="shared" si="32"/>
        <v>0</v>
      </c>
      <c r="N120" s="207"/>
      <c r="O120" s="207">
        <f t="shared" si="33"/>
        <v>0</v>
      </c>
      <c r="P120" s="207">
        <f t="shared" si="33"/>
        <v>52</v>
      </c>
      <c r="Q120" s="207">
        <f t="shared" si="33"/>
        <v>0</v>
      </c>
      <c r="R120" s="207"/>
    </row>
    <row r="121" spans="1:18" ht="15.75" thickBot="1">
      <c r="A121" s="360" t="s">
        <v>73</v>
      </c>
      <c r="B121" s="361"/>
      <c r="C121" s="109">
        <f>SUM(C94:C120)</f>
        <v>7</v>
      </c>
      <c r="D121" s="109">
        <f>SUM(D94:D120)</f>
        <v>7</v>
      </c>
      <c r="E121" s="110">
        <f>SUM(E94:E120)</f>
        <v>32</v>
      </c>
      <c r="G121" s="251">
        <v>0</v>
      </c>
      <c r="H121" s="92"/>
      <c r="I121" s="93"/>
      <c r="J121" s="206" t="s">
        <v>100</v>
      </c>
      <c r="K121" s="210">
        <f>SUM(K94:K120)</f>
        <v>182</v>
      </c>
      <c r="L121" s="210">
        <f aca="true" t="shared" si="34" ref="L121:Q121">SUM(L94:L120)</f>
        <v>338</v>
      </c>
      <c r="M121" s="210">
        <f t="shared" si="34"/>
        <v>1418</v>
      </c>
      <c r="N121" s="210">
        <f t="shared" si="34"/>
        <v>0</v>
      </c>
      <c r="O121" s="210">
        <f t="shared" si="34"/>
        <v>364</v>
      </c>
      <c r="P121" s="210">
        <f t="shared" si="34"/>
        <v>676</v>
      </c>
      <c r="Q121" s="210">
        <f t="shared" si="34"/>
        <v>2836</v>
      </c>
      <c r="R121" s="207"/>
    </row>
    <row r="122" spans="1:18" ht="15">
      <c r="A122" s="238"/>
      <c r="B122" s="238"/>
      <c r="C122" s="239"/>
      <c r="D122" s="239"/>
      <c r="E122" s="239"/>
      <c r="G122" s="251">
        <v>0</v>
      </c>
      <c r="H122" s="92"/>
      <c r="I122" s="93"/>
      <c r="J122" s="206" t="s">
        <v>112</v>
      </c>
      <c r="K122" s="241"/>
      <c r="L122" s="241"/>
      <c r="M122" s="241"/>
      <c r="N122" s="241"/>
      <c r="O122" s="241">
        <f aca="true" t="shared" si="35" ref="O122:O125">$K122*2</f>
        <v>0</v>
      </c>
      <c r="P122" s="241">
        <f aca="true" t="shared" si="36" ref="P122:P125">$L122*2</f>
        <v>0</v>
      </c>
      <c r="Q122" s="241">
        <f aca="true" t="shared" si="37" ref="Q122:Q125">$M122*2</f>
        <v>0</v>
      </c>
      <c r="R122" s="241">
        <f aca="true" t="shared" si="38" ref="R122:R125">$N122*2</f>
        <v>0</v>
      </c>
    </row>
    <row r="123" spans="1:18" ht="15">
      <c r="A123" s="238"/>
      <c r="B123" s="238"/>
      <c r="C123" s="239"/>
      <c r="D123" s="239"/>
      <c r="E123" s="239"/>
      <c r="G123" s="251">
        <v>0</v>
      </c>
      <c r="H123" s="92"/>
      <c r="I123" s="93"/>
      <c r="J123" s="206" t="s">
        <v>77</v>
      </c>
      <c r="K123" s="241">
        <v>0</v>
      </c>
      <c r="L123" s="241">
        <v>312</v>
      </c>
      <c r="M123" s="241">
        <v>1196</v>
      </c>
      <c r="N123" s="241">
        <v>0</v>
      </c>
      <c r="O123" s="241">
        <f t="shared" si="35"/>
        <v>0</v>
      </c>
      <c r="P123" s="241">
        <f t="shared" si="36"/>
        <v>624</v>
      </c>
      <c r="Q123" s="241">
        <f t="shared" si="37"/>
        <v>2392</v>
      </c>
      <c r="R123" s="241">
        <f t="shared" si="38"/>
        <v>0</v>
      </c>
    </row>
    <row r="124" spans="1:18" ht="15">
      <c r="A124" s="3"/>
      <c r="B124" s="4"/>
      <c r="C124" s="2"/>
      <c r="D124" s="2"/>
      <c r="E124" s="2"/>
      <c r="G124" s="251">
        <v>0</v>
      </c>
      <c r="H124" s="2"/>
      <c r="I124" s="3"/>
      <c r="J124" s="206" t="s">
        <v>113</v>
      </c>
      <c r="K124" s="241">
        <v>182</v>
      </c>
      <c r="L124" s="241">
        <v>26</v>
      </c>
      <c r="M124" s="241">
        <v>222</v>
      </c>
      <c r="N124" s="241"/>
      <c r="O124" s="241">
        <f t="shared" si="35"/>
        <v>364</v>
      </c>
      <c r="P124" s="241">
        <f t="shared" si="36"/>
        <v>52</v>
      </c>
      <c r="Q124" s="241">
        <f t="shared" si="37"/>
        <v>444</v>
      </c>
      <c r="R124" s="241">
        <f t="shared" si="38"/>
        <v>0</v>
      </c>
    </row>
    <row r="125" spans="1:18" ht="15">
      <c r="A125" s="3"/>
      <c r="B125" s="4"/>
      <c r="C125" s="2"/>
      <c r="D125" s="2"/>
      <c r="E125" s="2"/>
      <c r="G125" s="251">
        <v>0</v>
      </c>
      <c r="H125" s="2"/>
      <c r="I125" s="3"/>
      <c r="J125" s="206" t="s">
        <v>114</v>
      </c>
      <c r="K125" s="241"/>
      <c r="L125" s="241"/>
      <c r="M125" s="241"/>
      <c r="N125" s="241"/>
      <c r="O125" s="241">
        <f t="shared" si="35"/>
        <v>0</v>
      </c>
      <c r="P125" s="241">
        <f t="shared" si="36"/>
        <v>0</v>
      </c>
      <c r="Q125" s="241">
        <f t="shared" si="37"/>
        <v>0</v>
      </c>
      <c r="R125" s="241">
        <f t="shared" si="38"/>
        <v>0</v>
      </c>
    </row>
    <row r="126" spans="1:18" ht="15">
      <c r="A126" s="3"/>
      <c r="B126" s="4"/>
      <c r="C126" s="2"/>
      <c r="D126" s="2"/>
      <c r="E126" s="2"/>
      <c r="G126" s="237"/>
      <c r="H126" s="2"/>
      <c r="I126" s="3"/>
      <c r="J126" s="206"/>
      <c r="K126" s="240">
        <f>SUM(K122:K125)</f>
        <v>182</v>
      </c>
      <c r="L126" s="240">
        <f aca="true" t="shared" si="39" ref="L126:N126">SUM(L122:L125)</f>
        <v>338</v>
      </c>
      <c r="M126" s="240">
        <f t="shared" si="39"/>
        <v>1418</v>
      </c>
      <c r="N126" s="240">
        <f t="shared" si="39"/>
        <v>0</v>
      </c>
      <c r="O126" s="240">
        <f aca="true" t="shared" si="40" ref="O126">SUM(O122:O125)</f>
        <v>364</v>
      </c>
      <c r="P126" s="240">
        <f aca="true" t="shared" si="41" ref="P126">SUM(P122:P125)</f>
        <v>676</v>
      </c>
      <c r="Q126" s="240">
        <f aca="true" t="shared" si="42" ref="Q126">SUM(Q122:Q125)</f>
        <v>2836</v>
      </c>
      <c r="R126" s="240">
        <f aca="true" t="shared" si="43" ref="R126">SUM(R122:R125)</f>
        <v>0</v>
      </c>
    </row>
    <row r="127" spans="1:18" ht="19.5" thickBot="1">
      <c r="A127" s="344" t="s">
        <v>116</v>
      </c>
      <c r="B127" s="344"/>
      <c r="C127" s="190"/>
      <c r="D127" s="190"/>
      <c r="E127" s="190"/>
      <c r="G127" s="2"/>
      <c r="H127" s="2"/>
      <c r="I127" s="3"/>
      <c r="J127" s="206"/>
      <c r="K127" s="207"/>
      <c r="L127" s="207"/>
      <c r="M127" s="207"/>
      <c r="N127" s="207"/>
      <c r="O127" s="207"/>
      <c r="P127" s="207"/>
      <c r="Q127" s="207"/>
      <c r="R127" s="207"/>
    </row>
    <row r="128" spans="1:18" ht="45.75" thickBot="1">
      <c r="A128" s="5" t="s">
        <v>0</v>
      </c>
      <c r="B128" s="95" t="s">
        <v>1</v>
      </c>
      <c r="C128" s="6" t="s">
        <v>2</v>
      </c>
      <c r="D128" s="6" t="s">
        <v>3</v>
      </c>
      <c r="E128" s="6" t="s">
        <v>4</v>
      </c>
      <c r="G128" s="8" t="s">
        <v>75</v>
      </c>
      <c r="H128" s="7" t="s">
        <v>7</v>
      </c>
      <c r="I128" s="10" t="s">
        <v>8</v>
      </c>
      <c r="J128" s="206"/>
      <c r="K128" s="207"/>
      <c r="L128" s="207"/>
      <c r="M128" s="207"/>
      <c r="N128" s="207"/>
      <c r="O128" s="207"/>
      <c r="P128" s="207"/>
      <c r="Q128" s="207"/>
      <c r="R128" s="207"/>
    </row>
    <row r="129" spans="1:18" ht="15.75" thickBot="1">
      <c r="A129" s="362" t="s">
        <v>9</v>
      </c>
      <c r="B129" s="11" t="s">
        <v>10</v>
      </c>
      <c r="C129" s="117"/>
      <c r="D129" s="117">
        <v>1</v>
      </c>
      <c r="E129" s="118"/>
      <c r="G129" s="113" t="s">
        <v>78</v>
      </c>
      <c r="H129" s="60" t="s">
        <v>12</v>
      </c>
      <c r="I129" s="59"/>
      <c r="J129" s="206">
        <v>26</v>
      </c>
      <c r="K129" s="207">
        <f>$C129*$J129</f>
        <v>0</v>
      </c>
      <c r="L129" s="207">
        <f>$D129*$J129</f>
        <v>26</v>
      </c>
      <c r="M129" s="207">
        <f>$E129*$J129</f>
        <v>0</v>
      </c>
      <c r="N129" s="207"/>
      <c r="O129" s="207">
        <f aca="true" t="shared" si="44" ref="O129:Q144">K129*2</f>
        <v>0</v>
      </c>
      <c r="P129" s="207">
        <f t="shared" si="44"/>
        <v>52</v>
      </c>
      <c r="Q129" s="207">
        <f t="shared" si="44"/>
        <v>0</v>
      </c>
      <c r="R129" s="207"/>
    </row>
    <row r="130" spans="1:18" ht="15.75" thickBot="1">
      <c r="A130" s="363"/>
      <c r="B130" s="96" t="s">
        <v>13</v>
      </c>
      <c r="C130" s="75"/>
      <c r="D130" s="75">
        <v>1</v>
      </c>
      <c r="E130" s="77"/>
      <c r="G130" s="119" t="s">
        <v>86</v>
      </c>
      <c r="H130" s="60" t="s">
        <v>12</v>
      </c>
      <c r="I130" s="33"/>
      <c r="J130" s="206">
        <v>12</v>
      </c>
      <c r="K130" s="207">
        <f aca="true" t="shared" si="45" ref="K130:K150">$C130*$J130</f>
        <v>0</v>
      </c>
      <c r="L130" s="207">
        <f aca="true" t="shared" si="46" ref="L130:L150">$D130*$J130</f>
        <v>12</v>
      </c>
      <c r="M130" s="207">
        <f aca="true" t="shared" si="47" ref="M130:M150">$E130*$J130</f>
        <v>0</v>
      </c>
      <c r="N130" s="207"/>
      <c r="O130" s="207">
        <f t="shared" si="44"/>
        <v>0</v>
      </c>
      <c r="P130" s="207">
        <f t="shared" si="44"/>
        <v>24</v>
      </c>
      <c r="Q130" s="207">
        <f t="shared" si="44"/>
        <v>0</v>
      </c>
      <c r="R130" s="207"/>
    </row>
    <row r="131" spans="1:18" ht="15.75" thickBot="1">
      <c r="A131" s="215" t="s">
        <v>17</v>
      </c>
      <c r="B131" s="231" t="s">
        <v>18</v>
      </c>
      <c r="C131" s="216"/>
      <c r="D131" s="216">
        <v>2</v>
      </c>
      <c r="E131" s="40"/>
      <c r="G131" s="219" t="s">
        <v>77</v>
      </c>
      <c r="H131" s="41" t="s">
        <v>12</v>
      </c>
      <c r="I131" s="40"/>
      <c r="J131" s="206">
        <v>52</v>
      </c>
      <c r="K131" s="207">
        <f t="shared" si="45"/>
        <v>0</v>
      </c>
      <c r="L131" s="207">
        <f t="shared" si="46"/>
        <v>104</v>
      </c>
      <c r="M131" s="207">
        <f t="shared" si="47"/>
        <v>0</v>
      </c>
      <c r="N131" s="207"/>
      <c r="O131" s="207">
        <f t="shared" si="44"/>
        <v>0</v>
      </c>
      <c r="P131" s="207">
        <f t="shared" si="44"/>
        <v>208</v>
      </c>
      <c r="Q131" s="207">
        <f t="shared" si="44"/>
        <v>0</v>
      </c>
      <c r="R131" s="207"/>
    </row>
    <row r="132" spans="1:18" ht="15.75" thickBot="1">
      <c r="A132" s="347" t="s">
        <v>32</v>
      </c>
      <c r="B132" s="224" t="s">
        <v>33</v>
      </c>
      <c r="C132" s="232"/>
      <c r="D132" s="232"/>
      <c r="E132" s="225">
        <v>1</v>
      </c>
      <c r="G132" s="19" t="s">
        <v>86</v>
      </c>
      <c r="H132" s="17" t="s">
        <v>12</v>
      </c>
      <c r="I132" s="234" t="s">
        <v>87</v>
      </c>
      <c r="J132" s="206">
        <v>12</v>
      </c>
      <c r="K132" s="207">
        <f t="shared" si="45"/>
        <v>0</v>
      </c>
      <c r="L132" s="207">
        <f t="shared" si="46"/>
        <v>0</v>
      </c>
      <c r="M132" s="207">
        <f t="shared" si="47"/>
        <v>12</v>
      </c>
      <c r="N132" s="207"/>
      <c r="O132" s="207">
        <f t="shared" si="44"/>
        <v>0</v>
      </c>
      <c r="P132" s="207">
        <f t="shared" si="44"/>
        <v>0</v>
      </c>
      <c r="Q132" s="207">
        <f t="shared" si="44"/>
        <v>24</v>
      </c>
      <c r="R132" s="207"/>
    </row>
    <row r="133" spans="1:18" ht="15.75" thickBot="1">
      <c r="A133" s="348"/>
      <c r="B133" s="227" t="s">
        <v>36</v>
      </c>
      <c r="C133" s="216"/>
      <c r="D133" s="216"/>
      <c r="E133" s="185">
        <v>1</v>
      </c>
      <c r="G133" s="19" t="s">
        <v>86</v>
      </c>
      <c r="H133" s="41" t="s">
        <v>12</v>
      </c>
      <c r="I133" s="235"/>
      <c r="J133" s="206">
        <v>12</v>
      </c>
      <c r="K133" s="207">
        <f t="shared" si="45"/>
        <v>0</v>
      </c>
      <c r="L133" s="207">
        <f t="shared" si="46"/>
        <v>0</v>
      </c>
      <c r="M133" s="207">
        <f t="shared" si="47"/>
        <v>12</v>
      </c>
      <c r="N133" s="207"/>
      <c r="O133" s="207">
        <f t="shared" si="44"/>
        <v>0</v>
      </c>
      <c r="P133" s="207">
        <f t="shared" si="44"/>
        <v>0</v>
      </c>
      <c r="Q133" s="207">
        <f t="shared" si="44"/>
        <v>24</v>
      </c>
      <c r="R133" s="207"/>
    </row>
    <row r="134" spans="1:18" ht="15.75" thickBot="1">
      <c r="A134" s="54" t="s">
        <v>15</v>
      </c>
      <c r="B134" s="104" t="s">
        <v>82</v>
      </c>
      <c r="C134" s="29"/>
      <c r="D134" s="29">
        <v>1</v>
      </c>
      <c r="E134" s="186"/>
      <c r="G134" s="19" t="s">
        <v>86</v>
      </c>
      <c r="H134" s="41" t="s">
        <v>12</v>
      </c>
      <c r="I134" s="235"/>
      <c r="J134" s="206">
        <v>12</v>
      </c>
      <c r="K134" s="207">
        <f t="shared" si="45"/>
        <v>0</v>
      </c>
      <c r="L134" s="207">
        <f t="shared" si="46"/>
        <v>12</v>
      </c>
      <c r="M134" s="207">
        <f t="shared" si="47"/>
        <v>0</v>
      </c>
      <c r="N134" s="207"/>
      <c r="O134" s="207">
        <f t="shared" si="44"/>
        <v>0</v>
      </c>
      <c r="P134" s="207">
        <f t="shared" si="44"/>
        <v>24</v>
      </c>
      <c r="Q134" s="207">
        <f t="shared" si="44"/>
        <v>0</v>
      </c>
      <c r="R134" s="207"/>
    </row>
    <row r="135" spans="1:18" ht="15.75" thickBot="1">
      <c r="A135" s="355" t="s">
        <v>47</v>
      </c>
      <c r="B135" s="11" t="s">
        <v>48</v>
      </c>
      <c r="C135" s="12">
        <v>2</v>
      </c>
      <c r="D135" s="13">
        <v>1</v>
      </c>
      <c r="E135" s="14"/>
      <c r="G135" s="16" t="s">
        <v>77</v>
      </c>
      <c r="H135" s="17" t="s">
        <v>12</v>
      </c>
      <c r="I135" s="18"/>
      <c r="J135" s="206">
        <v>52</v>
      </c>
      <c r="K135" s="207">
        <f t="shared" si="45"/>
        <v>104</v>
      </c>
      <c r="L135" s="207">
        <f t="shared" si="46"/>
        <v>52</v>
      </c>
      <c r="M135" s="207">
        <f t="shared" si="47"/>
        <v>0</v>
      </c>
      <c r="N135" s="207"/>
      <c r="O135" s="207">
        <f t="shared" si="44"/>
        <v>208</v>
      </c>
      <c r="P135" s="207">
        <f t="shared" si="44"/>
        <v>104</v>
      </c>
      <c r="Q135" s="207">
        <f t="shared" si="44"/>
        <v>0</v>
      </c>
      <c r="R135" s="207"/>
    </row>
    <row r="136" spans="1:18" ht="15.75" thickBot="1">
      <c r="A136" s="356"/>
      <c r="B136" s="74" t="s">
        <v>49</v>
      </c>
      <c r="C136" s="75">
        <v>1</v>
      </c>
      <c r="D136" s="76"/>
      <c r="E136" s="77"/>
      <c r="G136" s="16" t="s">
        <v>77</v>
      </c>
      <c r="H136" s="17" t="s">
        <v>12</v>
      </c>
      <c r="I136" s="33"/>
      <c r="J136" s="206">
        <v>52</v>
      </c>
      <c r="K136" s="207">
        <f t="shared" si="45"/>
        <v>52</v>
      </c>
      <c r="L136" s="207">
        <f t="shared" si="46"/>
        <v>0</v>
      </c>
      <c r="M136" s="207">
        <f t="shared" si="47"/>
        <v>0</v>
      </c>
      <c r="N136" s="207"/>
      <c r="O136" s="207">
        <f t="shared" si="44"/>
        <v>104</v>
      </c>
      <c r="P136" s="207">
        <f t="shared" si="44"/>
        <v>0</v>
      </c>
      <c r="Q136" s="207">
        <f t="shared" si="44"/>
        <v>0</v>
      </c>
      <c r="R136" s="207"/>
    </row>
    <row r="137" spans="1:18" ht="15.75" thickBot="1">
      <c r="A137" s="356"/>
      <c r="B137" s="43" t="s">
        <v>50</v>
      </c>
      <c r="C137" s="230">
        <v>3</v>
      </c>
      <c r="D137" s="79"/>
      <c r="E137" s="22"/>
      <c r="G137" s="16" t="s">
        <v>77</v>
      </c>
      <c r="H137" s="25" t="s">
        <v>12</v>
      </c>
      <c r="I137" s="33"/>
      <c r="J137" s="206">
        <v>52</v>
      </c>
      <c r="K137" s="207">
        <f t="shared" si="45"/>
        <v>156</v>
      </c>
      <c r="L137" s="207">
        <f t="shared" si="46"/>
        <v>0</v>
      </c>
      <c r="M137" s="207">
        <f t="shared" si="47"/>
        <v>0</v>
      </c>
      <c r="N137" s="207"/>
      <c r="O137" s="207">
        <f t="shared" si="44"/>
        <v>312</v>
      </c>
      <c r="P137" s="207">
        <f t="shared" si="44"/>
        <v>0</v>
      </c>
      <c r="Q137" s="207">
        <f t="shared" si="44"/>
        <v>0</v>
      </c>
      <c r="R137" s="207"/>
    </row>
    <row r="138" spans="1:18" ht="15.75" thickBot="1">
      <c r="A138" s="357"/>
      <c r="B138" s="154" t="s">
        <v>55</v>
      </c>
      <c r="C138" s="82"/>
      <c r="D138" s="82">
        <v>1</v>
      </c>
      <c r="E138" s="59"/>
      <c r="G138" s="113" t="s">
        <v>78</v>
      </c>
      <c r="H138" s="153" t="s">
        <v>12</v>
      </c>
      <c r="I138" s="26"/>
      <c r="J138" s="206">
        <v>26</v>
      </c>
      <c r="K138" s="207">
        <f t="shared" si="45"/>
        <v>0</v>
      </c>
      <c r="L138" s="207">
        <f t="shared" si="46"/>
        <v>26</v>
      </c>
      <c r="M138" s="207">
        <f t="shared" si="47"/>
        <v>0</v>
      </c>
      <c r="N138" s="207"/>
      <c r="O138" s="207">
        <f t="shared" si="44"/>
        <v>0</v>
      </c>
      <c r="P138" s="207">
        <f t="shared" si="44"/>
        <v>52</v>
      </c>
      <c r="Q138" s="207">
        <f t="shared" si="44"/>
        <v>0</v>
      </c>
      <c r="R138" s="207"/>
    </row>
    <row r="139" spans="1:18" ht="15.75" thickBot="1">
      <c r="A139" s="358" t="s">
        <v>51</v>
      </c>
      <c r="B139" s="161" t="s">
        <v>56</v>
      </c>
      <c r="C139" s="232"/>
      <c r="D139" s="232"/>
      <c r="E139" s="65">
        <v>1</v>
      </c>
      <c r="G139" s="113" t="s">
        <v>78</v>
      </c>
      <c r="H139" s="66" t="s">
        <v>12</v>
      </c>
      <c r="I139" s="65"/>
      <c r="J139" s="206">
        <v>26</v>
      </c>
      <c r="K139" s="207">
        <f t="shared" si="45"/>
        <v>0</v>
      </c>
      <c r="L139" s="207">
        <f t="shared" si="46"/>
        <v>0</v>
      </c>
      <c r="M139" s="207">
        <f t="shared" si="47"/>
        <v>26</v>
      </c>
      <c r="N139" s="207"/>
      <c r="O139" s="207">
        <f t="shared" si="44"/>
        <v>0</v>
      </c>
      <c r="P139" s="207">
        <f t="shared" si="44"/>
        <v>0</v>
      </c>
      <c r="Q139" s="207">
        <f t="shared" si="44"/>
        <v>52</v>
      </c>
      <c r="R139" s="207"/>
    </row>
    <row r="140" spans="1:18" ht="15.75" thickBot="1">
      <c r="A140" s="358"/>
      <c r="B140" s="231" t="s">
        <v>57</v>
      </c>
      <c r="C140" s="216"/>
      <c r="D140" s="216"/>
      <c r="E140" s="40">
        <v>1</v>
      </c>
      <c r="G140" s="113" t="s">
        <v>78</v>
      </c>
      <c r="H140" s="41" t="s">
        <v>12</v>
      </c>
      <c r="I140" s="40"/>
      <c r="J140" s="206">
        <v>26</v>
      </c>
      <c r="K140" s="207">
        <f t="shared" si="45"/>
        <v>0</v>
      </c>
      <c r="L140" s="207">
        <f t="shared" si="46"/>
        <v>0</v>
      </c>
      <c r="M140" s="207">
        <f t="shared" si="47"/>
        <v>26</v>
      </c>
      <c r="N140" s="207"/>
      <c r="O140" s="207">
        <f t="shared" si="44"/>
        <v>0</v>
      </c>
      <c r="P140" s="207">
        <f t="shared" si="44"/>
        <v>0</v>
      </c>
      <c r="Q140" s="207">
        <f t="shared" si="44"/>
        <v>52</v>
      </c>
      <c r="R140" s="207"/>
    </row>
    <row r="141" spans="1:18" ht="15.75" thickBot="1">
      <c r="A141" s="358"/>
      <c r="B141" s="145" t="s">
        <v>79</v>
      </c>
      <c r="C141" s="216"/>
      <c r="D141" s="216">
        <v>1</v>
      </c>
      <c r="E141" s="40"/>
      <c r="G141" s="113" t="s">
        <v>78</v>
      </c>
      <c r="H141" s="41" t="s">
        <v>12</v>
      </c>
      <c r="I141" s="40"/>
      <c r="J141" s="206">
        <v>26</v>
      </c>
      <c r="K141" s="207">
        <f t="shared" si="45"/>
        <v>0</v>
      </c>
      <c r="L141" s="207">
        <f t="shared" si="46"/>
        <v>26</v>
      </c>
      <c r="M141" s="207">
        <f t="shared" si="47"/>
        <v>0</v>
      </c>
      <c r="N141" s="207"/>
      <c r="O141" s="207">
        <f t="shared" si="44"/>
        <v>0</v>
      </c>
      <c r="P141" s="207">
        <f t="shared" si="44"/>
        <v>52</v>
      </c>
      <c r="Q141" s="207">
        <f t="shared" si="44"/>
        <v>0</v>
      </c>
      <c r="R141" s="207"/>
    </row>
    <row r="142" spans="1:18" ht="15.75" thickBot="1">
      <c r="A142" s="358"/>
      <c r="B142" s="145" t="s">
        <v>59</v>
      </c>
      <c r="C142" s="216"/>
      <c r="D142" s="216">
        <v>1</v>
      </c>
      <c r="E142" s="40"/>
      <c r="G142" s="113" t="s">
        <v>78</v>
      </c>
      <c r="H142" s="41" t="s">
        <v>12</v>
      </c>
      <c r="I142" s="40"/>
      <c r="J142" s="206">
        <v>26</v>
      </c>
      <c r="K142" s="207">
        <f t="shared" si="45"/>
        <v>0</v>
      </c>
      <c r="L142" s="207">
        <f t="shared" si="46"/>
        <v>26</v>
      </c>
      <c r="M142" s="207">
        <f t="shared" si="47"/>
        <v>0</v>
      </c>
      <c r="N142" s="207"/>
      <c r="O142" s="207">
        <f t="shared" si="44"/>
        <v>0</v>
      </c>
      <c r="P142" s="207">
        <f t="shared" si="44"/>
        <v>52</v>
      </c>
      <c r="Q142" s="207">
        <f t="shared" si="44"/>
        <v>0</v>
      </c>
      <c r="R142" s="207"/>
    </row>
    <row r="143" spans="1:18" ht="15.75" thickBot="1">
      <c r="A143" s="358"/>
      <c r="B143" s="145" t="s">
        <v>61</v>
      </c>
      <c r="C143" s="216">
        <v>2</v>
      </c>
      <c r="D143" s="216"/>
      <c r="E143" s="40"/>
      <c r="G143" s="113" t="s">
        <v>78</v>
      </c>
      <c r="H143" s="41" t="s">
        <v>12</v>
      </c>
      <c r="I143" s="40"/>
      <c r="J143" s="206">
        <v>26</v>
      </c>
      <c r="K143" s="207">
        <f t="shared" si="45"/>
        <v>52</v>
      </c>
      <c r="L143" s="207">
        <f t="shared" si="46"/>
        <v>0</v>
      </c>
      <c r="M143" s="207">
        <f t="shared" si="47"/>
        <v>0</v>
      </c>
      <c r="N143" s="207"/>
      <c r="O143" s="207">
        <f t="shared" si="44"/>
        <v>104</v>
      </c>
      <c r="P143" s="207">
        <f t="shared" si="44"/>
        <v>0</v>
      </c>
      <c r="Q143" s="207">
        <f t="shared" si="44"/>
        <v>0</v>
      </c>
      <c r="R143" s="207"/>
    </row>
    <row r="144" spans="1:18" ht="15.75" thickBot="1">
      <c r="A144" s="358"/>
      <c r="B144" s="145" t="s">
        <v>62</v>
      </c>
      <c r="C144" s="216">
        <v>1</v>
      </c>
      <c r="D144" s="216"/>
      <c r="E144" s="40"/>
      <c r="G144" s="113" t="s">
        <v>78</v>
      </c>
      <c r="H144" s="41" t="s">
        <v>12</v>
      </c>
      <c r="I144" s="40"/>
      <c r="J144" s="206">
        <v>26</v>
      </c>
      <c r="K144" s="207">
        <f t="shared" si="45"/>
        <v>26</v>
      </c>
      <c r="L144" s="207">
        <f t="shared" si="46"/>
        <v>0</v>
      </c>
      <c r="M144" s="207">
        <f t="shared" si="47"/>
        <v>0</v>
      </c>
      <c r="N144" s="207"/>
      <c r="O144" s="207">
        <f t="shared" si="44"/>
        <v>52</v>
      </c>
      <c r="P144" s="207">
        <f t="shared" si="44"/>
        <v>0</v>
      </c>
      <c r="Q144" s="207">
        <f t="shared" si="44"/>
        <v>0</v>
      </c>
      <c r="R144" s="207"/>
    </row>
    <row r="145" spans="1:18" ht="15.75" thickBot="1">
      <c r="A145" s="358"/>
      <c r="B145" s="145" t="s">
        <v>63</v>
      </c>
      <c r="C145" s="216"/>
      <c r="D145" s="216">
        <v>1</v>
      </c>
      <c r="E145" s="40"/>
      <c r="G145" s="219" t="s">
        <v>77</v>
      </c>
      <c r="H145" s="41" t="s">
        <v>12</v>
      </c>
      <c r="I145" s="40"/>
      <c r="J145" s="206">
        <v>52</v>
      </c>
      <c r="K145" s="207">
        <f t="shared" si="45"/>
        <v>0</v>
      </c>
      <c r="L145" s="207">
        <f t="shared" si="46"/>
        <v>52</v>
      </c>
      <c r="M145" s="207">
        <f t="shared" si="47"/>
        <v>0</v>
      </c>
      <c r="N145" s="207"/>
      <c r="O145" s="207">
        <f aca="true" t="shared" si="48" ref="O145:Q150">K145*2</f>
        <v>0</v>
      </c>
      <c r="P145" s="207">
        <f t="shared" si="48"/>
        <v>104</v>
      </c>
      <c r="Q145" s="207">
        <f t="shared" si="48"/>
        <v>0</v>
      </c>
      <c r="R145" s="207"/>
    </row>
    <row r="146" spans="1:18" ht="15.75" thickBot="1">
      <c r="A146" s="358"/>
      <c r="B146" s="145" t="s">
        <v>64</v>
      </c>
      <c r="C146" s="216"/>
      <c r="D146" s="216"/>
      <c r="E146" s="40">
        <v>1</v>
      </c>
      <c r="G146" s="113" t="s">
        <v>78</v>
      </c>
      <c r="H146" s="41" t="s">
        <v>12</v>
      </c>
      <c r="I146" s="40"/>
      <c r="J146" s="206">
        <v>26</v>
      </c>
      <c r="K146" s="207">
        <f t="shared" si="45"/>
        <v>0</v>
      </c>
      <c r="L146" s="207">
        <f t="shared" si="46"/>
        <v>0</v>
      </c>
      <c r="M146" s="207">
        <f t="shared" si="47"/>
        <v>26</v>
      </c>
      <c r="N146" s="207"/>
      <c r="O146" s="207">
        <f t="shared" si="48"/>
        <v>0</v>
      </c>
      <c r="P146" s="207">
        <f t="shared" si="48"/>
        <v>0</v>
      </c>
      <c r="Q146" s="207">
        <f t="shared" si="48"/>
        <v>52</v>
      </c>
      <c r="R146" s="207"/>
    </row>
    <row r="147" spans="1:18" ht="15.75" thickBot="1">
      <c r="A147" s="358"/>
      <c r="B147" s="145" t="s">
        <v>65</v>
      </c>
      <c r="C147" s="216"/>
      <c r="D147" s="216"/>
      <c r="E147" s="40">
        <v>1</v>
      </c>
      <c r="G147" s="113" t="s">
        <v>78</v>
      </c>
      <c r="H147" s="41" t="s">
        <v>12</v>
      </c>
      <c r="I147" s="40"/>
      <c r="J147" s="206">
        <v>26</v>
      </c>
      <c r="K147" s="207">
        <f t="shared" si="45"/>
        <v>0</v>
      </c>
      <c r="L147" s="207">
        <f t="shared" si="46"/>
        <v>0</v>
      </c>
      <c r="M147" s="207">
        <f t="shared" si="47"/>
        <v>26</v>
      </c>
      <c r="N147" s="207"/>
      <c r="O147" s="207">
        <f t="shared" si="48"/>
        <v>0</v>
      </c>
      <c r="P147" s="207">
        <f t="shared" si="48"/>
        <v>0</v>
      </c>
      <c r="Q147" s="207">
        <f t="shared" si="48"/>
        <v>52</v>
      </c>
      <c r="R147" s="207"/>
    </row>
    <row r="148" spans="1:18" ht="15.75" thickBot="1">
      <c r="A148" s="358"/>
      <c r="B148" s="145" t="s">
        <v>66</v>
      </c>
      <c r="C148" s="216"/>
      <c r="D148" s="216"/>
      <c r="E148" s="40">
        <v>1</v>
      </c>
      <c r="G148" s="113" t="s">
        <v>78</v>
      </c>
      <c r="H148" s="41" t="s">
        <v>12</v>
      </c>
      <c r="I148" s="40"/>
      <c r="J148" s="206">
        <v>26</v>
      </c>
      <c r="K148" s="207">
        <f t="shared" si="45"/>
        <v>0</v>
      </c>
      <c r="L148" s="207">
        <f t="shared" si="46"/>
        <v>0</v>
      </c>
      <c r="M148" s="207">
        <f t="shared" si="47"/>
        <v>26</v>
      </c>
      <c r="N148" s="207"/>
      <c r="O148" s="207">
        <f t="shared" si="48"/>
        <v>0</v>
      </c>
      <c r="P148" s="207">
        <f t="shared" si="48"/>
        <v>0</v>
      </c>
      <c r="Q148" s="207">
        <f t="shared" si="48"/>
        <v>52</v>
      </c>
      <c r="R148" s="207"/>
    </row>
    <row r="149" spans="1:18" ht="15.75" thickBot="1">
      <c r="A149" s="358"/>
      <c r="B149" s="145" t="s">
        <v>67</v>
      </c>
      <c r="C149" s="217"/>
      <c r="D149" s="217">
        <v>1</v>
      </c>
      <c r="E149" s="47"/>
      <c r="G149" s="113" t="s">
        <v>78</v>
      </c>
      <c r="H149" s="48" t="s">
        <v>12</v>
      </c>
      <c r="I149" s="47"/>
      <c r="J149" s="206">
        <v>26</v>
      </c>
      <c r="K149" s="207">
        <f t="shared" si="45"/>
        <v>0</v>
      </c>
      <c r="L149" s="207">
        <f t="shared" si="46"/>
        <v>26</v>
      </c>
      <c r="M149" s="207">
        <f t="shared" si="47"/>
        <v>0</v>
      </c>
      <c r="N149" s="207"/>
      <c r="O149" s="207">
        <f t="shared" si="48"/>
        <v>0</v>
      </c>
      <c r="P149" s="207">
        <f t="shared" si="48"/>
        <v>52</v>
      </c>
      <c r="Q149" s="207">
        <f t="shared" si="48"/>
        <v>0</v>
      </c>
      <c r="R149" s="207"/>
    </row>
    <row r="150" spans="1:18" ht="15.75" thickBot="1">
      <c r="A150" s="80" t="s">
        <v>68</v>
      </c>
      <c r="B150" s="108" t="s">
        <v>69</v>
      </c>
      <c r="C150" s="82"/>
      <c r="D150" s="82">
        <v>1</v>
      </c>
      <c r="E150" s="59"/>
      <c r="G150" s="81" t="s">
        <v>77</v>
      </c>
      <c r="H150" s="60" t="s">
        <v>12</v>
      </c>
      <c r="I150" s="59" t="s">
        <v>80</v>
      </c>
      <c r="J150" s="206">
        <v>52</v>
      </c>
      <c r="K150" s="207">
        <f t="shared" si="45"/>
        <v>0</v>
      </c>
      <c r="L150" s="207">
        <f t="shared" si="46"/>
        <v>52</v>
      </c>
      <c r="M150" s="207">
        <f t="shared" si="47"/>
        <v>0</v>
      </c>
      <c r="N150" s="207"/>
      <c r="O150" s="207">
        <f t="shared" si="48"/>
        <v>0</v>
      </c>
      <c r="P150" s="207">
        <f t="shared" si="48"/>
        <v>104</v>
      </c>
      <c r="Q150" s="207">
        <f t="shared" si="48"/>
        <v>0</v>
      </c>
      <c r="R150" s="207"/>
    </row>
    <row r="151" spans="1:18" ht="15.75" thickBot="1">
      <c r="A151" s="345" t="s">
        <v>73</v>
      </c>
      <c r="B151" s="346"/>
      <c r="C151" s="90">
        <f>SUM(C129:C150)</f>
        <v>9</v>
      </c>
      <c r="D151" s="90">
        <f>SUM(D129:D150)</f>
        <v>12</v>
      </c>
      <c r="E151" s="91">
        <f>SUM(E129:E150)</f>
        <v>7</v>
      </c>
      <c r="G151" s="251">
        <v>0</v>
      </c>
      <c r="H151" s="92"/>
      <c r="I151" s="93"/>
      <c r="J151" s="206" t="s">
        <v>100</v>
      </c>
      <c r="K151" s="210">
        <f>SUM(K129:K150)</f>
        <v>390</v>
      </c>
      <c r="L151" s="210">
        <f aca="true" t="shared" si="49" ref="L151:Q151">SUM(L129:L150)</f>
        <v>414</v>
      </c>
      <c r="M151" s="210">
        <f t="shared" si="49"/>
        <v>154</v>
      </c>
      <c r="N151" s="210">
        <f t="shared" si="49"/>
        <v>0</v>
      </c>
      <c r="O151" s="210">
        <f t="shared" si="49"/>
        <v>780</v>
      </c>
      <c r="P151" s="210">
        <f t="shared" si="49"/>
        <v>828</v>
      </c>
      <c r="Q151" s="210">
        <f t="shared" si="49"/>
        <v>308</v>
      </c>
      <c r="R151" s="207"/>
    </row>
    <row r="152" spans="1:18" ht="15">
      <c r="A152" s="238"/>
      <c r="B152" s="238"/>
      <c r="C152" s="239"/>
      <c r="D152" s="239"/>
      <c r="E152" s="239"/>
      <c r="G152" s="251">
        <v>0</v>
      </c>
      <c r="H152" s="92"/>
      <c r="I152" s="93"/>
      <c r="J152" s="206" t="s">
        <v>77</v>
      </c>
      <c r="K152" s="241">
        <v>312</v>
      </c>
      <c r="L152" s="241">
        <v>260</v>
      </c>
      <c r="M152" s="241"/>
      <c r="N152" s="241"/>
      <c r="O152" s="241">
        <f aca="true" t="shared" si="50" ref="O152:O154">$K152*2</f>
        <v>624</v>
      </c>
      <c r="P152" s="241">
        <f aca="true" t="shared" si="51" ref="P152:P154">$L152*2</f>
        <v>520</v>
      </c>
      <c r="Q152" s="241">
        <f aca="true" t="shared" si="52" ref="Q152:Q154">$M152*2</f>
        <v>0</v>
      </c>
      <c r="R152" s="241">
        <f aca="true" t="shared" si="53" ref="R152:R154">$N152*2</f>
        <v>0</v>
      </c>
    </row>
    <row r="153" spans="1:18" ht="15">
      <c r="A153" s="238"/>
      <c r="B153" s="238"/>
      <c r="C153" s="239"/>
      <c r="D153" s="239"/>
      <c r="E153" s="239"/>
      <c r="G153" s="251">
        <v>0</v>
      </c>
      <c r="H153" s="92"/>
      <c r="I153" s="93"/>
      <c r="J153" s="206" t="s">
        <v>113</v>
      </c>
      <c r="K153" s="241">
        <v>78</v>
      </c>
      <c r="L153" s="241">
        <v>130</v>
      </c>
      <c r="M153" s="241">
        <v>130</v>
      </c>
      <c r="N153" s="241"/>
      <c r="O153" s="241">
        <f t="shared" si="50"/>
        <v>156</v>
      </c>
      <c r="P153" s="241">
        <f t="shared" si="51"/>
        <v>260</v>
      </c>
      <c r="Q153" s="241">
        <f t="shared" si="52"/>
        <v>260</v>
      </c>
      <c r="R153" s="241">
        <f t="shared" si="53"/>
        <v>0</v>
      </c>
    </row>
    <row r="154" spans="1:18" ht="15">
      <c r="A154" s="3"/>
      <c r="B154" s="4"/>
      <c r="C154" s="2"/>
      <c r="D154" s="2"/>
      <c r="E154" s="2"/>
      <c r="G154" s="251">
        <v>0</v>
      </c>
      <c r="H154" s="2"/>
      <c r="I154" s="3"/>
      <c r="J154" s="206" t="s">
        <v>86</v>
      </c>
      <c r="K154" s="241"/>
      <c r="L154" s="241">
        <v>24</v>
      </c>
      <c r="M154" s="241">
        <v>24</v>
      </c>
      <c r="N154" s="241"/>
      <c r="O154" s="241">
        <f t="shared" si="50"/>
        <v>0</v>
      </c>
      <c r="P154" s="241">
        <f t="shared" si="51"/>
        <v>48</v>
      </c>
      <c r="Q154" s="241">
        <f t="shared" si="52"/>
        <v>48</v>
      </c>
      <c r="R154" s="241">
        <f t="shared" si="53"/>
        <v>0</v>
      </c>
    </row>
    <row r="155" spans="1:18" ht="15">
      <c r="A155" s="3"/>
      <c r="B155" s="4"/>
      <c r="C155" s="2"/>
      <c r="D155" s="2"/>
      <c r="E155" s="2"/>
      <c r="G155" s="251">
        <v>0</v>
      </c>
      <c r="H155" s="2"/>
      <c r="I155" s="3"/>
      <c r="K155" s="207">
        <f>SUM(K152:K154)</f>
        <v>390</v>
      </c>
      <c r="L155" s="207">
        <f aca="true" t="shared" si="54" ref="L155:M155">SUM(L152:L154)</f>
        <v>414</v>
      </c>
      <c r="M155" s="207">
        <f t="shared" si="54"/>
        <v>154</v>
      </c>
      <c r="N155" s="207">
        <f aca="true" t="shared" si="55" ref="N155">SUM(N152:N154)</f>
        <v>0</v>
      </c>
      <c r="O155" s="207">
        <f aca="true" t="shared" si="56" ref="O155">SUM(O152:O154)</f>
        <v>780</v>
      </c>
      <c r="P155" s="207">
        <f aca="true" t="shared" si="57" ref="P155">SUM(P152:P154)</f>
        <v>828</v>
      </c>
      <c r="Q155" s="207">
        <f aca="true" t="shared" si="58" ref="Q155">SUM(Q152:Q154)</f>
        <v>308</v>
      </c>
      <c r="R155" s="207">
        <f aca="true" t="shared" si="59" ref="R155">SUM(R152:R154)</f>
        <v>0</v>
      </c>
    </row>
    <row r="156" spans="1:18" ht="19.5" thickBot="1">
      <c r="A156" s="190" t="s">
        <v>105</v>
      </c>
      <c r="B156" s="190"/>
      <c r="C156" s="190"/>
      <c r="D156" s="190"/>
      <c r="E156" s="190"/>
      <c r="G156" s="2"/>
      <c r="H156" s="2"/>
      <c r="I156" s="3"/>
      <c r="J156" s="206"/>
      <c r="K156" s="207"/>
      <c r="L156" s="207"/>
      <c r="M156" s="207"/>
      <c r="N156" s="207"/>
      <c r="O156" s="207"/>
      <c r="P156" s="207"/>
      <c r="Q156" s="207"/>
      <c r="R156" s="207"/>
    </row>
    <row r="157" spans="1:18" ht="45.75" thickBot="1">
      <c r="A157" s="5" t="s">
        <v>0</v>
      </c>
      <c r="B157" s="95" t="s">
        <v>1</v>
      </c>
      <c r="C157" s="6" t="s">
        <v>2</v>
      </c>
      <c r="D157" s="6" t="s">
        <v>3</v>
      </c>
      <c r="E157" s="6" t="s">
        <v>4</v>
      </c>
      <c r="G157" s="8" t="s">
        <v>75</v>
      </c>
      <c r="H157" s="7" t="s">
        <v>7</v>
      </c>
      <c r="I157" s="10" t="s">
        <v>8</v>
      </c>
      <c r="J157" s="206"/>
      <c r="K157" s="207"/>
      <c r="L157" s="207"/>
      <c r="M157" s="207"/>
      <c r="N157" s="207"/>
      <c r="O157" s="207"/>
      <c r="P157" s="207"/>
      <c r="Q157" s="207"/>
      <c r="R157" s="207"/>
    </row>
    <row r="158" spans="1:18" ht="15.75" thickBot="1">
      <c r="A158" s="147" t="s">
        <v>15</v>
      </c>
      <c r="B158" s="150" t="s">
        <v>82</v>
      </c>
      <c r="C158" s="151"/>
      <c r="D158" s="151">
        <v>1</v>
      </c>
      <c r="E158" s="151"/>
      <c r="G158" s="152" t="s">
        <v>86</v>
      </c>
      <c r="H158" s="153" t="s">
        <v>12</v>
      </c>
      <c r="I158" s="54"/>
      <c r="J158" s="206">
        <v>12</v>
      </c>
      <c r="K158" s="207">
        <f>$C158*$J158</f>
        <v>0</v>
      </c>
      <c r="L158" s="207">
        <f>$D158*$J158</f>
        <v>12</v>
      </c>
      <c r="M158" s="207">
        <f>$E158*$J158</f>
        <v>0</v>
      </c>
      <c r="N158" s="207"/>
      <c r="O158" s="207">
        <f aca="true" t="shared" si="60" ref="O158:Q158">K158*2</f>
        <v>0</v>
      </c>
      <c r="P158" s="207">
        <f t="shared" si="60"/>
        <v>24</v>
      </c>
      <c r="Q158" s="207">
        <f t="shared" si="60"/>
        <v>0</v>
      </c>
      <c r="R158" s="207"/>
    </row>
    <row r="159" spans="1:18" ht="15.75" thickBot="1">
      <c r="A159" s="345" t="s">
        <v>73</v>
      </c>
      <c r="B159" s="346"/>
      <c r="C159" s="90">
        <f>SUM(C158:C158)</f>
        <v>0</v>
      </c>
      <c r="D159" s="90">
        <f>SUM(D158:D158)</f>
        <v>1</v>
      </c>
      <c r="E159" s="90">
        <f>SUM(E158:E158)</f>
        <v>0</v>
      </c>
      <c r="G159" s="251">
        <v>0</v>
      </c>
      <c r="H159" s="92"/>
      <c r="I159" s="93"/>
      <c r="J159" s="206" t="s">
        <v>100</v>
      </c>
      <c r="K159" s="210">
        <f aca="true" t="shared" si="61" ref="K159:Q159">SUM(K158:K158)</f>
        <v>0</v>
      </c>
      <c r="L159" s="210">
        <f t="shared" si="61"/>
        <v>12</v>
      </c>
      <c r="M159" s="210">
        <f t="shared" si="61"/>
        <v>0</v>
      </c>
      <c r="N159" s="210">
        <f t="shared" si="61"/>
        <v>0</v>
      </c>
      <c r="O159" s="210">
        <f t="shared" si="61"/>
        <v>0</v>
      </c>
      <c r="P159" s="210">
        <f t="shared" si="61"/>
        <v>24</v>
      </c>
      <c r="Q159" s="210">
        <f t="shared" si="61"/>
        <v>0</v>
      </c>
      <c r="R159" s="207"/>
    </row>
    <row r="160" spans="1:18" ht="15">
      <c r="A160" s="238"/>
      <c r="B160" s="238"/>
      <c r="C160" s="239"/>
      <c r="D160" s="239"/>
      <c r="E160" s="239"/>
      <c r="G160" s="251">
        <v>0</v>
      </c>
      <c r="H160" s="92"/>
      <c r="I160" s="93"/>
      <c r="J160" s="206" t="s">
        <v>86</v>
      </c>
      <c r="K160" s="241"/>
      <c r="L160" s="241">
        <v>12</v>
      </c>
      <c r="M160" s="241"/>
      <c r="N160" s="241"/>
      <c r="O160" s="241">
        <f aca="true" t="shared" si="62" ref="O160:O161">$K160*2</f>
        <v>0</v>
      </c>
      <c r="P160" s="241">
        <f aca="true" t="shared" si="63" ref="P160:P161">$L160*2</f>
        <v>24</v>
      </c>
      <c r="Q160" s="241">
        <f aca="true" t="shared" si="64" ref="Q160:Q161">$M160*2</f>
        <v>0</v>
      </c>
      <c r="R160" s="241">
        <f aca="true" t="shared" si="65" ref="R160:R161">$N160*2</f>
        <v>0</v>
      </c>
    </row>
    <row r="161" spans="1:18" ht="15">
      <c r="A161" s="238"/>
      <c r="B161" s="238"/>
      <c r="C161" s="239"/>
      <c r="D161" s="239"/>
      <c r="E161" s="239"/>
      <c r="G161" s="251">
        <v>0</v>
      </c>
      <c r="H161" s="92"/>
      <c r="I161" s="93"/>
      <c r="J161" s="206" t="s">
        <v>77</v>
      </c>
      <c r="K161" s="241"/>
      <c r="L161" s="241">
        <v>52</v>
      </c>
      <c r="M161" s="241"/>
      <c r="N161" s="241"/>
      <c r="O161" s="241">
        <f t="shared" si="62"/>
        <v>0</v>
      </c>
      <c r="P161" s="241">
        <f t="shared" si="63"/>
        <v>104</v>
      </c>
      <c r="Q161" s="241">
        <f t="shared" si="64"/>
        <v>0</v>
      </c>
      <c r="R161" s="241">
        <f t="shared" si="65"/>
        <v>0</v>
      </c>
    </row>
    <row r="162" spans="1:18" ht="30" customHeight="1">
      <c r="A162" s="3"/>
      <c r="B162" s="4"/>
      <c r="C162" s="2"/>
      <c r="D162" s="2"/>
      <c r="E162" s="2"/>
      <c r="G162" s="251">
        <v>0</v>
      </c>
      <c r="H162" s="2"/>
      <c r="I162" s="3"/>
      <c r="J162" s="206"/>
      <c r="K162" s="243">
        <f>SUM(K160:K161)</f>
        <v>0</v>
      </c>
      <c r="L162" s="243">
        <f aca="true" t="shared" si="66" ref="L162:N162">SUM(L160:L161)</f>
        <v>64</v>
      </c>
      <c r="M162" s="243">
        <f t="shared" si="66"/>
        <v>0</v>
      </c>
      <c r="N162" s="243">
        <f t="shared" si="66"/>
        <v>0</v>
      </c>
      <c r="O162" s="243">
        <f aca="true" t="shared" si="67" ref="O162">SUM(O160:O161)</f>
        <v>0</v>
      </c>
      <c r="P162" s="243">
        <f aca="true" t="shared" si="68" ref="P162">SUM(P160:P161)</f>
        <v>128</v>
      </c>
      <c r="Q162" s="243">
        <f aca="true" t="shared" si="69" ref="Q162">SUM(Q160:Q161)</f>
        <v>0</v>
      </c>
      <c r="R162" s="243">
        <f aca="true" t="shared" si="70" ref="R162">SUM(R160:R161)</f>
        <v>0</v>
      </c>
    </row>
    <row r="163" spans="1:18" ht="19.5" thickBot="1">
      <c r="A163" s="190" t="s">
        <v>107</v>
      </c>
      <c r="B163" s="190"/>
      <c r="C163" s="190"/>
      <c r="D163" s="190"/>
      <c r="E163" s="190"/>
      <c r="G163" s="293"/>
      <c r="I163" s="3"/>
      <c r="J163" s="206"/>
      <c r="K163" s="207"/>
      <c r="L163" s="207"/>
      <c r="M163" s="207"/>
      <c r="N163" s="207"/>
      <c r="O163" s="207"/>
      <c r="P163" s="207"/>
      <c r="Q163" s="207"/>
      <c r="R163" s="207"/>
    </row>
    <row r="164" spans="1:18" ht="45.75" thickBot="1">
      <c r="A164" s="5" t="s">
        <v>0</v>
      </c>
      <c r="B164" s="95" t="s">
        <v>1</v>
      </c>
      <c r="C164" s="6" t="s">
        <v>2</v>
      </c>
      <c r="D164" s="6" t="s">
        <v>3</v>
      </c>
      <c r="E164" s="6" t="s">
        <v>4</v>
      </c>
      <c r="G164" s="8" t="s">
        <v>75</v>
      </c>
      <c r="H164" s="7" t="s">
        <v>7</v>
      </c>
      <c r="I164" s="10" t="s">
        <v>8</v>
      </c>
      <c r="J164" s="206"/>
      <c r="K164" s="207"/>
      <c r="L164" s="207"/>
      <c r="M164" s="207"/>
      <c r="N164" s="207"/>
      <c r="O164" s="207"/>
      <c r="P164" s="207"/>
      <c r="Q164" s="207"/>
      <c r="R164" s="207"/>
    </row>
    <row r="165" spans="1:18" ht="15.75" thickBot="1">
      <c r="A165" s="403" t="s">
        <v>9</v>
      </c>
      <c r="B165" s="166" t="s">
        <v>10</v>
      </c>
      <c r="C165" s="167">
        <v>1</v>
      </c>
      <c r="D165" s="167"/>
      <c r="E165" s="168"/>
      <c r="G165" s="113" t="s">
        <v>94</v>
      </c>
      <c r="H165" s="52" t="s">
        <v>12</v>
      </c>
      <c r="I165" s="52"/>
      <c r="J165" s="211">
        <v>12</v>
      </c>
      <c r="K165" s="207">
        <f>$C165*$J165</f>
        <v>12</v>
      </c>
      <c r="L165" s="207">
        <f>$D165*$J165</f>
        <v>0</v>
      </c>
      <c r="M165" s="207">
        <f>$E165*$J165</f>
        <v>0</v>
      </c>
      <c r="N165" s="207"/>
      <c r="O165" s="207">
        <f aca="true" t="shared" si="71" ref="O165:Q180">K165*2</f>
        <v>24</v>
      </c>
      <c r="P165" s="207">
        <f t="shared" si="71"/>
        <v>0</v>
      </c>
      <c r="Q165" s="207">
        <f t="shared" si="71"/>
        <v>0</v>
      </c>
      <c r="R165" s="207"/>
    </row>
    <row r="166" spans="1:18" ht="15.75" thickBot="1">
      <c r="A166" s="403"/>
      <c r="B166" s="166" t="s">
        <v>13</v>
      </c>
      <c r="C166" s="167">
        <v>1</v>
      </c>
      <c r="D166" s="167"/>
      <c r="E166" s="168"/>
      <c r="G166" s="113" t="s">
        <v>94</v>
      </c>
      <c r="H166" s="52" t="s">
        <v>12</v>
      </c>
      <c r="I166" s="52"/>
      <c r="J166" s="211">
        <v>12</v>
      </c>
      <c r="K166" s="207">
        <f aca="true" t="shared" si="72" ref="K166:K204">$C166*$J166</f>
        <v>12</v>
      </c>
      <c r="L166" s="207">
        <f aca="true" t="shared" si="73" ref="L166:L204">$D166*$J166</f>
        <v>0</v>
      </c>
      <c r="M166" s="207">
        <f aca="true" t="shared" si="74" ref="M166:M204">$E166*$J166</f>
        <v>0</v>
      </c>
      <c r="N166" s="207"/>
      <c r="O166" s="207">
        <f t="shared" si="71"/>
        <v>24</v>
      </c>
      <c r="P166" s="207">
        <f t="shared" si="71"/>
        <v>0</v>
      </c>
      <c r="Q166" s="207">
        <f t="shared" si="71"/>
        <v>0</v>
      </c>
      <c r="R166" s="207"/>
    </row>
    <row r="167" spans="1:18" ht="15.75" thickBot="1">
      <c r="A167" s="214" t="s">
        <v>15</v>
      </c>
      <c r="B167" s="53" t="s">
        <v>16</v>
      </c>
      <c r="C167" s="167">
        <v>1</v>
      </c>
      <c r="D167" s="50"/>
      <c r="E167" s="50"/>
      <c r="G167" s="113" t="s">
        <v>94</v>
      </c>
      <c r="H167" s="52" t="s">
        <v>12</v>
      </c>
      <c r="I167" s="52"/>
      <c r="J167" s="211">
        <v>12</v>
      </c>
      <c r="K167" s="207">
        <f t="shared" si="72"/>
        <v>12</v>
      </c>
      <c r="L167" s="207">
        <f t="shared" si="73"/>
        <v>0</v>
      </c>
      <c r="M167" s="207">
        <f t="shared" si="74"/>
        <v>0</v>
      </c>
      <c r="N167" s="207"/>
      <c r="O167" s="207">
        <f t="shared" si="71"/>
        <v>24</v>
      </c>
      <c r="P167" s="207">
        <f t="shared" si="71"/>
        <v>0</v>
      </c>
      <c r="Q167" s="207">
        <f t="shared" si="71"/>
        <v>0</v>
      </c>
      <c r="R167" s="207"/>
    </row>
    <row r="168" spans="1:18" ht="15.75" thickBot="1">
      <c r="A168" s="404" t="s">
        <v>17</v>
      </c>
      <c r="B168" s="53" t="s">
        <v>18</v>
      </c>
      <c r="C168" s="167">
        <v>1</v>
      </c>
      <c r="D168" s="50"/>
      <c r="E168" s="52"/>
      <c r="G168" s="113" t="s">
        <v>94</v>
      </c>
      <c r="H168" s="52" t="s">
        <v>12</v>
      </c>
      <c r="I168" s="52"/>
      <c r="J168" s="211">
        <v>12</v>
      </c>
      <c r="K168" s="207">
        <f t="shared" si="72"/>
        <v>12</v>
      </c>
      <c r="L168" s="207">
        <f t="shared" si="73"/>
        <v>0</v>
      </c>
      <c r="M168" s="207">
        <f t="shared" si="74"/>
        <v>0</v>
      </c>
      <c r="N168" s="207"/>
      <c r="O168" s="207">
        <f t="shared" si="71"/>
        <v>24</v>
      </c>
      <c r="P168" s="207">
        <f t="shared" si="71"/>
        <v>0</v>
      </c>
      <c r="Q168" s="207">
        <f t="shared" si="71"/>
        <v>0</v>
      </c>
      <c r="R168" s="207"/>
    </row>
    <row r="169" spans="1:18" ht="15.75" thickBot="1">
      <c r="A169" s="404"/>
      <c r="B169" s="53" t="s">
        <v>18</v>
      </c>
      <c r="C169" s="167">
        <v>1</v>
      </c>
      <c r="D169" s="50"/>
      <c r="E169" s="52"/>
      <c r="G169" s="113" t="s">
        <v>94</v>
      </c>
      <c r="H169" s="52" t="s">
        <v>12</v>
      </c>
      <c r="I169" s="52"/>
      <c r="J169" s="211">
        <v>12</v>
      </c>
      <c r="K169" s="207">
        <f t="shared" si="72"/>
        <v>12</v>
      </c>
      <c r="L169" s="207">
        <f t="shared" si="73"/>
        <v>0</v>
      </c>
      <c r="M169" s="207">
        <f t="shared" si="74"/>
        <v>0</v>
      </c>
      <c r="N169" s="207"/>
      <c r="O169" s="207">
        <f t="shared" si="71"/>
        <v>24</v>
      </c>
      <c r="P169" s="207">
        <f t="shared" si="71"/>
        <v>0</v>
      </c>
      <c r="Q169" s="207">
        <f t="shared" si="71"/>
        <v>0</v>
      </c>
      <c r="R169" s="207"/>
    </row>
    <row r="170" spans="1:18" ht="15.75" thickBot="1">
      <c r="A170" s="404"/>
      <c r="B170" s="51" t="s">
        <v>21</v>
      </c>
      <c r="C170" s="167">
        <v>1</v>
      </c>
      <c r="D170" s="52"/>
      <c r="E170" s="52"/>
      <c r="G170" s="113" t="s">
        <v>94</v>
      </c>
      <c r="H170" s="52" t="s">
        <v>12</v>
      </c>
      <c r="I170" s="52"/>
      <c r="J170" s="211">
        <v>12</v>
      </c>
      <c r="K170" s="207">
        <f t="shared" si="72"/>
        <v>12</v>
      </c>
      <c r="L170" s="207">
        <f t="shared" si="73"/>
        <v>0</v>
      </c>
      <c r="M170" s="207">
        <f t="shared" si="74"/>
        <v>0</v>
      </c>
      <c r="N170" s="207"/>
      <c r="O170" s="207">
        <f t="shared" si="71"/>
        <v>24</v>
      </c>
      <c r="P170" s="207">
        <f t="shared" si="71"/>
        <v>0</v>
      </c>
      <c r="Q170" s="207">
        <f t="shared" si="71"/>
        <v>0</v>
      </c>
      <c r="R170" s="207"/>
    </row>
    <row r="171" spans="1:18" ht="15.75" thickBot="1">
      <c r="A171" s="405" t="s">
        <v>22</v>
      </c>
      <c r="B171" s="53" t="s">
        <v>23</v>
      </c>
      <c r="C171" s="167">
        <v>1</v>
      </c>
      <c r="D171" s="50"/>
      <c r="E171" s="52"/>
      <c r="G171" s="113" t="s">
        <v>94</v>
      </c>
      <c r="H171" s="52" t="s">
        <v>12</v>
      </c>
      <c r="I171" s="52"/>
      <c r="J171" s="211">
        <v>12</v>
      </c>
      <c r="K171" s="207">
        <f t="shared" si="72"/>
        <v>12</v>
      </c>
      <c r="L171" s="207">
        <f t="shared" si="73"/>
        <v>0</v>
      </c>
      <c r="M171" s="207">
        <f t="shared" si="74"/>
        <v>0</v>
      </c>
      <c r="N171" s="207"/>
      <c r="O171" s="207">
        <f t="shared" si="71"/>
        <v>24</v>
      </c>
      <c r="P171" s="207">
        <f t="shared" si="71"/>
        <v>0</v>
      </c>
      <c r="Q171" s="207">
        <f t="shared" si="71"/>
        <v>0</v>
      </c>
      <c r="R171" s="207"/>
    </row>
    <row r="172" spans="1:18" ht="15.75" thickBot="1">
      <c r="A172" s="406"/>
      <c r="B172" s="51" t="s">
        <v>24</v>
      </c>
      <c r="C172" s="167">
        <v>1</v>
      </c>
      <c r="D172" s="52"/>
      <c r="E172" s="52"/>
      <c r="G172" s="113" t="s">
        <v>94</v>
      </c>
      <c r="H172" s="52" t="s">
        <v>12</v>
      </c>
      <c r="I172" s="52"/>
      <c r="J172" s="211">
        <v>12</v>
      </c>
      <c r="K172" s="207">
        <f t="shared" si="72"/>
        <v>12</v>
      </c>
      <c r="L172" s="207">
        <f t="shared" si="73"/>
        <v>0</v>
      </c>
      <c r="M172" s="207">
        <f t="shared" si="74"/>
        <v>0</v>
      </c>
      <c r="N172" s="207"/>
      <c r="O172" s="207">
        <f t="shared" si="71"/>
        <v>24</v>
      </c>
      <c r="P172" s="207">
        <f t="shared" si="71"/>
        <v>0</v>
      </c>
      <c r="Q172" s="207">
        <f t="shared" si="71"/>
        <v>0</v>
      </c>
      <c r="R172" s="207"/>
    </row>
    <row r="173" spans="1:18" ht="15.75" thickBot="1">
      <c r="A173" s="407"/>
      <c r="B173" s="51" t="s">
        <v>25</v>
      </c>
      <c r="C173" s="167">
        <v>1</v>
      </c>
      <c r="D173" s="52"/>
      <c r="E173" s="52"/>
      <c r="G173" s="113" t="s">
        <v>94</v>
      </c>
      <c r="H173" s="52" t="s">
        <v>12</v>
      </c>
      <c r="I173" s="52"/>
      <c r="J173" s="211">
        <v>12</v>
      </c>
      <c r="K173" s="207">
        <f t="shared" si="72"/>
        <v>12</v>
      </c>
      <c r="L173" s="207">
        <f t="shared" si="73"/>
        <v>0</v>
      </c>
      <c r="M173" s="207">
        <f t="shared" si="74"/>
        <v>0</v>
      </c>
      <c r="N173" s="207"/>
      <c r="O173" s="207">
        <f t="shared" si="71"/>
        <v>24</v>
      </c>
      <c r="P173" s="207">
        <f t="shared" si="71"/>
        <v>0</v>
      </c>
      <c r="Q173" s="207">
        <f t="shared" si="71"/>
        <v>0</v>
      </c>
      <c r="R173" s="207"/>
    </row>
    <row r="174" spans="1:18" ht="15.75" thickBot="1">
      <c r="A174" s="50" t="s">
        <v>28</v>
      </c>
      <c r="B174" s="51" t="s">
        <v>29</v>
      </c>
      <c r="C174" s="167">
        <v>1</v>
      </c>
      <c r="D174" s="52"/>
      <c r="E174" s="52"/>
      <c r="G174" s="113" t="s">
        <v>94</v>
      </c>
      <c r="H174" s="52" t="s">
        <v>12</v>
      </c>
      <c r="I174" s="52"/>
      <c r="J174" s="211">
        <v>12</v>
      </c>
      <c r="K174" s="207">
        <f t="shared" si="72"/>
        <v>12</v>
      </c>
      <c r="L174" s="207">
        <f t="shared" si="73"/>
        <v>0</v>
      </c>
      <c r="M174" s="207">
        <f t="shared" si="74"/>
        <v>0</v>
      </c>
      <c r="N174" s="207"/>
      <c r="O174" s="207">
        <f t="shared" si="71"/>
        <v>24</v>
      </c>
      <c r="P174" s="207">
        <f t="shared" si="71"/>
        <v>0</v>
      </c>
      <c r="Q174" s="207">
        <f t="shared" si="71"/>
        <v>0</v>
      </c>
      <c r="R174" s="207"/>
    </row>
    <row r="175" spans="1:18" ht="15.75" thickBot="1">
      <c r="A175" s="212" t="s">
        <v>30</v>
      </c>
      <c r="B175" s="51" t="s">
        <v>31</v>
      </c>
      <c r="C175" s="167">
        <v>1</v>
      </c>
      <c r="D175" s="52"/>
      <c r="E175" s="52"/>
      <c r="G175" s="113" t="s">
        <v>94</v>
      </c>
      <c r="H175" s="52" t="s">
        <v>12</v>
      </c>
      <c r="I175" s="52"/>
      <c r="J175" s="211">
        <v>12</v>
      </c>
      <c r="K175" s="207">
        <f t="shared" si="72"/>
        <v>12</v>
      </c>
      <c r="L175" s="207">
        <f t="shared" si="73"/>
        <v>0</v>
      </c>
      <c r="M175" s="207">
        <f t="shared" si="74"/>
        <v>0</v>
      </c>
      <c r="N175" s="207"/>
      <c r="O175" s="207">
        <f t="shared" si="71"/>
        <v>24</v>
      </c>
      <c r="P175" s="207">
        <f t="shared" si="71"/>
        <v>0</v>
      </c>
      <c r="Q175" s="207">
        <f t="shared" si="71"/>
        <v>0</v>
      </c>
      <c r="R175" s="207"/>
    </row>
    <row r="176" spans="1:18" ht="15.75" thickBot="1">
      <c r="A176" s="397" t="s">
        <v>32</v>
      </c>
      <c r="B176" s="53" t="s">
        <v>33</v>
      </c>
      <c r="C176" s="167">
        <v>1</v>
      </c>
      <c r="D176" s="50"/>
      <c r="E176" s="50"/>
      <c r="G176" s="113" t="s">
        <v>94</v>
      </c>
      <c r="H176" s="52" t="s">
        <v>12</v>
      </c>
      <c r="I176" s="52"/>
      <c r="J176" s="211">
        <v>12</v>
      </c>
      <c r="K176" s="207">
        <f t="shared" si="72"/>
        <v>12</v>
      </c>
      <c r="L176" s="207">
        <f t="shared" si="73"/>
        <v>0</v>
      </c>
      <c r="M176" s="207">
        <f t="shared" si="74"/>
        <v>0</v>
      </c>
      <c r="N176" s="207"/>
      <c r="O176" s="207">
        <f t="shared" si="71"/>
        <v>24</v>
      </c>
      <c r="P176" s="207">
        <f t="shared" si="71"/>
        <v>0</v>
      </c>
      <c r="Q176" s="207">
        <f t="shared" si="71"/>
        <v>0</v>
      </c>
      <c r="R176" s="207"/>
    </row>
    <row r="177" spans="1:18" ht="15.75" thickBot="1">
      <c r="A177" s="398"/>
      <c r="B177" s="53" t="s">
        <v>36</v>
      </c>
      <c r="C177" s="167">
        <v>1</v>
      </c>
      <c r="D177" s="50"/>
      <c r="E177" s="213"/>
      <c r="G177" s="113" t="s">
        <v>94</v>
      </c>
      <c r="H177" s="52" t="s">
        <v>12</v>
      </c>
      <c r="I177" s="52"/>
      <c r="J177" s="211">
        <v>12</v>
      </c>
      <c r="K177" s="207">
        <f t="shared" si="72"/>
        <v>12</v>
      </c>
      <c r="L177" s="207">
        <f t="shared" si="73"/>
        <v>0</v>
      </c>
      <c r="M177" s="207">
        <f t="shared" si="74"/>
        <v>0</v>
      </c>
      <c r="N177" s="207"/>
      <c r="O177" s="207">
        <f t="shared" si="71"/>
        <v>24</v>
      </c>
      <c r="P177" s="207">
        <f t="shared" si="71"/>
        <v>0</v>
      </c>
      <c r="Q177" s="207">
        <f t="shared" si="71"/>
        <v>0</v>
      </c>
      <c r="R177" s="207"/>
    </row>
    <row r="178" spans="1:18" ht="15.75" thickBot="1">
      <c r="A178" s="399"/>
      <c r="B178" s="169" t="s">
        <v>37</v>
      </c>
      <c r="C178" s="167">
        <v>1</v>
      </c>
      <c r="D178" s="168"/>
      <c r="E178" s="52"/>
      <c r="G178" s="113" t="s">
        <v>94</v>
      </c>
      <c r="H178" s="52" t="s">
        <v>12</v>
      </c>
      <c r="I178" s="52"/>
      <c r="J178" s="211">
        <v>12</v>
      </c>
      <c r="K178" s="207">
        <f t="shared" si="72"/>
        <v>12</v>
      </c>
      <c r="L178" s="207">
        <f t="shared" si="73"/>
        <v>0</v>
      </c>
      <c r="M178" s="207">
        <f t="shared" si="74"/>
        <v>0</v>
      </c>
      <c r="N178" s="207"/>
      <c r="O178" s="207">
        <f t="shared" si="71"/>
        <v>24</v>
      </c>
      <c r="P178" s="207">
        <f t="shared" si="71"/>
        <v>0</v>
      </c>
      <c r="Q178" s="207">
        <f t="shared" si="71"/>
        <v>0</v>
      </c>
      <c r="R178" s="207"/>
    </row>
    <row r="179" spans="1:18" ht="15.75" thickBot="1">
      <c r="A179" s="214" t="s">
        <v>38</v>
      </c>
      <c r="B179" s="51" t="s">
        <v>39</v>
      </c>
      <c r="C179" s="167"/>
      <c r="D179" s="52"/>
      <c r="E179" s="52">
        <v>2</v>
      </c>
      <c r="G179" s="113" t="s">
        <v>325</v>
      </c>
      <c r="H179" s="52" t="s">
        <v>12</v>
      </c>
      <c r="I179" s="52"/>
      <c r="J179" s="211">
        <v>52</v>
      </c>
      <c r="K179" s="207">
        <f t="shared" si="72"/>
        <v>0</v>
      </c>
      <c r="L179" s="207">
        <f t="shared" si="73"/>
        <v>0</v>
      </c>
      <c r="M179" s="207">
        <f t="shared" si="74"/>
        <v>104</v>
      </c>
      <c r="N179" s="207"/>
      <c r="O179" s="207">
        <f t="shared" si="71"/>
        <v>0</v>
      </c>
      <c r="P179" s="207">
        <f t="shared" si="71"/>
        <v>0</v>
      </c>
      <c r="Q179" s="207">
        <f t="shared" si="71"/>
        <v>208</v>
      </c>
      <c r="R179" s="207"/>
    </row>
    <row r="180" spans="1:18" ht="15.75" thickBot="1">
      <c r="A180" s="212" t="s">
        <v>40</v>
      </c>
      <c r="B180" s="51" t="s">
        <v>41</v>
      </c>
      <c r="C180" s="167">
        <v>1</v>
      </c>
      <c r="D180" s="52"/>
      <c r="E180" s="170"/>
      <c r="G180" s="113" t="s">
        <v>94</v>
      </c>
      <c r="H180" s="52" t="s">
        <v>12</v>
      </c>
      <c r="I180" s="52"/>
      <c r="J180" s="211">
        <v>12</v>
      </c>
      <c r="K180" s="207">
        <f t="shared" si="72"/>
        <v>12</v>
      </c>
      <c r="L180" s="207">
        <f t="shared" si="73"/>
        <v>0</v>
      </c>
      <c r="M180" s="207">
        <f t="shared" si="74"/>
        <v>0</v>
      </c>
      <c r="N180" s="207"/>
      <c r="O180" s="207">
        <f t="shared" si="71"/>
        <v>24</v>
      </c>
      <c r="P180" s="207">
        <f t="shared" si="71"/>
        <v>0</v>
      </c>
      <c r="Q180" s="207">
        <f t="shared" si="71"/>
        <v>0</v>
      </c>
      <c r="R180" s="207"/>
    </row>
    <row r="181" spans="1:18" ht="15.75" thickBot="1">
      <c r="A181" s="400" t="s">
        <v>42</v>
      </c>
      <c r="B181" s="51" t="s">
        <v>43</v>
      </c>
      <c r="C181" s="167">
        <v>1</v>
      </c>
      <c r="D181" s="52"/>
      <c r="E181" s="170"/>
      <c r="G181" s="113" t="s">
        <v>94</v>
      </c>
      <c r="H181" s="52" t="s">
        <v>12</v>
      </c>
      <c r="I181" s="52"/>
      <c r="J181" s="211">
        <v>12</v>
      </c>
      <c r="K181" s="207">
        <f t="shared" si="72"/>
        <v>12</v>
      </c>
      <c r="L181" s="207">
        <f t="shared" si="73"/>
        <v>0</v>
      </c>
      <c r="M181" s="207">
        <f t="shared" si="74"/>
        <v>0</v>
      </c>
      <c r="N181" s="207"/>
      <c r="O181" s="207">
        <f aca="true" t="shared" si="75" ref="O181:Q204">K181*2</f>
        <v>24</v>
      </c>
      <c r="P181" s="207">
        <f t="shared" si="75"/>
        <v>0</v>
      </c>
      <c r="Q181" s="207">
        <f t="shared" si="75"/>
        <v>0</v>
      </c>
      <c r="R181" s="207"/>
    </row>
    <row r="182" spans="1:18" ht="15.75" thickBot="1">
      <c r="A182" s="401"/>
      <c r="B182" s="51" t="s">
        <v>45</v>
      </c>
      <c r="C182" s="167">
        <v>1</v>
      </c>
      <c r="D182" s="52"/>
      <c r="E182" s="170"/>
      <c r="G182" s="113" t="s">
        <v>94</v>
      </c>
      <c r="H182" s="52" t="s">
        <v>12</v>
      </c>
      <c r="I182" s="52"/>
      <c r="J182" s="211">
        <v>12</v>
      </c>
      <c r="K182" s="207">
        <f t="shared" si="72"/>
        <v>12</v>
      </c>
      <c r="L182" s="207">
        <f t="shared" si="73"/>
        <v>0</v>
      </c>
      <c r="M182" s="207">
        <f t="shared" si="74"/>
        <v>0</v>
      </c>
      <c r="N182" s="207"/>
      <c r="O182" s="207">
        <f t="shared" si="75"/>
        <v>24</v>
      </c>
      <c r="P182" s="207">
        <f t="shared" si="75"/>
        <v>0</v>
      </c>
      <c r="Q182" s="207">
        <f t="shared" si="75"/>
        <v>0</v>
      </c>
      <c r="R182" s="207"/>
    </row>
    <row r="183" spans="1:18" ht="15.75" thickBot="1">
      <c r="A183" s="401"/>
      <c r="B183" s="51" t="s">
        <v>46</v>
      </c>
      <c r="C183" s="167">
        <v>1</v>
      </c>
      <c r="D183" s="52"/>
      <c r="E183" s="170"/>
      <c r="G183" s="113" t="s">
        <v>94</v>
      </c>
      <c r="H183" s="52" t="s">
        <v>12</v>
      </c>
      <c r="I183" s="52"/>
      <c r="J183" s="211">
        <v>12</v>
      </c>
      <c r="K183" s="207">
        <f t="shared" si="72"/>
        <v>12</v>
      </c>
      <c r="L183" s="207">
        <f t="shared" si="73"/>
        <v>0</v>
      </c>
      <c r="M183" s="207">
        <f t="shared" si="74"/>
        <v>0</v>
      </c>
      <c r="N183" s="207"/>
      <c r="O183" s="207">
        <f t="shared" si="75"/>
        <v>24</v>
      </c>
      <c r="P183" s="207">
        <f t="shared" si="75"/>
        <v>0</v>
      </c>
      <c r="Q183" s="207">
        <f t="shared" si="75"/>
        <v>0</v>
      </c>
      <c r="R183" s="207"/>
    </row>
    <row r="184" spans="1:18" ht="15.75" thickBot="1">
      <c r="A184" s="236" t="s">
        <v>47</v>
      </c>
      <c r="B184" s="166" t="s">
        <v>48</v>
      </c>
      <c r="C184" s="167"/>
      <c r="D184" s="167"/>
      <c r="E184" s="168">
        <v>2</v>
      </c>
      <c r="G184" s="113" t="s">
        <v>325</v>
      </c>
      <c r="H184" s="52" t="s">
        <v>12</v>
      </c>
      <c r="I184" s="52"/>
      <c r="J184" s="211">
        <v>52</v>
      </c>
      <c r="K184" s="207">
        <f t="shared" si="72"/>
        <v>0</v>
      </c>
      <c r="L184" s="207">
        <f t="shared" si="73"/>
        <v>0</v>
      </c>
      <c r="M184" s="207">
        <f t="shared" si="74"/>
        <v>104</v>
      </c>
      <c r="N184" s="207"/>
      <c r="O184" s="207">
        <f t="shared" si="75"/>
        <v>0</v>
      </c>
      <c r="P184" s="207">
        <f t="shared" si="75"/>
        <v>0</v>
      </c>
      <c r="Q184" s="207">
        <f t="shared" si="75"/>
        <v>208</v>
      </c>
      <c r="R184" s="207"/>
    </row>
    <row r="185" spans="1:18" ht="15.75" thickBot="1">
      <c r="A185" s="175"/>
      <c r="B185" s="171" t="s">
        <v>55</v>
      </c>
      <c r="C185" s="167"/>
      <c r="D185" s="50">
        <v>2</v>
      </c>
      <c r="E185" s="52">
        <v>4</v>
      </c>
      <c r="G185" s="113" t="s">
        <v>325</v>
      </c>
      <c r="H185" s="52" t="s">
        <v>12</v>
      </c>
      <c r="I185" s="52"/>
      <c r="J185" s="211">
        <v>52</v>
      </c>
      <c r="K185" s="207">
        <f t="shared" si="72"/>
        <v>0</v>
      </c>
      <c r="L185" s="207">
        <f t="shared" si="73"/>
        <v>104</v>
      </c>
      <c r="M185" s="207">
        <f t="shared" si="74"/>
        <v>208</v>
      </c>
      <c r="N185" s="207"/>
      <c r="O185" s="207">
        <f t="shared" si="75"/>
        <v>0</v>
      </c>
      <c r="P185" s="207">
        <f t="shared" si="75"/>
        <v>208</v>
      </c>
      <c r="Q185" s="207">
        <f t="shared" si="75"/>
        <v>416</v>
      </c>
      <c r="R185" s="207"/>
    </row>
    <row r="186" spans="1:18" ht="15.75" thickBot="1">
      <c r="A186" s="402" t="s">
        <v>51</v>
      </c>
      <c r="B186" s="53" t="s">
        <v>52</v>
      </c>
      <c r="C186" s="167">
        <v>1</v>
      </c>
      <c r="D186" s="50"/>
      <c r="E186" s="52"/>
      <c r="G186" s="113" t="s">
        <v>94</v>
      </c>
      <c r="H186" s="52" t="s">
        <v>12</v>
      </c>
      <c r="I186" s="52"/>
      <c r="J186" s="211">
        <v>12</v>
      </c>
      <c r="K186" s="207">
        <f t="shared" si="72"/>
        <v>12</v>
      </c>
      <c r="L186" s="207">
        <f t="shared" si="73"/>
        <v>0</v>
      </c>
      <c r="M186" s="207">
        <f t="shared" si="74"/>
        <v>0</v>
      </c>
      <c r="N186" s="207"/>
      <c r="O186" s="207">
        <f t="shared" si="75"/>
        <v>24</v>
      </c>
      <c r="P186" s="207">
        <f t="shared" si="75"/>
        <v>0</v>
      </c>
      <c r="Q186" s="207">
        <f t="shared" si="75"/>
        <v>0</v>
      </c>
      <c r="R186" s="207"/>
    </row>
    <row r="187" spans="1:18" ht="15.75" thickBot="1">
      <c r="A187" s="402"/>
      <c r="B187" s="51" t="s">
        <v>53</v>
      </c>
      <c r="C187" s="167">
        <v>1</v>
      </c>
      <c r="D187" s="52"/>
      <c r="E187" s="52"/>
      <c r="G187" s="113" t="s">
        <v>94</v>
      </c>
      <c r="H187" s="52" t="s">
        <v>12</v>
      </c>
      <c r="I187" s="52"/>
      <c r="J187" s="211">
        <v>12</v>
      </c>
      <c r="K187" s="207">
        <f t="shared" si="72"/>
        <v>12</v>
      </c>
      <c r="L187" s="207">
        <f t="shared" si="73"/>
        <v>0</v>
      </c>
      <c r="M187" s="207">
        <f t="shared" si="74"/>
        <v>0</v>
      </c>
      <c r="N187" s="207"/>
      <c r="O187" s="207">
        <f t="shared" si="75"/>
        <v>24</v>
      </c>
      <c r="P187" s="207">
        <f t="shared" si="75"/>
        <v>0</v>
      </c>
      <c r="Q187" s="207">
        <f t="shared" si="75"/>
        <v>0</v>
      </c>
      <c r="R187" s="207"/>
    </row>
    <row r="188" spans="1:18" ht="15.75" thickBot="1">
      <c r="A188" s="402"/>
      <c r="B188" s="51" t="s">
        <v>54</v>
      </c>
      <c r="C188" s="167">
        <v>1</v>
      </c>
      <c r="D188" s="52"/>
      <c r="E188" s="52"/>
      <c r="G188" s="113" t="s">
        <v>94</v>
      </c>
      <c r="H188" s="52" t="s">
        <v>12</v>
      </c>
      <c r="I188" s="52"/>
      <c r="J188" s="211">
        <v>12</v>
      </c>
      <c r="K188" s="207">
        <f t="shared" si="72"/>
        <v>12</v>
      </c>
      <c r="L188" s="207">
        <f t="shared" si="73"/>
        <v>0</v>
      </c>
      <c r="M188" s="207">
        <f t="shared" si="74"/>
        <v>0</v>
      </c>
      <c r="N188" s="207"/>
      <c r="O188" s="207">
        <f t="shared" si="75"/>
        <v>24</v>
      </c>
      <c r="P188" s="207">
        <f t="shared" si="75"/>
        <v>0</v>
      </c>
      <c r="Q188" s="207">
        <f t="shared" si="75"/>
        <v>0</v>
      </c>
      <c r="R188" s="207"/>
    </row>
    <row r="189" spans="1:18" ht="15.75" thickBot="1">
      <c r="A189" s="402"/>
      <c r="B189" s="51" t="s">
        <v>55</v>
      </c>
      <c r="C189" s="167">
        <v>1</v>
      </c>
      <c r="D189" s="52"/>
      <c r="E189" s="52"/>
      <c r="G189" s="113" t="s">
        <v>94</v>
      </c>
      <c r="H189" s="52" t="s">
        <v>12</v>
      </c>
      <c r="I189" s="52"/>
      <c r="J189" s="211">
        <v>12</v>
      </c>
      <c r="K189" s="207">
        <f t="shared" si="72"/>
        <v>12</v>
      </c>
      <c r="L189" s="207">
        <f t="shared" si="73"/>
        <v>0</v>
      </c>
      <c r="M189" s="207">
        <f t="shared" si="74"/>
        <v>0</v>
      </c>
      <c r="N189" s="207"/>
      <c r="O189" s="207">
        <f t="shared" si="75"/>
        <v>24</v>
      </c>
      <c r="P189" s="207">
        <f t="shared" si="75"/>
        <v>0</v>
      </c>
      <c r="Q189" s="207">
        <f t="shared" si="75"/>
        <v>0</v>
      </c>
      <c r="R189" s="207"/>
    </row>
    <row r="190" spans="1:18" ht="15.75" thickBot="1">
      <c r="A190" s="402"/>
      <c r="B190" s="53" t="s">
        <v>56</v>
      </c>
      <c r="C190" s="167">
        <v>1</v>
      </c>
      <c r="D190" s="50"/>
      <c r="E190" s="52"/>
      <c r="G190" s="113" t="s">
        <v>94</v>
      </c>
      <c r="H190" s="52" t="s">
        <v>12</v>
      </c>
      <c r="I190" s="52"/>
      <c r="J190" s="211">
        <v>12</v>
      </c>
      <c r="K190" s="207">
        <f t="shared" si="72"/>
        <v>12</v>
      </c>
      <c r="L190" s="207">
        <f t="shared" si="73"/>
        <v>0</v>
      </c>
      <c r="M190" s="207">
        <f t="shared" si="74"/>
        <v>0</v>
      </c>
      <c r="N190" s="207"/>
      <c r="O190" s="207">
        <f t="shared" si="75"/>
        <v>24</v>
      </c>
      <c r="P190" s="207">
        <f t="shared" si="75"/>
        <v>0</v>
      </c>
      <c r="Q190" s="207">
        <f t="shared" si="75"/>
        <v>0</v>
      </c>
      <c r="R190" s="207"/>
    </row>
    <row r="191" spans="1:18" ht="15.75" thickBot="1">
      <c r="A191" s="402"/>
      <c r="B191" s="51" t="s">
        <v>18</v>
      </c>
      <c r="C191" s="167">
        <v>1</v>
      </c>
      <c r="D191" s="52"/>
      <c r="E191" s="52"/>
      <c r="G191" s="113" t="s">
        <v>94</v>
      </c>
      <c r="H191" s="52" t="s">
        <v>12</v>
      </c>
      <c r="I191" s="52"/>
      <c r="J191" s="211">
        <v>12</v>
      </c>
      <c r="K191" s="207">
        <f t="shared" si="72"/>
        <v>12</v>
      </c>
      <c r="L191" s="207">
        <f t="shared" si="73"/>
        <v>0</v>
      </c>
      <c r="M191" s="207">
        <f t="shared" si="74"/>
        <v>0</v>
      </c>
      <c r="N191" s="207"/>
      <c r="O191" s="207">
        <f t="shared" si="75"/>
        <v>24</v>
      </c>
      <c r="P191" s="207">
        <f t="shared" si="75"/>
        <v>0</v>
      </c>
      <c r="Q191" s="207">
        <f t="shared" si="75"/>
        <v>0</v>
      </c>
      <c r="R191" s="207"/>
    </row>
    <row r="192" spans="1:18" ht="15.75" thickBot="1">
      <c r="A192" s="402"/>
      <c r="B192" s="53" t="s">
        <v>57</v>
      </c>
      <c r="C192" s="167">
        <v>1</v>
      </c>
      <c r="D192" s="50"/>
      <c r="E192" s="52"/>
      <c r="G192" s="113" t="s">
        <v>94</v>
      </c>
      <c r="H192" s="52" t="s">
        <v>12</v>
      </c>
      <c r="I192" s="52"/>
      <c r="J192" s="211">
        <v>12</v>
      </c>
      <c r="K192" s="207">
        <f t="shared" si="72"/>
        <v>12</v>
      </c>
      <c r="L192" s="207">
        <f t="shared" si="73"/>
        <v>0</v>
      </c>
      <c r="M192" s="207">
        <f t="shared" si="74"/>
        <v>0</v>
      </c>
      <c r="N192" s="207"/>
      <c r="O192" s="207">
        <f t="shared" si="75"/>
        <v>24</v>
      </c>
      <c r="P192" s="207">
        <f t="shared" si="75"/>
        <v>0</v>
      </c>
      <c r="Q192" s="207">
        <f t="shared" si="75"/>
        <v>0</v>
      </c>
      <c r="R192" s="207"/>
    </row>
    <row r="193" spans="1:18" ht="15.75" thickBot="1">
      <c r="A193" s="402"/>
      <c r="B193" s="53" t="s">
        <v>58</v>
      </c>
      <c r="C193" s="167">
        <v>1</v>
      </c>
      <c r="D193" s="50"/>
      <c r="E193" s="52"/>
      <c r="G193" s="113" t="s">
        <v>94</v>
      </c>
      <c r="H193" s="52" t="s">
        <v>12</v>
      </c>
      <c r="I193" s="52"/>
      <c r="J193" s="211">
        <v>12</v>
      </c>
      <c r="K193" s="207">
        <f t="shared" si="72"/>
        <v>12</v>
      </c>
      <c r="L193" s="207">
        <f t="shared" si="73"/>
        <v>0</v>
      </c>
      <c r="M193" s="207">
        <f t="shared" si="74"/>
        <v>0</v>
      </c>
      <c r="N193" s="207"/>
      <c r="O193" s="207">
        <f t="shared" si="75"/>
        <v>24</v>
      </c>
      <c r="P193" s="207">
        <f t="shared" si="75"/>
        <v>0</v>
      </c>
      <c r="Q193" s="207">
        <f t="shared" si="75"/>
        <v>0</v>
      </c>
      <c r="R193" s="207"/>
    </row>
    <row r="194" spans="1:18" ht="15.75" thickBot="1">
      <c r="A194" s="402"/>
      <c r="B194" s="53" t="s">
        <v>59</v>
      </c>
      <c r="C194" s="167">
        <v>1</v>
      </c>
      <c r="D194" s="50"/>
      <c r="E194" s="52"/>
      <c r="G194" s="113" t="s">
        <v>94</v>
      </c>
      <c r="H194" s="52" t="s">
        <v>12</v>
      </c>
      <c r="I194" s="52"/>
      <c r="J194" s="211">
        <v>12</v>
      </c>
      <c r="K194" s="207">
        <f t="shared" si="72"/>
        <v>12</v>
      </c>
      <c r="L194" s="207">
        <f t="shared" si="73"/>
        <v>0</v>
      </c>
      <c r="M194" s="207">
        <f t="shared" si="74"/>
        <v>0</v>
      </c>
      <c r="N194" s="207"/>
      <c r="O194" s="207">
        <f t="shared" si="75"/>
        <v>24</v>
      </c>
      <c r="P194" s="207">
        <f t="shared" si="75"/>
        <v>0</v>
      </c>
      <c r="Q194" s="207">
        <f t="shared" si="75"/>
        <v>0</v>
      </c>
      <c r="R194" s="207"/>
    </row>
    <row r="195" spans="1:18" ht="15.75" thickBot="1">
      <c r="A195" s="402"/>
      <c r="B195" s="53" t="s">
        <v>60</v>
      </c>
      <c r="C195" s="167">
        <v>1</v>
      </c>
      <c r="D195" s="50"/>
      <c r="E195" s="52"/>
      <c r="G195" s="113" t="s">
        <v>94</v>
      </c>
      <c r="H195" s="52" t="s">
        <v>12</v>
      </c>
      <c r="I195" s="52"/>
      <c r="J195" s="211">
        <v>12</v>
      </c>
      <c r="K195" s="207">
        <f t="shared" si="72"/>
        <v>12</v>
      </c>
      <c r="L195" s="207">
        <f t="shared" si="73"/>
        <v>0</v>
      </c>
      <c r="M195" s="207">
        <f t="shared" si="74"/>
        <v>0</v>
      </c>
      <c r="N195" s="207"/>
      <c r="O195" s="207">
        <f t="shared" si="75"/>
        <v>24</v>
      </c>
      <c r="P195" s="207">
        <f t="shared" si="75"/>
        <v>0</v>
      </c>
      <c r="Q195" s="207">
        <f t="shared" si="75"/>
        <v>0</v>
      </c>
      <c r="R195" s="207"/>
    </row>
    <row r="196" spans="1:18" ht="15.75" thickBot="1">
      <c r="A196" s="402"/>
      <c r="B196" s="53" t="s">
        <v>61</v>
      </c>
      <c r="C196" s="167">
        <v>1</v>
      </c>
      <c r="D196" s="50"/>
      <c r="E196" s="52"/>
      <c r="G196" s="113" t="s">
        <v>94</v>
      </c>
      <c r="H196" s="52" t="s">
        <v>12</v>
      </c>
      <c r="I196" s="52"/>
      <c r="J196" s="211">
        <v>12</v>
      </c>
      <c r="K196" s="207">
        <f t="shared" si="72"/>
        <v>12</v>
      </c>
      <c r="L196" s="207">
        <f t="shared" si="73"/>
        <v>0</v>
      </c>
      <c r="M196" s="207">
        <f t="shared" si="74"/>
        <v>0</v>
      </c>
      <c r="N196" s="207"/>
      <c r="O196" s="207">
        <f t="shared" si="75"/>
        <v>24</v>
      </c>
      <c r="P196" s="207">
        <f t="shared" si="75"/>
        <v>0</v>
      </c>
      <c r="Q196" s="207">
        <f t="shared" si="75"/>
        <v>0</v>
      </c>
      <c r="R196" s="207"/>
    </row>
    <row r="197" spans="1:18" ht="15.75" thickBot="1">
      <c r="A197" s="402"/>
      <c r="B197" s="53" t="s">
        <v>62</v>
      </c>
      <c r="C197" s="167">
        <v>1</v>
      </c>
      <c r="D197" s="50"/>
      <c r="E197" s="52"/>
      <c r="G197" s="113" t="s">
        <v>94</v>
      </c>
      <c r="H197" s="52" t="s">
        <v>12</v>
      </c>
      <c r="I197" s="52"/>
      <c r="J197" s="211">
        <v>12</v>
      </c>
      <c r="K197" s="207">
        <f t="shared" si="72"/>
        <v>12</v>
      </c>
      <c r="L197" s="207">
        <f t="shared" si="73"/>
        <v>0</v>
      </c>
      <c r="M197" s="207">
        <f t="shared" si="74"/>
        <v>0</v>
      </c>
      <c r="N197" s="207"/>
      <c r="O197" s="207">
        <f t="shared" si="75"/>
        <v>24</v>
      </c>
      <c r="P197" s="207">
        <f t="shared" si="75"/>
        <v>0</v>
      </c>
      <c r="Q197" s="207">
        <f t="shared" si="75"/>
        <v>0</v>
      </c>
      <c r="R197" s="207"/>
    </row>
    <row r="198" spans="1:18" ht="15.75" thickBot="1">
      <c r="A198" s="402"/>
      <c r="B198" s="53" t="s">
        <v>63</v>
      </c>
      <c r="C198" s="167">
        <v>1</v>
      </c>
      <c r="D198" s="50"/>
      <c r="E198" s="52"/>
      <c r="G198" s="113" t="s">
        <v>94</v>
      </c>
      <c r="H198" s="52" t="s">
        <v>12</v>
      </c>
      <c r="I198" s="52"/>
      <c r="J198" s="211">
        <v>12</v>
      </c>
      <c r="K198" s="207">
        <f t="shared" si="72"/>
        <v>12</v>
      </c>
      <c r="L198" s="207">
        <f t="shared" si="73"/>
        <v>0</v>
      </c>
      <c r="M198" s="207">
        <f t="shared" si="74"/>
        <v>0</v>
      </c>
      <c r="N198" s="207"/>
      <c r="O198" s="207">
        <f t="shared" si="75"/>
        <v>24</v>
      </c>
      <c r="P198" s="207">
        <f t="shared" si="75"/>
        <v>0</v>
      </c>
      <c r="Q198" s="207">
        <f t="shared" si="75"/>
        <v>0</v>
      </c>
      <c r="R198" s="207"/>
    </row>
    <row r="199" spans="1:18" ht="15.75" thickBot="1">
      <c r="A199" s="402"/>
      <c r="B199" s="53" t="s">
        <v>64</v>
      </c>
      <c r="C199" s="167">
        <v>1</v>
      </c>
      <c r="D199" s="50"/>
      <c r="E199" s="52"/>
      <c r="G199" s="113" t="s">
        <v>94</v>
      </c>
      <c r="H199" s="52" t="s">
        <v>12</v>
      </c>
      <c r="I199" s="52"/>
      <c r="J199" s="211">
        <v>12</v>
      </c>
      <c r="K199" s="207">
        <f t="shared" si="72"/>
        <v>12</v>
      </c>
      <c r="L199" s="207">
        <f t="shared" si="73"/>
        <v>0</v>
      </c>
      <c r="M199" s="207">
        <f t="shared" si="74"/>
        <v>0</v>
      </c>
      <c r="N199" s="207"/>
      <c r="O199" s="207">
        <f t="shared" si="75"/>
        <v>24</v>
      </c>
      <c r="P199" s="207">
        <f t="shared" si="75"/>
        <v>0</v>
      </c>
      <c r="Q199" s="207">
        <f t="shared" si="75"/>
        <v>0</v>
      </c>
      <c r="R199" s="207"/>
    </row>
    <row r="200" spans="1:18" ht="15.75" thickBot="1">
      <c r="A200" s="402"/>
      <c r="B200" s="53" t="s">
        <v>65</v>
      </c>
      <c r="C200" s="167">
        <v>1</v>
      </c>
      <c r="D200" s="50"/>
      <c r="E200" s="52"/>
      <c r="G200" s="113" t="s">
        <v>94</v>
      </c>
      <c r="H200" s="52" t="s">
        <v>12</v>
      </c>
      <c r="I200" s="52"/>
      <c r="J200" s="211">
        <v>12</v>
      </c>
      <c r="K200" s="207">
        <f t="shared" si="72"/>
        <v>12</v>
      </c>
      <c r="L200" s="207">
        <f t="shared" si="73"/>
        <v>0</v>
      </c>
      <c r="M200" s="207">
        <f t="shared" si="74"/>
        <v>0</v>
      </c>
      <c r="N200" s="207"/>
      <c r="O200" s="207">
        <f t="shared" si="75"/>
        <v>24</v>
      </c>
      <c r="P200" s="207">
        <f t="shared" si="75"/>
        <v>0</v>
      </c>
      <c r="Q200" s="207">
        <f t="shared" si="75"/>
        <v>0</v>
      </c>
      <c r="R200" s="207"/>
    </row>
    <row r="201" spans="1:18" ht="15.75" thickBot="1">
      <c r="A201" s="402"/>
      <c r="B201" s="53" t="s">
        <v>66</v>
      </c>
      <c r="C201" s="167">
        <v>1</v>
      </c>
      <c r="D201" s="50"/>
      <c r="E201" s="52"/>
      <c r="G201" s="113" t="s">
        <v>94</v>
      </c>
      <c r="H201" s="52" t="s">
        <v>12</v>
      </c>
      <c r="I201" s="52"/>
      <c r="J201" s="211">
        <v>12</v>
      </c>
      <c r="K201" s="207">
        <f t="shared" si="72"/>
        <v>12</v>
      </c>
      <c r="L201" s="207">
        <f t="shared" si="73"/>
        <v>0</v>
      </c>
      <c r="M201" s="207">
        <f t="shared" si="74"/>
        <v>0</v>
      </c>
      <c r="N201" s="207"/>
      <c r="O201" s="207">
        <f t="shared" si="75"/>
        <v>24</v>
      </c>
      <c r="P201" s="207">
        <f t="shared" si="75"/>
        <v>0</v>
      </c>
      <c r="Q201" s="207">
        <f t="shared" si="75"/>
        <v>0</v>
      </c>
      <c r="R201" s="207"/>
    </row>
    <row r="202" spans="1:18" ht="15.75" thickBot="1">
      <c r="A202" s="402"/>
      <c r="B202" s="53" t="s">
        <v>67</v>
      </c>
      <c r="C202" s="167">
        <v>1</v>
      </c>
      <c r="D202" s="50"/>
      <c r="E202" s="52"/>
      <c r="G202" s="113" t="s">
        <v>94</v>
      </c>
      <c r="H202" s="52" t="s">
        <v>12</v>
      </c>
      <c r="I202" s="52"/>
      <c r="J202" s="211">
        <v>12</v>
      </c>
      <c r="K202" s="207">
        <f t="shared" si="72"/>
        <v>12</v>
      </c>
      <c r="L202" s="207">
        <f t="shared" si="73"/>
        <v>0</v>
      </c>
      <c r="M202" s="207">
        <f t="shared" si="74"/>
        <v>0</v>
      </c>
      <c r="N202" s="207"/>
      <c r="O202" s="207">
        <f t="shared" si="75"/>
        <v>24</v>
      </c>
      <c r="P202" s="207">
        <f t="shared" si="75"/>
        <v>0</v>
      </c>
      <c r="Q202" s="207">
        <f t="shared" si="75"/>
        <v>0</v>
      </c>
      <c r="R202" s="207"/>
    </row>
    <row r="203" spans="1:18" ht="15.75" thickBot="1">
      <c r="A203" s="172" t="s">
        <v>68</v>
      </c>
      <c r="B203" s="53" t="s">
        <v>69</v>
      </c>
      <c r="C203" s="167">
        <v>1</v>
      </c>
      <c r="D203" s="50"/>
      <c r="E203" s="52"/>
      <c r="G203" s="113" t="s">
        <v>94</v>
      </c>
      <c r="H203" s="52" t="s">
        <v>12</v>
      </c>
      <c r="I203" s="52"/>
      <c r="J203" s="211">
        <v>12</v>
      </c>
      <c r="K203" s="207">
        <f t="shared" si="72"/>
        <v>12</v>
      </c>
      <c r="L203" s="207">
        <f t="shared" si="73"/>
        <v>0</v>
      </c>
      <c r="M203" s="207">
        <f t="shared" si="74"/>
        <v>0</v>
      </c>
      <c r="N203" s="207"/>
      <c r="O203" s="207">
        <f t="shared" si="75"/>
        <v>24</v>
      </c>
      <c r="P203" s="207">
        <f t="shared" si="75"/>
        <v>0</v>
      </c>
      <c r="Q203" s="207">
        <f t="shared" si="75"/>
        <v>0</v>
      </c>
      <c r="R203" s="207"/>
    </row>
    <row r="204" spans="1:18" ht="15.75" thickBot="1">
      <c r="A204" s="172" t="s">
        <v>71</v>
      </c>
      <c r="B204" s="53" t="s">
        <v>72</v>
      </c>
      <c r="C204" s="167">
        <v>1</v>
      </c>
      <c r="D204" s="50"/>
      <c r="E204" s="52"/>
      <c r="G204" s="113" t="s">
        <v>94</v>
      </c>
      <c r="H204" s="52" t="s">
        <v>12</v>
      </c>
      <c r="I204" s="176"/>
      <c r="J204" s="211">
        <v>12</v>
      </c>
      <c r="K204" s="207">
        <f t="shared" si="72"/>
        <v>12</v>
      </c>
      <c r="L204" s="207">
        <f t="shared" si="73"/>
        <v>0</v>
      </c>
      <c r="M204" s="207">
        <f t="shared" si="74"/>
        <v>0</v>
      </c>
      <c r="N204" s="207"/>
      <c r="O204" s="207">
        <f t="shared" si="75"/>
        <v>24</v>
      </c>
      <c r="P204" s="207">
        <f t="shared" si="75"/>
        <v>0</v>
      </c>
      <c r="Q204" s="207">
        <f t="shared" si="75"/>
        <v>0</v>
      </c>
      <c r="R204" s="207"/>
    </row>
    <row r="205" spans="1:18" ht="15">
      <c r="A205" s="352" t="s">
        <v>73</v>
      </c>
      <c r="B205" s="352"/>
      <c r="C205" s="165">
        <f>SUM(C165:C203)</f>
        <v>36</v>
      </c>
      <c r="D205" s="165">
        <f>SUM(D165:D203)</f>
        <v>2</v>
      </c>
      <c r="E205" s="165">
        <f>SUM(E165:E203)</f>
        <v>8</v>
      </c>
      <c r="G205" s="251">
        <v>0</v>
      </c>
      <c r="H205" s="165"/>
      <c r="I205" s="93"/>
      <c r="J205" s="206" t="s">
        <v>100</v>
      </c>
      <c r="K205" s="208">
        <f>SUM(K165:K204)</f>
        <v>444</v>
      </c>
      <c r="L205" s="208">
        <f aca="true" t="shared" si="76" ref="L205:Q205">SUM(L165:L204)</f>
        <v>104</v>
      </c>
      <c r="M205" s="208">
        <f t="shared" si="76"/>
        <v>416</v>
      </c>
      <c r="N205" s="208">
        <f t="shared" si="76"/>
        <v>0</v>
      </c>
      <c r="O205" s="208">
        <f t="shared" si="76"/>
        <v>888</v>
      </c>
      <c r="P205" s="208">
        <f t="shared" si="76"/>
        <v>208</v>
      </c>
      <c r="Q205" s="208">
        <f t="shared" si="76"/>
        <v>832</v>
      </c>
      <c r="R205" s="207"/>
    </row>
    <row r="206" spans="10:18" s="177" customFormat="1" ht="15">
      <c r="J206" s="206" t="s">
        <v>112</v>
      </c>
      <c r="K206" s="246"/>
      <c r="L206" s="246"/>
      <c r="M206" s="246"/>
      <c r="N206" s="246"/>
      <c r="O206" s="246">
        <f aca="true" t="shared" si="77" ref="O206:O209">$K206*2</f>
        <v>0</v>
      </c>
      <c r="P206" s="246">
        <f aca="true" t="shared" si="78" ref="P206:P209">$L206*2</f>
        <v>0</v>
      </c>
      <c r="Q206" s="246">
        <f aca="true" t="shared" si="79" ref="Q206:Q209">$M206*2</f>
        <v>0</v>
      </c>
      <c r="R206" s="246">
        <f aca="true" t="shared" si="80" ref="R206:R209">$N206*2</f>
        <v>0</v>
      </c>
    </row>
    <row r="207" spans="10:18" ht="15">
      <c r="J207" s="206" t="s">
        <v>77</v>
      </c>
      <c r="K207" s="247"/>
      <c r="L207" s="247">
        <v>104</v>
      </c>
      <c r="M207" s="247">
        <v>416</v>
      </c>
      <c r="N207" s="247"/>
      <c r="O207" s="246">
        <f t="shared" si="77"/>
        <v>0</v>
      </c>
      <c r="P207" s="246">
        <f>$L207*2</f>
        <v>208</v>
      </c>
      <c r="Q207" s="246">
        <f>$M207*2</f>
        <v>832</v>
      </c>
      <c r="R207" s="246">
        <f t="shared" si="80"/>
        <v>0</v>
      </c>
    </row>
    <row r="208" spans="10:18" ht="15">
      <c r="J208" s="206" t="s">
        <v>139</v>
      </c>
      <c r="K208" s="247">
        <v>444</v>
      </c>
      <c r="L208" s="247"/>
      <c r="M208" s="247"/>
      <c r="N208" s="247"/>
      <c r="O208" s="246">
        <f t="shared" si="77"/>
        <v>888</v>
      </c>
      <c r="P208" s="246">
        <f>$L208*2</f>
        <v>0</v>
      </c>
      <c r="Q208" s="246">
        <f>$M208*2</f>
        <v>0</v>
      </c>
      <c r="R208" s="246">
        <f t="shared" si="80"/>
        <v>0</v>
      </c>
    </row>
    <row r="209" spans="10:18" ht="15">
      <c r="J209" s="206" t="s">
        <v>114</v>
      </c>
      <c r="K209" s="247"/>
      <c r="L209" s="247"/>
      <c r="M209" s="247"/>
      <c r="N209" s="247"/>
      <c r="O209" s="246">
        <f t="shared" si="77"/>
        <v>0</v>
      </c>
      <c r="P209" s="246">
        <f t="shared" si="78"/>
        <v>0</v>
      </c>
      <c r="Q209" s="246">
        <f t="shared" si="79"/>
        <v>0</v>
      </c>
      <c r="R209" s="246">
        <f t="shared" si="80"/>
        <v>0</v>
      </c>
    </row>
    <row r="210" spans="11:18" ht="15">
      <c r="K210" s="248">
        <f>SUM(K206:K209)</f>
        <v>444</v>
      </c>
      <c r="L210" s="248">
        <f aca="true" t="shared" si="81" ref="L210:N210">SUM(L206:L209)</f>
        <v>104</v>
      </c>
      <c r="M210" s="248">
        <f t="shared" si="81"/>
        <v>416</v>
      </c>
      <c r="N210" s="248">
        <f t="shared" si="81"/>
        <v>0</v>
      </c>
      <c r="O210" s="248">
        <f>SUM(O206:O209)</f>
        <v>888</v>
      </c>
      <c r="P210" s="248">
        <f aca="true" t="shared" si="82" ref="P210">SUM(P206:P209)</f>
        <v>208</v>
      </c>
      <c r="Q210" s="248">
        <f aca="true" t="shared" si="83" ref="Q210">SUM(Q206:Q209)</f>
        <v>832</v>
      </c>
      <c r="R210" s="248">
        <f aca="true" t="shared" si="84" ref="R210">SUM(R206:R209)</f>
        <v>0</v>
      </c>
    </row>
  </sheetData>
  <autoFilter ref="A4:R205"/>
  <mergeCells count="44">
    <mergeCell ref="A171:A173"/>
    <mergeCell ref="A176:A178"/>
    <mergeCell ref="A181:A183"/>
    <mergeCell ref="A186:A202"/>
    <mergeCell ref="A205:B205"/>
    <mergeCell ref="A165:A166"/>
    <mergeCell ref="A168:A170"/>
    <mergeCell ref="A135:A138"/>
    <mergeCell ref="A139:A149"/>
    <mergeCell ref="A151:B151"/>
    <mergeCell ref="A159:B159"/>
    <mergeCell ref="A109:A119"/>
    <mergeCell ref="A121:B121"/>
    <mergeCell ref="A127:B127"/>
    <mergeCell ref="A129:A130"/>
    <mergeCell ref="A132:A133"/>
    <mergeCell ref="A105:A108"/>
    <mergeCell ref="A61:A63"/>
    <mergeCell ref="A65:A68"/>
    <mergeCell ref="B65:B66"/>
    <mergeCell ref="B67:B68"/>
    <mergeCell ref="A71:A74"/>
    <mergeCell ref="A75:A84"/>
    <mergeCell ref="A86:B86"/>
    <mergeCell ref="A94:A95"/>
    <mergeCell ref="A98:A101"/>
    <mergeCell ref="B98:B99"/>
    <mergeCell ref="B100:B101"/>
    <mergeCell ref="A27:A30"/>
    <mergeCell ref="A31:A47"/>
    <mergeCell ref="A50:B50"/>
    <mergeCell ref="A56:B56"/>
    <mergeCell ref="A58:A59"/>
    <mergeCell ref="A24:A26"/>
    <mergeCell ref="J1:R1"/>
    <mergeCell ref="A3:E3"/>
    <mergeCell ref="K3:N3"/>
    <mergeCell ref="O3:R3"/>
    <mergeCell ref="A5:A6"/>
    <mergeCell ref="A8:A10"/>
    <mergeCell ref="A11:A14"/>
    <mergeCell ref="A17:A21"/>
    <mergeCell ref="B17:B18"/>
    <mergeCell ref="B19:B20"/>
  </mergeCells>
  <conditionalFormatting sqref="K5:R49">
    <cfRule type="cellIs" priority="3" dxfId="0" operator="greaterThan">
      <formula>0</formula>
    </cfRule>
  </conditionalFormatting>
  <conditionalFormatting sqref="K58:Q85">
    <cfRule type="cellIs" priority="2" dxfId="0" operator="greaterThan">
      <formula>0</formula>
    </cfRule>
  </conditionalFormatting>
  <conditionalFormatting sqref="K94:Q120 K129:Q150 K165:Q204 K158:Q158">
    <cfRule type="cellIs" priority="1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8"/>
  <sheetViews>
    <sheetView tabSelected="1" zoomScale="85" zoomScaleNormal="85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A1" sqref="A1:H1"/>
    </sheetView>
  </sheetViews>
  <sheetFormatPr defaultColWidth="9.140625" defaultRowHeight="15"/>
  <cols>
    <col min="1" max="1" width="16.7109375" style="0" customWidth="1"/>
    <col min="2" max="2" width="24.28125" style="0" customWidth="1"/>
    <col min="3" max="5" width="9.140625" style="249" customWidth="1"/>
    <col min="6" max="6" width="15.8515625" style="249" customWidth="1"/>
    <col min="7" max="7" width="18.421875" style="298" customWidth="1"/>
    <col min="8" max="8" width="15.421875" style="0" customWidth="1"/>
    <col min="9" max="9" width="19.421875" style="0" customWidth="1"/>
  </cols>
  <sheetData>
    <row r="1" spans="1:8" ht="15.75">
      <c r="A1" s="511" t="s">
        <v>327</v>
      </c>
      <c r="B1" s="511"/>
      <c r="C1" s="511"/>
      <c r="D1" s="511"/>
      <c r="E1" s="511"/>
      <c r="F1" s="511"/>
      <c r="G1" s="511"/>
      <c r="H1" s="511"/>
    </row>
    <row r="2" spans="1:2" ht="16.5" thickBot="1">
      <c r="A2" s="132"/>
      <c r="B2" s="133"/>
    </row>
    <row r="3" spans="1:9" ht="19.5" thickBot="1">
      <c r="A3" s="324" t="s">
        <v>101</v>
      </c>
      <c r="B3" s="325"/>
      <c r="C3" s="326"/>
      <c r="D3" s="326"/>
      <c r="E3" s="327"/>
      <c r="F3" s="295"/>
      <c r="G3" s="299"/>
      <c r="H3" s="293"/>
      <c r="I3" s="293"/>
    </row>
    <row r="4" spans="1:9" ht="45.75" thickBot="1">
      <c r="A4" s="5" t="s">
        <v>0</v>
      </c>
      <c r="B4" s="5" t="s">
        <v>1</v>
      </c>
      <c r="C4" s="6" t="s">
        <v>2</v>
      </c>
      <c r="D4" s="7" t="s">
        <v>3</v>
      </c>
      <c r="E4" s="6" t="s">
        <v>4</v>
      </c>
      <c r="F4" s="7" t="s">
        <v>5</v>
      </c>
      <c r="G4" s="300" t="s">
        <v>6</v>
      </c>
      <c r="H4" s="9" t="s">
        <v>7</v>
      </c>
      <c r="I4" s="310" t="s">
        <v>8</v>
      </c>
    </row>
    <row r="5" spans="1:9" ht="15.75" thickBot="1">
      <c r="A5" s="501" t="s">
        <v>9</v>
      </c>
      <c r="B5" s="113" t="s">
        <v>10</v>
      </c>
      <c r="C5" s="117"/>
      <c r="D5" s="117"/>
      <c r="E5" s="118">
        <v>2</v>
      </c>
      <c r="F5" s="118"/>
      <c r="G5" s="301" t="s">
        <v>112</v>
      </c>
      <c r="H5" s="59" t="s">
        <v>12</v>
      </c>
      <c r="I5" s="312"/>
    </row>
    <row r="6" spans="1:9" ht="15.75" thickBot="1">
      <c r="A6" s="501"/>
      <c r="B6" s="113" t="s">
        <v>13</v>
      </c>
      <c r="C6" s="117"/>
      <c r="D6" s="117"/>
      <c r="E6" s="118">
        <v>5</v>
      </c>
      <c r="F6" s="118"/>
      <c r="G6" s="301" t="s">
        <v>77</v>
      </c>
      <c r="H6" s="59" t="s">
        <v>12</v>
      </c>
      <c r="I6" s="312"/>
    </row>
    <row r="7" spans="1:10" ht="15.75" thickBot="1">
      <c r="A7" s="115" t="s">
        <v>15</v>
      </c>
      <c r="B7" s="81" t="s">
        <v>16</v>
      </c>
      <c r="C7" s="82"/>
      <c r="D7" s="82"/>
      <c r="E7" s="82">
        <v>3</v>
      </c>
      <c r="F7" s="82"/>
      <c r="G7" s="301" t="s">
        <v>112</v>
      </c>
      <c r="H7" s="59" t="s">
        <v>12</v>
      </c>
      <c r="I7" s="312"/>
      <c r="J7" s="177"/>
    </row>
    <row r="8" spans="1:9" ht="15.75" thickBot="1">
      <c r="A8" s="502" t="s">
        <v>17</v>
      </c>
      <c r="B8" s="81" t="s">
        <v>18</v>
      </c>
      <c r="C8" s="82"/>
      <c r="D8" s="82"/>
      <c r="E8" s="59">
        <v>5</v>
      </c>
      <c r="F8" s="59"/>
      <c r="G8" s="302" t="s">
        <v>77</v>
      </c>
      <c r="H8" s="59" t="s">
        <v>12</v>
      </c>
      <c r="I8" s="312"/>
    </row>
    <row r="9" spans="1:9" ht="15.75" thickBot="1">
      <c r="A9" s="502"/>
      <c r="B9" s="81" t="s">
        <v>18</v>
      </c>
      <c r="C9" s="82"/>
      <c r="D9" s="82"/>
      <c r="E9" s="59"/>
      <c r="F9" s="59">
        <v>2</v>
      </c>
      <c r="G9" s="302" t="s">
        <v>78</v>
      </c>
      <c r="H9" s="59" t="s">
        <v>12</v>
      </c>
      <c r="I9" s="312"/>
    </row>
    <row r="10" spans="1:9" ht="15.75" thickBot="1">
      <c r="A10" s="502"/>
      <c r="B10" s="58" t="s">
        <v>21</v>
      </c>
      <c r="C10" s="59"/>
      <c r="D10" s="59">
        <v>3</v>
      </c>
      <c r="E10" s="59"/>
      <c r="F10" s="59"/>
      <c r="G10" s="302" t="s">
        <v>77</v>
      </c>
      <c r="H10" s="59" t="s">
        <v>12</v>
      </c>
      <c r="I10" s="312"/>
    </row>
    <row r="11" spans="1:9" ht="15.75" thickBot="1">
      <c r="A11" s="503" t="s">
        <v>22</v>
      </c>
      <c r="B11" s="81" t="s">
        <v>23</v>
      </c>
      <c r="C11" s="82">
        <v>8</v>
      </c>
      <c r="D11" s="82"/>
      <c r="E11" s="59"/>
      <c r="F11" s="59"/>
      <c r="G11" s="301" t="s">
        <v>112</v>
      </c>
      <c r="H11" s="59" t="s">
        <v>12</v>
      </c>
      <c r="I11" s="312"/>
    </row>
    <row r="12" spans="1:9" ht="15.75" thickBot="1">
      <c r="A12" s="504"/>
      <c r="B12" s="58" t="s">
        <v>24</v>
      </c>
      <c r="C12" s="59"/>
      <c r="D12" s="59"/>
      <c r="E12" s="59">
        <v>4</v>
      </c>
      <c r="F12" s="59"/>
      <c r="G12" s="301" t="s">
        <v>112</v>
      </c>
      <c r="H12" s="59" t="s">
        <v>12</v>
      </c>
      <c r="I12" s="312"/>
    </row>
    <row r="13" spans="1:9" ht="15.75" thickBot="1">
      <c r="A13" s="504"/>
      <c r="B13" s="58" t="s">
        <v>25</v>
      </c>
      <c r="C13" s="59"/>
      <c r="D13" s="59">
        <v>3</v>
      </c>
      <c r="E13" s="59"/>
      <c r="F13" s="59"/>
      <c r="G13" s="301" t="s">
        <v>112</v>
      </c>
      <c r="H13" s="59" t="s">
        <v>12</v>
      </c>
      <c r="I13" s="312"/>
    </row>
    <row r="14" spans="1:9" ht="15.75" thickBot="1">
      <c r="A14" s="504"/>
      <c r="B14" s="58" t="s">
        <v>26</v>
      </c>
      <c r="C14" s="59"/>
      <c r="D14" s="59"/>
      <c r="E14" s="59"/>
      <c r="F14" s="59"/>
      <c r="G14" s="302"/>
      <c r="H14" s="59"/>
      <c r="I14" s="312" t="s">
        <v>27</v>
      </c>
    </row>
    <row r="15" spans="1:9" ht="15.75" thickBot="1">
      <c r="A15" s="82" t="s">
        <v>28</v>
      </c>
      <c r="B15" s="58" t="s">
        <v>29</v>
      </c>
      <c r="C15" s="59">
        <v>1</v>
      </c>
      <c r="D15" s="59"/>
      <c r="E15" s="59"/>
      <c r="F15" s="59"/>
      <c r="G15" s="302" t="s">
        <v>78</v>
      </c>
      <c r="H15" s="59" t="s">
        <v>12</v>
      </c>
      <c r="I15" s="312"/>
    </row>
    <row r="16" spans="1:9" ht="15.75" thickBot="1">
      <c r="A16" s="57" t="s">
        <v>30</v>
      </c>
      <c r="B16" s="58" t="s">
        <v>31</v>
      </c>
      <c r="C16" s="59"/>
      <c r="D16" s="59"/>
      <c r="E16" s="59">
        <v>3</v>
      </c>
      <c r="F16" s="59"/>
      <c r="G16" s="301" t="s">
        <v>112</v>
      </c>
      <c r="H16" s="59" t="s">
        <v>12</v>
      </c>
      <c r="I16" s="312"/>
    </row>
    <row r="17" spans="1:9" ht="15.75" thickBot="1">
      <c r="A17" s="505" t="s">
        <v>32</v>
      </c>
      <c r="B17" s="507" t="s">
        <v>33</v>
      </c>
      <c r="C17" s="82"/>
      <c r="D17" s="82"/>
      <c r="E17" s="82">
        <v>4</v>
      </c>
      <c r="F17" s="82"/>
      <c r="G17" s="301" t="s">
        <v>112</v>
      </c>
      <c r="H17" s="59" t="s">
        <v>12</v>
      </c>
      <c r="I17" s="312" t="s">
        <v>34</v>
      </c>
    </row>
    <row r="18" spans="1:9" ht="15.75" thickBot="1">
      <c r="A18" s="505"/>
      <c r="B18" s="507"/>
      <c r="C18" s="82"/>
      <c r="D18" s="82"/>
      <c r="E18" s="82">
        <v>4</v>
      </c>
      <c r="F18" s="82"/>
      <c r="G18" s="302" t="s">
        <v>77</v>
      </c>
      <c r="H18" s="59" t="s">
        <v>12</v>
      </c>
      <c r="I18" s="312" t="s">
        <v>35</v>
      </c>
    </row>
    <row r="19" spans="1:9" ht="15.75" thickBot="1">
      <c r="A19" s="505"/>
      <c r="B19" s="507" t="s">
        <v>36</v>
      </c>
      <c r="C19" s="82"/>
      <c r="D19" s="82"/>
      <c r="E19" s="318">
        <v>2</v>
      </c>
      <c r="F19" s="318"/>
      <c r="G19" s="301" t="s">
        <v>112</v>
      </c>
      <c r="H19" s="59" t="s">
        <v>12</v>
      </c>
      <c r="I19" s="312" t="s">
        <v>34</v>
      </c>
    </row>
    <row r="20" spans="1:9" ht="15.75" thickBot="1">
      <c r="A20" s="505"/>
      <c r="B20" s="507"/>
      <c r="C20" s="82"/>
      <c r="D20" s="82"/>
      <c r="E20" s="318">
        <v>2</v>
      </c>
      <c r="F20" s="318"/>
      <c r="G20" s="302" t="s">
        <v>77</v>
      </c>
      <c r="H20" s="59" t="s">
        <v>12</v>
      </c>
      <c r="I20" s="312" t="s">
        <v>35</v>
      </c>
    </row>
    <row r="21" spans="1:9" ht="15.75" thickBot="1">
      <c r="A21" s="506"/>
      <c r="B21" s="319" t="s">
        <v>37</v>
      </c>
      <c r="C21" s="118">
        <v>3</v>
      </c>
      <c r="D21" s="118"/>
      <c r="E21" s="59"/>
      <c r="F21" s="59"/>
      <c r="G21" s="302" t="s">
        <v>77</v>
      </c>
      <c r="H21" s="59" t="s">
        <v>12</v>
      </c>
      <c r="I21" s="312"/>
    </row>
    <row r="22" spans="1:9" ht="15.75" thickBot="1">
      <c r="A22" s="115" t="s">
        <v>38</v>
      </c>
      <c r="B22" s="58" t="s">
        <v>39</v>
      </c>
      <c r="C22" s="59"/>
      <c r="D22" s="59"/>
      <c r="E22" s="59">
        <v>5</v>
      </c>
      <c r="F22" s="59"/>
      <c r="G22" s="301" t="s">
        <v>112</v>
      </c>
      <c r="H22" s="59" t="s">
        <v>12</v>
      </c>
      <c r="I22" s="312"/>
    </row>
    <row r="23" spans="1:9" ht="15.75" thickBot="1">
      <c r="A23" s="57" t="s">
        <v>40</v>
      </c>
      <c r="B23" s="58" t="s">
        <v>41</v>
      </c>
      <c r="C23" s="59"/>
      <c r="D23" s="59">
        <v>10</v>
      </c>
      <c r="E23" s="61"/>
      <c r="F23" s="61"/>
      <c r="G23" s="301" t="s">
        <v>112</v>
      </c>
      <c r="H23" s="59" t="s">
        <v>12</v>
      </c>
      <c r="I23" s="312"/>
    </row>
    <row r="24" spans="1:9" ht="15.75" thickBot="1">
      <c r="A24" s="505" t="s">
        <v>42</v>
      </c>
      <c r="B24" s="58" t="s">
        <v>43</v>
      </c>
      <c r="C24" s="59">
        <v>1</v>
      </c>
      <c r="D24" s="59"/>
      <c r="E24" s="61"/>
      <c r="F24" s="61"/>
      <c r="G24" s="302" t="s">
        <v>77</v>
      </c>
      <c r="H24" s="59" t="s">
        <v>12</v>
      </c>
      <c r="I24" s="312" t="s">
        <v>44</v>
      </c>
    </row>
    <row r="25" spans="1:9" ht="15.75" thickBot="1">
      <c r="A25" s="506"/>
      <c r="B25" s="58" t="s">
        <v>45</v>
      </c>
      <c r="C25" s="59"/>
      <c r="D25" s="59"/>
      <c r="E25" s="61">
        <v>1</v>
      </c>
      <c r="F25" s="61"/>
      <c r="G25" s="302" t="s">
        <v>77</v>
      </c>
      <c r="H25" s="59" t="s">
        <v>12</v>
      </c>
      <c r="I25" s="312"/>
    </row>
    <row r="26" spans="1:9" ht="15.75" thickBot="1">
      <c r="A26" s="506"/>
      <c r="B26" s="58" t="s">
        <v>46</v>
      </c>
      <c r="C26" s="59">
        <v>1</v>
      </c>
      <c r="D26" s="59"/>
      <c r="E26" s="61"/>
      <c r="F26" s="61"/>
      <c r="G26" s="302" t="s">
        <v>77</v>
      </c>
      <c r="H26" s="59" t="s">
        <v>12</v>
      </c>
      <c r="I26" s="312"/>
    </row>
    <row r="27" spans="1:9" ht="15.75" thickBot="1">
      <c r="A27" s="501" t="s">
        <v>47</v>
      </c>
      <c r="B27" s="113" t="s">
        <v>48</v>
      </c>
      <c r="C27" s="117"/>
      <c r="D27" s="117"/>
      <c r="E27" s="118">
        <v>15</v>
      </c>
      <c r="F27" s="118"/>
      <c r="G27" s="301" t="s">
        <v>112</v>
      </c>
      <c r="H27" s="59" t="s">
        <v>12</v>
      </c>
      <c r="I27" s="312"/>
    </row>
    <row r="28" spans="1:9" ht="15.75" thickBot="1">
      <c r="A28" s="501"/>
      <c r="B28" s="113" t="s">
        <v>49</v>
      </c>
      <c r="C28" s="117"/>
      <c r="D28" s="117"/>
      <c r="E28" s="118">
        <v>4</v>
      </c>
      <c r="F28" s="118"/>
      <c r="G28" s="301" t="s">
        <v>112</v>
      </c>
      <c r="H28" s="59" t="s">
        <v>12</v>
      </c>
      <c r="I28" s="312"/>
    </row>
    <row r="29" spans="1:9" ht="15.75" thickBot="1">
      <c r="A29" s="501"/>
      <c r="B29" s="81" t="s">
        <v>50</v>
      </c>
      <c r="C29" s="82"/>
      <c r="D29" s="82"/>
      <c r="E29" s="118">
        <v>16</v>
      </c>
      <c r="F29" s="118"/>
      <c r="G29" s="301" t="s">
        <v>112</v>
      </c>
      <c r="H29" s="59" t="s">
        <v>12</v>
      </c>
      <c r="I29" s="312"/>
    </row>
    <row r="30" spans="1:9" ht="15.75" thickBot="1">
      <c r="A30" s="501"/>
      <c r="B30" s="159" t="s">
        <v>55</v>
      </c>
      <c r="C30" s="82"/>
      <c r="D30" s="82"/>
      <c r="E30" s="59">
        <v>4</v>
      </c>
      <c r="F30" s="59"/>
      <c r="G30" s="301" t="s">
        <v>112</v>
      </c>
      <c r="H30" s="59" t="s">
        <v>12</v>
      </c>
      <c r="I30" s="312"/>
    </row>
    <row r="31" spans="1:9" ht="15.75" thickBot="1">
      <c r="A31" s="503" t="s">
        <v>51</v>
      </c>
      <c r="B31" s="81" t="s">
        <v>52</v>
      </c>
      <c r="C31" s="82"/>
      <c r="D31" s="82"/>
      <c r="E31" s="59">
        <v>4</v>
      </c>
      <c r="F31" s="59"/>
      <c r="G31" s="301" t="s">
        <v>112</v>
      </c>
      <c r="H31" s="59" t="s">
        <v>12</v>
      </c>
      <c r="I31" s="312"/>
    </row>
    <row r="32" spans="1:9" ht="15.75" thickBot="1">
      <c r="A32" s="503"/>
      <c r="B32" s="58" t="s">
        <v>53</v>
      </c>
      <c r="C32" s="59">
        <v>5</v>
      </c>
      <c r="D32" s="59"/>
      <c r="E32" s="59"/>
      <c r="F32" s="59"/>
      <c r="G32" s="302" t="s">
        <v>77</v>
      </c>
      <c r="H32" s="59" t="s">
        <v>12</v>
      </c>
      <c r="I32" s="312"/>
    </row>
    <row r="33" spans="1:9" ht="15.75" thickBot="1">
      <c r="A33" s="503"/>
      <c r="B33" s="58" t="s">
        <v>54</v>
      </c>
      <c r="C33" s="59">
        <v>2</v>
      </c>
      <c r="D33" s="59"/>
      <c r="E33" s="59"/>
      <c r="F33" s="59"/>
      <c r="G33" s="302" t="s">
        <v>77</v>
      </c>
      <c r="H33" s="59" t="s">
        <v>12</v>
      </c>
      <c r="I33" s="312"/>
    </row>
    <row r="34" spans="1:9" ht="15.75" thickBot="1">
      <c r="A34" s="503"/>
      <c r="B34" s="58" t="s">
        <v>55</v>
      </c>
      <c r="C34" s="59">
        <v>2</v>
      </c>
      <c r="D34" s="59"/>
      <c r="E34" s="59"/>
      <c r="F34" s="59"/>
      <c r="G34" s="302" t="s">
        <v>77</v>
      </c>
      <c r="H34" s="59" t="s">
        <v>12</v>
      </c>
      <c r="I34" s="312"/>
    </row>
    <row r="35" spans="1:9" ht="15.75" thickBot="1">
      <c r="A35" s="503"/>
      <c r="B35" s="81" t="s">
        <v>56</v>
      </c>
      <c r="C35" s="82"/>
      <c r="D35" s="82"/>
      <c r="E35" s="59">
        <v>5</v>
      </c>
      <c r="F35" s="59"/>
      <c r="G35" s="302" t="s">
        <v>77</v>
      </c>
      <c r="H35" s="59" t="s">
        <v>12</v>
      </c>
      <c r="I35" s="312"/>
    </row>
    <row r="36" spans="1:9" ht="15.75" thickBot="1">
      <c r="A36" s="503"/>
      <c r="B36" s="58" t="s">
        <v>18</v>
      </c>
      <c r="C36" s="59">
        <v>4</v>
      </c>
      <c r="D36" s="59"/>
      <c r="E36" s="59"/>
      <c r="F36" s="59"/>
      <c r="G36" s="302" t="s">
        <v>77</v>
      </c>
      <c r="H36" s="59" t="s">
        <v>12</v>
      </c>
      <c r="I36" s="312"/>
    </row>
    <row r="37" spans="1:9" ht="15.75" thickBot="1">
      <c r="A37" s="503"/>
      <c r="B37" s="81" t="s">
        <v>57</v>
      </c>
      <c r="C37" s="82"/>
      <c r="D37" s="82"/>
      <c r="E37" s="59">
        <v>7</v>
      </c>
      <c r="F37" s="59"/>
      <c r="G37" s="301" t="s">
        <v>112</v>
      </c>
      <c r="H37" s="59" t="s">
        <v>12</v>
      </c>
      <c r="I37" s="312"/>
    </row>
    <row r="38" spans="1:9" ht="15.75" thickBot="1">
      <c r="A38" s="503"/>
      <c r="B38" s="81" t="s">
        <v>58</v>
      </c>
      <c r="C38" s="82"/>
      <c r="D38" s="82"/>
      <c r="E38" s="59">
        <v>3</v>
      </c>
      <c r="F38" s="59"/>
      <c r="G38" s="301" t="s">
        <v>112</v>
      </c>
      <c r="H38" s="59" t="s">
        <v>12</v>
      </c>
      <c r="I38" s="312"/>
    </row>
    <row r="39" spans="1:9" ht="15.75" thickBot="1">
      <c r="A39" s="503"/>
      <c r="B39" s="81" t="s">
        <v>59</v>
      </c>
      <c r="C39" s="82"/>
      <c r="D39" s="82">
        <v>12</v>
      </c>
      <c r="E39" s="59"/>
      <c r="F39" s="59"/>
      <c r="G39" s="302" t="s">
        <v>77</v>
      </c>
      <c r="H39" s="59" t="s">
        <v>12</v>
      </c>
      <c r="I39" s="312"/>
    </row>
    <row r="40" spans="1:9" ht="15.75" thickBot="1">
      <c r="A40" s="503"/>
      <c r="B40" s="81" t="s">
        <v>60</v>
      </c>
      <c r="C40" s="82"/>
      <c r="D40" s="82"/>
      <c r="E40" s="59">
        <v>3</v>
      </c>
      <c r="F40" s="59"/>
      <c r="G40" s="301" t="s">
        <v>112</v>
      </c>
      <c r="H40" s="59" t="s">
        <v>12</v>
      </c>
      <c r="I40" s="312"/>
    </row>
    <row r="41" spans="1:9" ht="15.75" thickBot="1">
      <c r="A41" s="503"/>
      <c r="B41" s="81" t="s">
        <v>61</v>
      </c>
      <c r="C41" s="82">
        <v>14</v>
      </c>
      <c r="D41" s="82"/>
      <c r="E41" s="59"/>
      <c r="F41" s="59"/>
      <c r="G41" s="301" t="s">
        <v>112</v>
      </c>
      <c r="H41" s="59" t="s">
        <v>12</v>
      </c>
      <c r="I41" s="312"/>
    </row>
    <row r="42" spans="1:9" ht="15.75" thickBot="1">
      <c r="A42" s="503"/>
      <c r="B42" s="81" t="s">
        <v>62</v>
      </c>
      <c r="C42" s="82"/>
      <c r="D42" s="82">
        <v>9</v>
      </c>
      <c r="E42" s="59"/>
      <c r="F42" s="59"/>
      <c r="G42" s="302" t="s">
        <v>77</v>
      </c>
      <c r="H42" s="59" t="s">
        <v>12</v>
      </c>
      <c r="I42" s="312"/>
    </row>
    <row r="43" spans="1:9" ht="15.75" thickBot="1">
      <c r="A43" s="503"/>
      <c r="B43" s="81" t="s">
        <v>63</v>
      </c>
      <c r="C43" s="82"/>
      <c r="D43" s="82"/>
      <c r="E43" s="59">
        <v>2</v>
      </c>
      <c r="F43" s="59"/>
      <c r="G43" s="301" t="s">
        <v>112</v>
      </c>
      <c r="H43" s="59" t="s">
        <v>12</v>
      </c>
      <c r="I43" s="312"/>
    </row>
    <row r="44" spans="1:9" ht="15.75" thickBot="1">
      <c r="A44" s="503"/>
      <c r="B44" s="81" t="s">
        <v>64</v>
      </c>
      <c r="C44" s="82"/>
      <c r="D44" s="82"/>
      <c r="E44" s="59">
        <v>4</v>
      </c>
      <c r="F44" s="59"/>
      <c r="G44" s="301" t="s">
        <v>112</v>
      </c>
      <c r="H44" s="59" t="s">
        <v>12</v>
      </c>
      <c r="I44" s="312"/>
    </row>
    <row r="45" spans="1:9" ht="15.75" thickBot="1">
      <c r="A45" s="503"/>
      <c r="B45" s="81" t="s">
        <v>65</v>
      </c>
      <c r="C45" s="82"/>
      <c r="D45" s="82"/>
      <c r="E45" s="59">
        <v>4</v>
      </c>
      <c r="F45" s="59"/>
      <c r="G45" s="301" t="s">
        <v>112</v>
      </c>
      <c r="H45" s="59" t="s">
        <v>12</v>
      </c>
      <c r="I45" s="312"/>
    </row>
    <row r="46" spans="1:9" ht="15.75" thickBot="1">
      <c r="A46" s="503"/>
      <c r="B46" s="81" t="s">
        <v>66</v>
      </c>
      <c r="C46" s="82"/>
      <c r="D46" s="82"/>
      <c r="E46" s="59">
        <v>4</v>
      </c>
      <c r="F46" s="59"/>
      <c r="G46" s="301" t="s">
        <v>112</v>
      </c>
      <c r="H46" s="59" t="s">
        <v>12</v>
      </c>
      <c r="I46" s="312"/>
    </row>
    <row r="47" spans="1:9" ht="15.75" thickBot="1">
      <c r="A47" s="503"/>
      <c r="B47" s="81" t="s">
        <v>67</v>
      </c>
      <c r="C47" s="82"/>
      <c r="D47" s="82"/>
      <c r="E47" s="59">
        <v>5</v>
      </c>
      <c r="F47" s="59"/>
      <c r="G47" s="301" t="s">
        <v>112</v>
      </c>
      <c r="H47" s="59" t="s">
        <v>12</v>
      </c>
      <c r="I47" s="312"/>
    </row>
    <row r="48" spans="1:9" ht="15.75" thickBot="1">
      <c r="A48" s="80" t="s">
        <v>68</v>
      </c>
      <c r="B48" s="81" t="s">
        <v>69</v>
      </c>
      <c r="C48" s="82"/>
      <c r="D48" s="82">
        <v>2</v>
      </c>
      <c r="E48" s="59"/>
      <c r="F48" s="59"/>
      <c r="G48" s="302" t="s">
        <v>114</v>
      </c>
      <c r="H48" s="59" t="s">
        <v>12</v>
      </c>
      <c r="I48" s="312"/>
    </row>
    <row r="49" spans="1:9" ht="15.75" thickBot="1">
      <c r="A49" s="80" t="s">
        <v>71</v>
      </c>
      <c r="B49" s="81" t="s">
        <v>72</v>
      </c>
      <c r="C49" s="82">
        <v>2</v>
      </c>
      <c r="D49" s="82"/>
      <c r="E49" s="59"/>
      <c r="F49" s="59"/>
      <c r="G49" s="302" t="s">
        <v>77</v>
      </c>
      <c r="H49" s="59" t="s">
        <v>12</v>
      </c>
      <c r="I49" s="312"/>
    </row>
    <row r="50" spans="1:9" ht="15.75" thickBot="1">
      <c r="A50" s="345" t="s">
        <v>73</v>
      </c>
      <c r="B50" s="346"/>
      <c r="C50" s="90">
        <f>SUM(C5:C48)</f>
        <v>41</v>
      </c>
      <c r="D50" s="91">
        <f>SUM(D5:D48)</f>
        <v>39</v>
      </c>
      <c r="E50" s="91">
        <f>SUM(E5:E48)</f>
        <v>120</v>
      </c>
      <c r="F50" s="91">
        <f>SUM(F5:F48)</f>
        <v>2</v>
      </c>
      <c r="G50" s="303">
        <v>0</v>
      </c>
      <c r="H50" s="93"/>
      <c r="I50" s="195"/>
    </row>
    <row r="51" spans="1:9" ht="15">
      <c r="A51" s="238"/>
      <c r="B51" s="238"/>
      <c r="C51" s="239"/>
      <c r="D51" s="239"/>
      <c r="E51" s="239"/>
      <c r="F51" s="239"/>
      <c r="G51" s="303">
        <v>0</v>
      </c>
      <c r="H51" s="93"/>
      <c r="I51" s="195"/>
    </row>
    <row r="52" spans="1:9" ht="15">
      <c r="A52" s="238"/>
      <c r="B52" s="238"/>
      <c r="C52" s="239"/>
      <c r="D52" s="239"/>
      <c r="E52" s="239"/>
      <c r="F52" s="239"/>
      <c r="G52" s="303">
        <v>0</v>
      </c>
      <c r="H52" s="93"/>
      <c r="I52" s="195"/>
    </row>
    <row r="53" spans="1:9" ht="15">
      <c r="A53" s="3"/>
      <c r="B53" s="4"/>
      <c r="C53" s="2"/>
      <c r="D53" s="2"/>
      <c r="E53" s="2"/>
      <c r="F53" s="2"/>
      <c r="G53" s="303">
        <v>0</v>
      </c>
      <c r="H53" s="3"/>
      <c r="I53" s="196"/>
    </row>
    <row r="54" spans="1:9" ht="15">
      <c r="A54" s="3"/>
      <c r="B54" s="4"/>
      <c r="C54" s="2"/>
      <c r="D54" s="2"/>
      <c r="E54" s="2"/>
      <c r="F54" s="2"/>
      <c r="G54" s="303">
        <v>0</v>
      </c>
      <c r="H54" s="3"/>
      <c r="I54" s="196"/>
    </row>
    <row r="55" spans="1:9" ht="15.75" thickBot="1">
      <c r="A55" s="3"/>
      <c r="B55" s="4"/>
      <c r="C55" s="2"/>
      <c r="D55" s="2"/>
      <c r="E55" s="2"/>
      <c r="F55" s="2"/>
      <c r="G55" s="304"/>
      <c r="H55" s="3"/>
      <c r="I55" s="196"/>
    </row>
    <row r="56" spans="1:9" ht="19.5" thickBot="1">
      <c r="A56" s="328" t="s">
        <v>102</v>
      </c>
      <c r="B56" s="329"/>
      <c r="C56" s="330"/>
      <c r="D56" s="330"/>
      <c r="E56" s="331"/>
      <c r="G56" s="305"/>
      <c r="H56" s="294"/>
      <c r="I56" s="313"/>
    </row>
    <row r="57" spans="1:9" ht="45.75" thickBot="1">
      <c r="A57" s="5" t="s">
        <v>0</v>
      </c>
      <c r="B57" s="95" t="s">
        <v>1</v>
      </c>
      <c r="C57" s="6" t="s">
        <v>2</v>
      </c>
      <c r="D57" s="6" t="s">
        <v>3</v>
      </c>
      <c r="E57" s="6" t="s">
        <v>4</v>
      </c>
      <c r="F57" s="300" t="s">
        <v>75</v>
      </c>
      <c r="G57" s="7" t="s">
        <v>7</v>
      </c>
      <c r="H57" s="310" t="s">
        <v>8</v>
      </c>
      <c r="I57" s="177"/>
    </row>
    <row r="58" spans="1:8" ht="15.75" thickBot="1">
      <c r="A58" s="501" t="s">
        <v>9</v>
      </c>
      <c r="B58" s="113" t="s">
        <v>10</v>
      </c>
      <c r="C58" s="117"/>
      <c r="D58" s="117"/>
      <c r="E58" s="118">
        <v>1</v>
      </c>
      <c r="F58" s="301" t="s">
        <v>112</v>
      </c>
      <c r="G58" s="59" t="s">
        <v>12</v>
      </c>
      <c r="H58" s="59"/>
    </row>
    <row r="59" spans="1:8" ht="15.75" thickBot="1">
      <c r="A59" s="501"/>
      <c r="B59" s="113" t="s">
        <v>13</v>
      </c>
      <c r="C59" s="117"/>
      <c r="D59" s="117">
        <v>2</v>
      </c>
      <c r="E59" s="118"/>
      <c r="F59" s="301" t="s">
        <v>78</v>
      </c>
      <c r="G59" s="59" t="s">
        <v>12</v>
      </c>
      <c r="H59" s="59"/>
    </row>
    <row r="60" spans="1:8" ht="15.75" thickBot="1">
      <c r="A60" s="322" t="s">
        <v>17</v>
      </c>
      <c r="B60" s="81" t="s">
        <v>18</v>
      </c>
      <c r="C60" s="82"/>
      <c r="D60" s="82"/>
      <c r="E60" s="59">
        <v>6</v>
      </c>
      <c r="F60" s="301" t="s">
        <v>77</v>
      </c>
      <c r="G60" s="59" t="s">
        <v>12</v>
      </c>
      <c r="H60" s="59"/>
    </row>
    <row r="61" spans="1:8" ht="15.75" thickBot="1">
      <c r="A61" s="503" t="s">
        <v>22</v>
      </c>
      <c r="B61" s="81" t="s">
        <v>23</v>
      </c>
      <c r="C61" s="82"/>
      <c r="D61" s="82">
        <v>1</v>
      </c>
      <c r="E61" s="59"/>
      <c r="F61" s="301" t="s">
        <v>77</v>
      </c>
      <c r="G61" s="59" t="s">
        <v>12</v>
      </c>
      <c r="H61" s="59"/>
    </row>
    <row r="62" spans="1:8" ht="15.75" thickBot="1">
      <c r="A62" s="504"/>
      <c r="B62" s="58" t="s">
        <v>24</v>
      </c>
      <c r="C62" s="59"/>
      <c r="D62" s="59"/>
      <c r="E62" s="59">
        <v>1</v>
      </c>
      <c r="F62" s="301" t="s">
        <v>77</v>
      </c>
      <c r="G62" s="59" t="s">
        <v>12</v>
      </c>
      <c r="H62" s="59"/>
    </row>
    <row r="63" spans="1:8" ht="15.75" thickBot="1">
      <c r="A63" s="504"/>
      <c r="B63" s="58" t="s">
        <v>26</v>
      </c>
      <c r="C63" s="59"/>
      <c r="D63" s="59"/>
      <c r="E63" s="59"/>
      <c r="F63" s="301"/>
      <c r="G63" s="59"/>
      <c r="H63" s="59" t="s">
        <v>27</v>
      </c>
    </row>
    <row r="64" spans="1:8" ht="15.75" thickBot="1">
      <c r="A64" s="57" t="s">
        <v>30</v>
      </c>
      <c r="B64" s="58" t="s">
        <v>31</v>
      </c>
      <c r="C64" s="59"/>
      <c r="D64" s="59"/>
      <c r="E64" s="59">
        <v>1</v>
      </c>
      <c r="F64" s="301" t="s">
        <v>77</v>
      </c>
      <c r="G64" s="59" t="s">
        <v>12</v>
      </c>
      <c r="H64" s="59"/>
    </row>
    <row r="65" spans="1:8" ht="15.75" thickBot="1">
      <c r="A65" s="505" t="s">
        <v>32</v>
      </c>
      <c r="B65" s="507" t="s">
        <v>33</v>
      </c>
      <c r="C65" s="82"/>
      <c r="D65" s="82"/>
      <c r="E65" s="82">
        <v>1</v>
      </c>
      <c r="F65" s="301" t="s">
        <v>112</v>
      </c>
      <c r="G65" s="59" t="s">
        <v>12</v>
      </c>
      <c r="H65" s="59" t="s">
        <v>34</v>
      </c>
    </row>
    <row r="66" spans="1:8" ht="15.75" thickBot="1">
      <c r="A66" s="505"/>
      <c r="B66" s="508"/>
      <c r="C66" s="82"/>
      <c r="D66" s="82"/>
      <c r="E66" s="323">
        <v>1</v>
      </c>
      <c r="F66" s="301" t="s">
        <v>77</v>
      </c>
      <c r="G66" s="59" t="s">
        <v>12</v>
      </c>
      <c r="H66" s="59" t="s">
        <v>35</v>
      </c>
    </row>
    <row r="67" spans="1:8" ht="15.75" thickBot="1">
      <c r="A67" s="505"/>
      <c r="B67" s="507" t="s">
        <v>36</v>
      </c>
      <c r="C67" s="82"/>
      <c r="D67" s="82"/>
      <c r="E67" s="318">
        <v>1</v>
      </c>
      <c r="F67" s="301" t="s">
        <v>112</v>
      </c>
      <c r="G67" s="59" t="s">
        <v>12</v>
      </c>
      <c r="H67" s="59" t="s">
        <v>34</v>
      </c>
    </row>
    <row r="68" spans="1:8" ht="15.75" thickBot="1">
      <c r="A68" s="505"/>
      <c r="B68" s="507"/>
      <c r="C68" s="82"/>
      <c r="D68" s="82"/>
      <c r="E68" s="318">
        <v>1</v>
      </c>
      <c r="F68" s="302" t="s">
        <v>78</v>
      </c>
      <c r="G68" s="59" t="s">
        <v>12</v>
      </c>
      <c r="H68" s="59" t="s">
        <v>35</v>
      </c>
    </row>
    <row r="69" spans="1:8" ht="15.75" thickBot="1">
      <c r="A69" s="57" t="s">
        <v>15</v>
      </c>
      <c r="B69" s="81"/>
      <c r="C69" s="82"/>
      <c r="D69" s="82"/>
      <c r="E69" s="318">
        <v>1</v>
      </c>
      <c r="F69" s="301" t="s">
        <v>77</v>
      </c>
      <c r="G69" s="59" t="s">
        <v>12</v>
      </c>
      <c r="H69" s="59"/>
    </row>
    <row r="70" spans="1:8" ht="15.75" thickBot="1">
      <c r="A70" s="115" t="s">
        <v>38</v>
      </c>
      <c r="B70" s="58" t="s">
        <v>39</v>
      </c>
      <c r="C70" s="59"/>
      <c r="D70" s="59"/>
      <c r="E70" s="59">
        <v>4</v>
      </c>
      <c r="F70" s="301" t="s">
        <v>77</v>
      </c>
      <c r="G70" s="59" t="s">
        <v>12</v>
      </c>
      <c r="H70" s="59"/>
    </row>
    <row r="71" spans="1:8" ht="15.75" thickBot="1">
      <c r="A71" s="501" t="s">
        <v>47</v>
      </c>
      <c r="B71" s="113" t="s">
        <v>48</v>
      </c>
      <c r="C71" s="117"/>
      <c r="D71" s="117"/>
      <c r="E71" s="118">
        <v>5</v>
      </c>
      <c r="F71" s="301" t="s">
        <v>112</v>
      </c>
      <c r="G71" s="59" t="s">
        <v>12</v>
      </c>
      <c r="H71" s="59"/>
    </row>
    <row r="72" spans="1:8" ht="15.75" thickBot="1">
      <c r="A72" s="501"/>
      <c r="B72" s="113" t="s">
        <v>49</v>
      </c>
      <c r="C72" s="117"/>
      <c r="D72" s="117"/>
      <c r="E72" s="118">
        <v>1</v>
      </c>
      <c r="F72" s="301" t="s">
        <v>112</v>
      </c>
      <c r="G72" s="59" t="s">
        <v>12</v>
      </c>
      <c r="H72" s="59"/>
    </row>
    <row r="73" spans="1:8" ht="15.75" thickBot="1">
      <c r="A73" s="501"/>
      <c r="B73" s="81" t="s">
        <v>50</v>
      </c>
      <c r="C73" s="82"/>
      <c r="D73" s="82"/>
      <c r="E73" s="118">
        <v>2</v>
      </c>
      <c r="F73" s="301" t="s">
        <v>112</v>
      </c>
      <c r="G73" s="59" t="s">
        <v>12</v>
      </c>
      <c r="H73" s="59"/>
    </row>
    <row r="74" spans="1:8" ht="15.75" thickBot="1">
      <c r="A74" s="501"/>
      <c r="B74" s="159" t="s">
        <v>55</v>
      </c>
      <c r="C74" s="82"/>
      <c r="D74" s="82"/>
      <c r="E74" s="59">
        <v>1</v>
      </c>
      <c r="F74" s="301" t="s">
        <v>77</v>
      </c>
      <c r="G74" s="59" t="s">
        <v>12</v>
      </c>
      <c r="H74" s="59"/>
    </row>
    <row r="75" spans="1:8" ht="15.75" thickBot="1">
      <c r="A75" s="503" t="s">
        <v>51</v>
      </c>
      <c r="B75" s="81" t="s">
        <v>52</v>
      </c>
      <c r="C75" s="82"/>
      <c r="D75" s="82"/>
      <c r="E75" s="59">
        <v>1</v>
      </c>
      <c r="F75" s="302" t="s">
        <v>78</v>
      </c>
      <c r="G75" s="59" t="s">
        <v>12</v>
      </c>
      <c r="H75" s="59"/>
    </row>
    <row r="76" spans="1:8" ht="15.75" thickBot="1">
      <c r="A76" s="503"/>
      <c r="B76" s="81" t="s">
        <v>56</v>
      </c>
      <c r="C76" s="82"/>
      <c r="D76" s="82"/>
      <c r="E76" s="59">
        <v>1</v>
      </c>
      <c r="F76" s="302" t="s">
        <v>78</v>
      </c>
      <c r="G76" s="59" t="s">
        <v>12</v>
      </c>
      <c r="H76" s="59"/>
    </row>
    <row r="77" spans="1:8" ht="15.75" thickBot="1">
      <c r="A77" s="503"/>
      <c r="B77" s="81" t="s">
        <v>57</v>
      </c>
      <c r="C77" s="82"/>
      <c r="D77" s="82"/>
      <c r="E77" s="59">
        <v>2</v>
      </c>
      <c r="F77" s="301" t="s">
        <v>77</v>
      </c>
      <c r="G77" s="59" t="s">
        <v>12</v>
      </c>
      <c r="H77" s="59"/>
    </row>
    <row r="78" spans="1:8" ht="15.75" thickBot="1">
      <c r="A78" s="503"/>
      <c r="B78" s="81" t="s">
        <v>79</v>
      </c>
      <c r="C78" s="82"/>
      <c r="D78" s="82"/>
      <c r="E78" s="59">
        <v>1</v>
      </c>
      <c r="F78" s="302" t="s">
        <v>78</v>
      </c>
      <c r="G78" s="59" t="s">
        <v>12</v>
      </c>
      <c r="H78" s="59"/>
    </row>
    <row r="79" spans="1:8" ht="15.75" thickBot="1">
      <c r="A79" s="503"/>
      <c r="B79" s="81" t="s">
        <v>59</v>
      </c>
      <c r="C79" s="82"/>
      <c r="D79" s="82"/>
      <c r="E79" s="59">
        <v>1</v>
      </c>
      <c r="F79" s="302" t="s">
        <v>78</v>
      </c>
      <c r="G79" s="59" t="s">
        <v>12</v>
      </c>
      <c r="H79" s="59"/>
    </row>
    <row r="80" spans="1:8" ht="15.75" thickBot="1">
      <c r="A80" s="503"/>
      <c r="B80" s="81" t="s">
        <v>63</v>
      </c>
      <c r="C80" s="82"/>
      <c r="D80" s="82"/>
      <c r="E80" s="59">
        <v>2</v>
      </c>
      <c r="F80" s="301" t="s">
        <v>77</v>
      </c>
      <c r="G80" s="59" t="s">
        <v>12</v>
      </c>
      <c r="H80" s="59"/>
    </row>
    <row r="81" spans="1:8" ht="15.75" thickBot="1">
      <c r="A81" s="503"/>
      <c r="B81" s="81" t="s">
        <v>64</v>
      </c>
      <c r="C81" s="82"/>
      <c r="D81" s="82"/>
      <c r="E81" s="59">
        <v>1</v>
      </c>
      <c r="F81" s="302" t="s">
        <v>78</v>
      </c>
      <c r="G81" s="59" t="s">
        <v>12</v>
      </c>
      <c r="H81" s="59"/>
    </row>
    <row r="82" spans="1:8" ht="15.75" thickBot="1">
      <c r="A82" s="503"/>
      <c r="B82" s="81" t="s">
        <v>65</v>
      </c>
      <c r="C82" s="82"/>
      <c r="D82" s="82"/>
      <c r="E82" s="59">
        <v>1</v>
      </c>
      <c r="F82" s="302" t="s">
        <v>78</v>
      </c>
      <c r="G82" s="59" t="s">
        <v>12</v>
      </c>
      <c r="H82" s="59"/>
    </row>
    <row r="83" spans="1:8" ht="15.75" thickBot="1">
      <c r="A83" s="503"/>
      <c r="B83" s="81" t="s">
        <v>66</v>
      </c>
      <c r="C83" s="82"/>
      <c r="D83" s="82"/>
      <c r="E83" s="59">
        <v>1</v>
      </c>
      <c r="F83" s="302" t="s">
        <v>78</v>
      </c>
      <c r="G83" s="59" t="s">
        <v>12</v>
      </c>
      <c r="H83" s="59"/>
    </row>
    <row r="84" spans="1:8" ht="15.75" thickBot="1">
      <c r="A84" s="503"/>
      <c r="B84" s="81" t="s">
        <v>67</v>
      </c>
      <c r="C84" s="82"/>
      <c r="D84" s="82">
        <v>1</v>
      </c>
      <c r="E84" s="59"/>
      <c r="F84" s="302" t="s">
        <v>78</v>
      </c>
      <c r="G84" s="59" t="s">
        <v>12</v>
      </c>
      <c r="H84" s="59"/>
    </row>
    <row r="85" spans="1:8" ht="15.75" thickBot="1">
      <c r="A85" s="80" t="s">
        <v>68</v>
      </c>
      <c r="B85" s="81" t="s">
        <v>69</v>
      </c>
      <c r="C85" s="82"/>
      <c r="D85" s="82">
        <v>1</v>
      </c>
      <c r="E85" s="59"/>
      <c r="F85" s="301" t="s">
        <v>77</v>
      </c>
      <c r="G85" s="59" t="s">
        <v>12</v>
      </c>
      <c r="H85" s="59" t="s">
        <v>80</v>
      </c>
    </row>
    <row r="86" spans="1:8" ht="15.75" thickBot="1">
      <c r="A86" s="360" t="s">
        <v>73</v>
      </c>
      <c r="B86" s="361"/>
      <c r="C86" s="109">
        <f>SUM(C58:C85)</f>
        <v>0</v>
      </c>
      <c r="D86" s="109">
        <f>SUM(D58:D85)</f>
        <v>5</v>
      </c>
      <c r="E86" s="110">
        <f>SUM(E58:E85)</f>
        <v>38</v>
      </c>
      <c r="F86" s="303">
        <v>0</v>
      </c>
      <c r="G86" s="92"/>
      <c r="H86" s="93"/>
    </row>
    <row r="87" spans="1:8" ht="15">
      <c r="A87" s="238"/>
      <c r="B87" s="238"/>
      <c r="C87" s="239"/>
      <c r="D87" s="239"/>
      <c r="E87" s="239"/>
      <c r="F87" s="303">
        <v>0</v>
      </c>
      <c r="G87" s="92"/>
      <c r="H87" s="93"/>
    </row>
    <row r="88" spans="1:8" ht="15">
      <c r="A88" s="238"/>
      <c r="B88" s="238"/>
      <c r="C88" s="239"/>
      <c r="D88" s="239"/>
      <c r="E88" s="239"/>
      <c r="F88" s="303">
        <v>0</v>
      </c>
      <c r="G88" s="92"/>
      <c r="H88" s="93"/>
    </row>
    <row r="89" spans="1:8" ht="15">
      <c r="A89" s="3"/>
      <c r="B89" s="4"/>
      <c r="C89" s="2"/>
      <c r="D89" s="2"/>
      <c r="E89" s="2"/>
      <c r="F89" s="303">
        <v>0</v>
      </c>
      <c r="G89" s="2"/>
      <c r="H89" s="3"/>
    </row>
    <row r="90" spans="1:8" ht="15">
      <c r="A90" s="3"/>
      <c r="B90" s="4"/>
      <c r="C90" s="2"/>
      <c r="D90" s="2"/>
      <c r="E90" s="2"/>
      <c r="F90" s="303">
        <v>0</v>
      </c>
      <c r="G90" s="2"/>
      <c r="H90" s="3"/>
    </row>
    <row r="91" spans="1:8" ht="15.75" thickBot="1">
      <c r="A91" s="3"/>
      <c r="B91" s="4"/>
      <c r="C91" s="2"/>
      <c r="D91" s="2"/>
      <c r="E91" s="2"/>
      <c r="F91" s="304"/>
      <c r="G91" s="2"/>
      <c r="H91" s="3"/>
    </row>
    <row r="92" spans="1:8" ht="19.5" thickBot="1">
      <c r="A92" s="332" t="s">
        <v>115</v>
      </c>
      <c r="B92" s="333"/>
      <c r="C92" s="334"/>
      <c r="D92" s="334"/>
      <c r="E92" s="335"/>
      <c r="F92" s="306"/>
      <c r="G92"/>
      <c r="H92" s="3"/>
    </row>
    <row r="93" spans="1:8" ht="45.75" thickBot="1">
      <c r="A93" s="315" t="s">
        <v>0</v>
      </c>
      <c r="B93" s="315" t="s">
        <v>1</v>
      </c>
      <c r="C93" s="316" t="s">
        <v>2</v>
      </c>
      <c r="D93" s="316" t="s">
        <v>3</v>
      </c>
      <c r="E93" s="316" t="s">
        <v>4</v>
      </c>
      <c r="F93" s="317" t="s">
        <v>75</v>
      </c>
      <c r="G93" s="316" t="s">
        <v>7</v>
      </c>
      <c r="H93" s="310" t="s">
        <v>8</v>
      </c>
    </row>
    <row r="94" spans="1:8" ht="15.75" thickBot="1">
      <c r="A94" s="501" t="s">
        <v>9</v>
      </c>
      <c r="B94" s="113" t="s">
        <v>10</v>
      </c>
      <c r="C94" s="117"/>
      <c r="D94" s="117"/>
      <c r="E94" s="118">
        <v>1</v>
      </c>
      <c r="F94" s="301" t="s">
        <v>78</v>
      </c>
      <c r="G94" s="59" t="s">
        <v>12</v>
      </c>
      <c r="H94" s="59"/>
    </row>
    <row r="95" spans="1:8" ht="15.75" thickBot="1">
      <c r="A95" s="501"/>
      <c r="B95" s="113" t="s">
        <v>13</v>
      </c>
      <c r="C95" s="117"/>
      <c r="D95" s="117">
        <v>1</v>
      </c>
      <c r="E95" s="118"/>
      <c r="F95" s="307" t="s">
        <v>77</v>
      </c>
      <c r="G95" s="59" t="s">
        <v>12</v>
      </c>
      <c r="H95" s="59"/>
    </row>
    <row r="96" spans="1:8" ht="15.75" thickBot="1">
      <c r="A96" s="322" t="s">
        <v>17</v>
      </c>
      <c r="B96" s="81" t="s">
        <v>18</v>
      </c>
      <c r="C96" s="82"/>
      <c r="D96" s="82"/>
      <c r="E96" s="59">
        <v>3</v>
      </c>
      <c r="F96" s="301" t="s">
        <v>78</v>
      </c>
      <c r="G96" s="59" t="s">
        <v>12</v>
      </c>
      <c r="H96" s="59"/>
    </row>
    <row r="97" spans="1:8" ht="15.75" thickBot="1">
      <c r="A97" s="57" t="s">
        <v>30</v>
      </c>
      <c r="B97" s="58" t="s">
        <v>31</v>
      </c>
      <c r="C97" s="59"/>
      <c r="D97" s="59"/>
      <c r="E97" s="59">
        <v>1</v>
      </c>
      <c r="F97" s="301" t="s">
        <v>78</v>
      </c>
      <c r="G97" s="59" t="s">
        <v>12</v>
      </c>
      <c r="H97" s="59"/>
    </row>
    <row r="98" spans="1:8" ht="15.75" thickBot="1">
      <c r="A98" s="505" t="s">
        <v>32</v>
      </c>
      <c r="B98" s="507" t="s">
        <v>33</v>
      </c>
      <c r="C98" s="82"/>
      <c r="D98" s="82"/>
      <c r="E98" s="82">
        <v>1</v>
      </c>
      <c r="F98" s="307" t="s">
        <v>77</v>
      </c>
      <c r="G98" s="59" t="s">
        <v>12</v>
      </c>
      <c r="H98" s="59" t="s">
        <v>34</v>
      </c>
    </row>
    <row r="99" spans="1:8" ht="15.75" thickBot="1">
      <c r="A99" s="505"/>
      <c r="B99" s="507"/>
      <c r="C99" s="82"/>
      <c r="D99" s="82"/>
      <c r="E99" s="82">
        <v>1</v>
      </c>
      <c r="F99" s="301" t="s">
        <v>78</v>
      </c>
      <c r="G99" s="59" t="s">
        <v>12</v>
      </c>
      <c r="H99" s="59" t="s">
        <v>35</v>
      </c>
    </row>
    <row r="100" spans="1:8" ht="15.75" thickBot="1">
      <c r="A100" s="505"/>
      <c r="B100" s="507" t="s">
        <v>36</v>
      </c>
      <c r="C100" s="82"/>
      <c r="D100" s="82"/>
      <c r="E100" s="82">
        <v>1</v>
      </c>
      <c r="F100" s="307" t="s">
        <v>77</v>
      </c>
      <c r="G100" s="59" t="s">
        <v>12</v>
      </c>
      <c r="H100" s="59" t="s">
        <v>34</v>
      </c>
    </row>
    <row r="101" spans="1:8" ht="15.75" thickBot="1">
      <c r="A101" s="505"/>
      <c r="B101" s="507"/>
      <c r="C101" s="82"/>
      <c r="D101" s="82"/>
      <c r="E101" s="82">
        <v>1</v>
      </c>
      <c r="F101" s="301" t="s">
        <v>78</v>
      </c>
      <c r="G101" s="59" t="s">
        <v>12</v>
      </c>
      <c r="H101" s="59" t="s">
        <v>35</v>
      </c>
    </row>
    <row r="102" spans="1:8" ht="15.75" thickBot="1">
      <c r="A102" s="57" t="s">
        <v>15</v>
      </c>
      <c r="B102" s="81" t="s">
        <v>82</v>
      </c>
      <c r="C102" s="82"/>
      <c r="D102" s="82"/>
      <c r="E102" s="318">
        <v>1</v>
      </c>
      <c r="F102" s="301" t="s">
        <v>77</v>
      </c>
      <c r="G102" s="59" t="s">
        <v>12</v>
      </c>
      <c r="H102" s="59"/>
    </row>
    <row r="103" spans="1:8" ht="15.75" thickBot="1">
      <c r="A103" s="115" t="s">
        <v>38</v>
      </c>
      <c r="B103" s="58" t="s">
        <v>39</v>
      </c>
      <c r="C103" s="59"/>
      <c r="D103" s="59"/>
      <c r="E103" s="59">
        <v>2</v>
      </c>
      <c r="F103" s="307" t="s">
        <v>77</v>
      </c>
      <c r="G103" s="59" t="s">
        <v>12</v>
      </c>
      <c r="H103" s="59"/>
    </row>
    <row r="104" spans="1:8" ht="15.75" thickBot="1">
      <c r="A104" s="57" t="s">
        <v>40</v>
      </c>
      <c r="B104" s="58" t="s">
        <v>41</v>
      </c>
      <c r="C104" s="59"/>
      <c r="D104" s="59">
        <v>2</v>
      </c>
      <c r="E104" s="61"/>
      <c r="F104" s="307" t="s">
        <v>77</v>
      </c>
      <c r="G104" s="59" t="s">
        <v>12</v>
      </c>
      <c r="H104" s="59"/>
    </row>
    <row r="105" spans="1:8" ht="15.75" thickBot="1">
      <c r="A105" s="501" t="s">
        <v>47</v>
      </c>
      <c r="B105" s="113" t="s">
        <v>48</v>
      </c>
      <c r="C105" s="117"/>
      <c r="D105" s="117"/>
      <c r="E105" s="118">
        <v>3</v>
      </c>
      <c r="F105" s="301" t="s">
        <v>77</v>
      </c>
      <c r="G105" s="59" t="s">
        <v>12</v>
      </c>
      <c r="H105" s="59"/>
    </row>
    <row r="106" spans="1:8" ht="15.75" thickBot="1">
      <c r="A106" s="501"/>
      <c r="B106" s="113" t="s">
        <v>49</v>
      </c>
      <c r="C106" s="117"/>
      <c r="D106" s="117"/>
      <c r="E106" s="118">
        <v>1</v>
      </c>
      <c r="F106" s="301" t="s">
        <v>77</v>
      </c>
      <c r="G106" s="59" t="s">
        <v>12</v>
      </c>
      <c r="H106" s="59"/>
    </row>
    <row r="107" spans="1:8" ht="15.75" thickBot="1">
      <c r="A107" s="501"/>
      <c r="B107" s="81" t="s">
        <v>50</v>
      </c>
      <c r="C107" s="82"/>
      <c r="D107" s="82"/>
      <c r="E107" s="118">
        <v>2</v>
      </c>
      <c r="F107" s="301" t="s">
        <v>77</v>
      </c>
      <c r="G107" s="59" t="s">
        <v>12</v>
      </c>
      <c r="H107" s="59"/>
    </row>
    <row r="108" spans="1:8" ht="15.75" thickBot="1">
      <c r="A108" s="501"/>
      <c r="B108" s="159" t="s">
        <v>55</v>
      </c>
      <c r="C108" s="82"/>
      <c r="D108" s="82"/>
      <c r="E108" s="59">
        <v>1</v>
      </c>
      <c r="F108" s="301" t="s">
        <v>77</v>
      </c>
      <c r="G108" s="59" t="s">
        <v>12</v>
      </c>
      <c r="H108" s="59"/>
    </row>
    <row r="109" spans="1:8" ht="15.75" thickBot="1">
      <c r="A109" s="503" t="s">
        <v>51</v>
      </c>
      <c r="B109" s="81" t="s">
        <v>52</v>
      </c>
      <c r="C109" s="82"/>
      <c r="D109" s="82"/>
      <c r="E109" s="59">
        <v>2</v>
      </c>
      <c r="F109" s="307" t="s">
        <v>77</v>
      </c>
      <c r="G109" s="59" t="s">
        <v>12</v>
      </c>
      <c r="H109" s="59"/>
    </row>
    <row r="110" spans="1:8" ht="15.75" thickBot="1">
      <c r="A110" s="503"/>
      <c r="B110" s="81" t="s">
        <v>56</v>
      </c>
      <c r="C110" s="82"/>
      <c r="D110" s="82"/>
      <c r="E110" s="59">
        <v>2</v>
      </c>
      <c r="F110" s="301" t="s">
        <v>78</v>
      </c>
      <c r="G110" s="59" t="s">
        <v>12</v>
      </c>
      <c r="H110" s="59"/>
    </row>
    <row r="111" spans="1:8" ht="15.75" thickBot="1">
      <c r="A111" s="503"/>
      <c r="B111" s="81" t="s">
        <v>57</v>
      </c>
      <c r="C111" s="82"/>
      <c r="D111" s="59"/>
      <c r="E111" s="59">
        <v>2</v>
      </c>
      <c r="F111" s="307" t="s">
        <v>77</v>
      </c>
      <c r="G111" s="59" t="s">
        <v>12</v>
      </c>
      <c r="H111" s="59"/>
    </row>
    <row r="112" spans="1:8" ht="15.75" thickBot="1">
      <c r="A112" s="503"/>
      <c r="B112" s="81" t="s">
        <v>58</v>
      </c>
      <c r="C112" s="82"/>
      <c r="D112" s="82">
        <v>1</v>
      </c>
      <c r="E112" s="82"/>
      <c r="F112" s="307" t="s">
        <v>77</v>
      </c>
      <c r="G112" s="59" t="s">
        <v>12</v>
      </c>
      <c r="H112" s="59"/>
    </row>
    <row r="113" spans="1:8" ht="15.75" thickBot="1">
      <c r="A113" s="503"/>
      <c r="B113" s="81" t="s">
        <v>59</v>
      </c>
      <c r="C113" s="82"/>
      <c r="D113" s="82"/>
      <c r="E113" s="59">
        <v>1</v>
      </c>
      <c r="F113" s="301" t="s">
        <v>78</v>
      </c>
      <c r="G113" s="59" t="s">
        <v>12</v>
      </c>
      <c r="H113" s="59"/>
    </row>
    <row r="114" spans="1:8" ht="15.75" thickBot="1">
      <c r="A114" s="503"/>
      <c r="B114" s="81" t="s">
        <v>60</v>
      </c>
      <c r="C114" s="82"/>
      <c r="D114" s="82"/>
      <c r="E114" s="59">
        <v>2</v>
      </c>
      <c r="F114" s="307" t="s">
        <v>77</v>
      </c>
      <c r="G114" s="59" t="s">
        <v>12</v>
      </c>
      <c r="H114" s="59"/>
    </row>
    <row r="115" spans="1:8" ht="15.75" thickBot="1">
      <c r="A115" s="503"/>
      <c r="B115" s="81" t="s">
        <v>61</v>
      </c>
      <c r="C115" s="82">
        <v>7</v>
      </c>
      <c r="D115" s="82"/>
      <c r="E115" s="59"/>
      <c r="F115" s="301" t="s">
        <v>78</v>
      </c>
      <c r="G115" s="59" t="s">
        <v>12</v>
      </c>
      <c r="H115" s="59"/>
    </row>
    <row r="116" spans="1:8" ht="15.75" thickBot="1">
      <c r="A116" s="503"/>
      <c r="B116" s="81" t="s">
        <v>63</v>
      </c>
      <c r="C116" s="82"/>
      <c r="D116" s="82">
        <v>1</v>
      </c>
      <c r="E116" s="59">
        <v>1</v>
      </c>
      <c r="F116" s="307" t="s">
        <v>77</v>
      </c>
      <c r="G116" s="59" t="s">
        <v>12</v>
      </c>
      <c r="H116" s="59"/>
    </row>
    <row r="117" spans="1:8" ht="15.75" thickBot="1">
      <c r="A117" s="503"/>
      <c r="B117" s="81" t="s">
        <v>83</v>
      </c>
      <c r="C117" s="82"/>
      <c r="D117" s="82"/>
      <c r="E117" s="59">
        <v>1</v>
      </c>
      <c r="F117" s="307" t="s">
        <v>77</v>
      </c>
      <c r="G117" s="59" t="s">
        <v>12</v>
      </c>
      <c r="H117" s="59"/>
    </row>
    <row r="118" spans="1:8" ht="15.75" thickBot="1">
      <c r="A118" s="503"/>
      <c r="B118" s="81" t="s">
        <v>66</v>
      </c>
      <c r="C118" s="82"/>
      <c r="D118" s="82"/>
      <c r="E118" s="59">
        <v>2</v>
      </c>
      <c r="F118" s="307" t="s">
        <v>77</v>
      </c>
      <c r="G118" s="59" t="s">
        <v>12</v>
      </c>
      <c r="H118" s="59"/>
    </row>
    <row r="119" spans="1:8" ht="15.75" thickBot="1">
      <c r="A119" s="503"/>
      <c r="B119" s="81" t="s">
        <v>67</v>
      </c>
      <c r="C119" s="82"/>
      <c r="D119" s="82">
        <v>1</v>
      </c>
      <c r="E119" s="59"/>
      <c r="F119" s="307" t="s">
        <v>77</v>
      </c>
      <c r="G119" s="59" t="s">
        <v>12</v>
      </c>
      <c r="H119" s="59"/>
    </row>
    <row r="120" spans="1:8" ht="15.75" thickBot="1">
      <c r="A120" s="80" t="s">
        <v>68</v>
      </c>
      <c r="B120" s="81" t="s">
        <v>69</v>
      </c>
      <c r="C120" s="82"/>
      <c r="D120" s="82">
        <v>1</v>
      </c>
      <c r="E120" s="59"/>
      <c r="F120" s="301" t="s">
        <v>78</v>
      </c>
      <c r="G120" s="59" t="s">
        <v>12</v>
      </c>
      <c r="H120" s="59" t="s">
        <v>80</v>
      </c>
    </row>
    <row r="121" spans="1:8" ht="15.75" thickBot="1">
      <c r="A121" s="360" t="s">
        <v>73</v>
      </c>
      <c r="B121" s="361"/>
      <c r="C121" s="109">
        <f>SUM(C94:C120)</f>
        <v>7</v>
      </c>
      <c r="D121" s="109">
        <f>SUM(D94:D120)</f>
        <v>7</v>
      </c>
      <c r="E121" s="110">
        <f>SUM(E94:E120)</f>
        <v>32</v>
      </c>
      <c r="F121" s="303">
        <v>0</v>
      </c>
      <c r="G121" s="92"/>
      <c r="H121" s="93"/>
    </row>
    <row r="122" spans="1:8" ht="15">
      <c r="A122" s="238"/>
      <c r="B122" s="238"/>
      <c r="C122" s="239"/>
      <c r="D122" s="239"/>
      <c r="E122" s="239"/>
      <c r="F122" s="303">
        <v>0</v>
      </c>
      <c r="G122" s="92"/>
      <c r="H122" s="93"/>
    </row>
    <row r="123" spans="1:8" ht="15">
      <c r="A123" s="238"/>
      <c r="B123" s="238"/>
      <c r="C123" s="239"/>
      <c r="D123" s="239"/>
      <c r="E123" s="239"/>
      <c r="F123" s="303">
        <v>0</v>
      </c>
      <c r="G123" s="92"/>
      <c r="H123" s="93"/>
    </row>
    <row r="124" spans="1:8" ht="15">
      <c r="A124" s="3"/>
      <c r="B124" s="4"/>
      <c r="C124" s="2"/>
      <c r="D124" s="2"/>
      <c r="E124" s="2"/>
      <c r="F124" s="303">
        <v>0</v>
      </c>
      <c r="G124" s="2"/>
      <c r="H124" s="3"/>
    </row>
    <row r="125" spans="1:8" ht="15">
      <c r="A125" s="3"/>
      <c r="B125" s="4"/>
      <c r="C125" s="2"/>
      <c r="D125" s="2"/>
      <c r="E125" s="2"/>
      <c r="F125" s="303">
        <v>0</v>
      </c>
      <c r="G125" s="2"/>
      <c r="H125" s="3"/>
    </row>
    <row r="126" spans="1:8" ht="15.75" thickBot="1">
      <c r="A126" s="3"/>
      <c r="B126" s="4"/>
      <c r="C126" s="2"/>
      <c r="D126" s="2"/>
      <c r="E126" s="2"/>
      <c r="F126" s="304"/>
      <c r="G126" s="2"/>
      <c r="H126" s="3"/>
    </row>
    <row r="127" spans="1:8" ht="19.5" thickBot="1">
      <c r="A127" s="336" t="s">
        <v>116</v>
      </c>
      <c r="B127" s="337"/>
      <c r="C127" s="338"/>
      <c r="D127" s="338"/>
      <c r="E127" s="339"/>
      <c r="F127" s="306"/>
      <c r="G127" s="2"/>
      <c r="H127" s="3"/>
    </row>
    <row r="128" spans="1:8" ht="45.75" thickBot="1">
      <c r="A128" s="5" t="s">
        <v>0</v>
      </c>
      <c r="B128" s="95" t="s">
        <v>1</v>
      </c>
      <c r="C128" s="6" t="s">
        <v>2</v>
      </c>
      <c r="D128" s="6" t="s">
        <v>3</v>
      </c>
      <c r="E128" s="6" t="s">
        <v>4</v>
      </c>
      <c r="F128" s="300" t="s">
        <v>75</v>
      </c>
      <c r="G128" s="7" t="s">
        <v>7</v>
      </c>
      <c r="H128" s="10" t="s">
        <v>8</v>
      </c>
    </row>
    <row r="129" spans="1:8" ht="15.75" thickBot="1">
      <c r="A129" s="501" t="s">
        <v>9</v>
      </c>
      <c r="B129" s="113" t="s">
        <v>10</v>
      </c>
      <c r="C129" s="117"/>
      <c r="D129" s="117">
        <v>1</v>
      </c>
      <c r="E129" s="118"/>
      <c r="F129" s="307" t="s">
        <v>78</v>
      </c>
      <c r="G129" s="59" t="s">
        <v>12</v>
      </c>
      <c r="H129" s="59"/>
    </row>
    <row r="130" spans="1:8" ht="15.75" thickBot="1">
      <c r="A130" s="501"/>
      <c r="B130" s="113" t="s">
        <v>13</v>
      </c>
      <c r="C130" s="117"/>
      <c r="D130" s="117">
        <v>1</v>
      </c>
      <c r="E130" s="118"/>
      <c r="F130" s="311" t="s">
        <v>86</v>
      </c>
      <c r="G130" s="59" t="s">
        <v>12</v>
      </c>
      <c r="H130" s="59"/>
    </row>
    <row r="131" spans="1:8" ht="15.75" thickBot="1">
      <c r="A131" s="322" t="s">
        <v>17</v>
      </c>
      <c r="B131" s="81" t="s">
        <v>18</v>
      </c>
      <c r="C131" s="82"/>
      <c r="D131" s="82">
        <v>2</v>
      </c>
      <c r="E131" s="59"/>
      <c r="F131" s="302" t="s">
        <v>77</v>
      </c>
      <c r="G131" s="59" t="s">
        <v>12</v>
      </c>
      <c r="H131" s="59"/>
    </row>
    <row r="132" spans="1:8" ht="15.75" thickBot="1">
      <c r="A132" s="505" t="s">
        <v>32</v>
      </c>
      <c r="B132" s="81" t="s">
        <v>33</v>
      </c>
      <c r="C132" s="82"/>
      <c r="D132" s="82"/>
      <c r="E132" s="82">
        <v>1</v>
      </c>
      <c r="F132" s="307" t="s">
        <v>86</v>
      </c>
      <c r="G132" s="59" t="s">
        <v>12</v>
      </c>
      <c r="H132" s="59"/>
    </row>
    <row r="133" spans="1:8" ht="15.75" thickBot="1">
      <c r="A133" s="505"/>
      <c r="B133" s="81" t="s">
        <v>36</v>
      </c>
      <c r="C133" s="82"/>
      <c r="D133" s="82"/>
      <c r="E133" s="318">
        <v>1</v>
      </c>
      <c r="F133" s="307" t="s">
        <v>86</v>
      </c>
      <c r="G133" s="59" t="s">
        <v>12</v>
      </c>
      <c r="H133" s="340" t="s">
        <v>87</v>
      </c>
    </row>
    <row r="134" spans="1:8" ht="15.75" thickBot="1">
      <c r="A134" s="57" t="s">
        <v>15</v>
      </c>
      <c r="B134" s="81" t="s">
        <v>82</v>
      </c>
      <c r="C134" s="82"/>
      <c r="D134" s="82">
        <v>1</v>
      </c>
      <c r="E134" s="318"/>
      <c r="F134" s="307" t="s">
        <v>86</v>
      </c>
      <c r="G134" s="59" t="s">
        <v>12</v>
      </c>
      <c r="H134" s="59"/>
    </row>
    <row r="135" spans="1:8" ht="15.75" thickBot="1">
      <c r="A135" s="501" t="s">
        <v>47</v>
      </c>
      <c r="B135" s="113" t="s">
        <v>48</v>
      </c>
      <c r="C135" s="117">
        <v>2</v>
      </c>
      <c r="D135" s="117">
        <v>1</v>
      </c>
      <c r="E135" s="118"/>
      <c r="F135" s="301" t="s">
        <v>77</v>
      </c>
      <c r="G135" s="59" t="s">
        <v>12</v>
      </c>
      <c r="H135" s="59"/>
    </row>
    <row r="136" spans="1:8" ht="15.75" thickBot="1">
      <c r="A136" s="501"/>
      <c r="B136" s="113" t="s">
        <v>49</v>
      </c>
      <c r="C136" s="117">
        <v>1</v>
      </c>
      <c r="D136" s="117"/>
      <c r="E136" s="118"/>
      <c r="F136" s="301" t="s">
        <v>77</v>
      </c>
      <c r="G136" s="59" t="s">
        <v>12</v>
      </c>
      <c r="H136" s="59"/>
    </row>
    <row r="137" spans="1:8" ht="15.75" thickBot="1">
      <c r="A137" s="501"/>
      <c r="B137" s="81" t="s">
        <v>50</v>
      </c>
      <c r="C137" s="82">
        <v>3</v>
      </c>
      <c r="D137" s="82"/>
      <c r="E137" s="118"/>
      <c r="F137" s="301" t="s">
        <v>77</v>
      </c>
      <c r="G137" s="59" t="s">
        <v>12</v>
      </c>
      <c r="H137" s="59"/>
    </row>
    <row r="138" spans="1:8" ht="15.75" thickBot="1">
      <c r="A138" s="501"/>
      <c r="B138" s="159" t="s">
        <v>55</v>
      </c>
      <c r="C138" s="82"/>
      <c r="D138" s="82">
        <v>1</v>
      </c>
      <c r="E138" s="59"/>
      <c r="F138" s="307" t="s">
        <v>78</v>
      </c>
      <c r="G138" s="59" t="s">
        <v>12</v>
      </c>
      <c r="H138" s="59"/>
    </row>
    <row r="139" spans="1:8" ht="15.75" thickBot="1">
      <c r="A139" s="503" t="s">
        <v>51</v>
      </c>
      <c r="B139" s="81" t="s">
        <v>56</v>
      </c>
      <c r="C139" s="82"/>
      <c r="D139" s="82"/>
      <c r="E139" s="59">
        <v>1</v>
      </c>
      <c r="F139" s="307" t="s">
        <v>78</v>
      </c>
      <c r="G139" s="59" t="s">
        <v>12</v>
      </c>
      <c r="H139" s="59"/>
    </row>
    <row r="140" spans="1:8" ht="15.75" thickBot="1">
      <c r="A140" s="503"/>
      <c r="B140" s="81" t="s">
        <v>57</v>
      </c>
      <c r="C140" s="82"/>
      <c r="D140" s="82"/>
      <c r="E140" s="59">
        <v>1</v>
      </c>
      <c r="F140" s="307" t="s">
        <v>78</v>
      </c>
      <c r="G140" s="59" t="s">
        <v>12</v>
      </c>
      <c r="H140" s="59"/>
    </row>
    <row r="141" spans="1:8" ht="15.75" thickBot="1">
      <c r="A141" s="503"/>
      <c r="B141" s="81" t="s">
        <v>79</v>
      </c>
      <c r="C141" s="82"/>
      <c r="D141" s="82">
        <v>1</v>
      </c>
      <c r="E141" s="59"/>
      <c r="F141" s="307" t="s">
        <v>78</v>
      </c>
      <c r="G141" s="59" t="s">
        <v>12</v>
      </c>
      <c r="H141" s="59"/>
    </row>
    <row r="142" spans="1:8" ht="15.75" thickBot="1">
      <c r="A142" s="503"/>
      <c r="B142" s="81" t="s">
        <v>59</v>
      </c>
      <c r="C142" s="82"/>
      <c r="D142" s="82">
        <v>1</v>
      </c>
      <c r="E142" s="59"/>
      <c r="F142" s="307" t="s">
        <v>78</v>
      </c>
      <c r="G142" s="59" t="s">
        <v>12</v>
      </c>
      <c r="H142" s="59"/>
    </row>
    <row r="143" spans="1:8" ht="15.75" thickBot="1">
      <c r="A143" s="503"/>
      <c r="B143" s="81" t="s">
        <v>61</v>
      </c>
      <c r="C143" s="82">
        <v>2</v>
      </c>
      <c r="D143" s="82"/>
      <c r="E143" s="59"/>
      <c r="F143" s="307" t="s">
        <v>78</v>
      </c>
      <c r="G143" s="59" t="s">
        <v>12</v>
      </c>
      <c r="H143" s="59"/>
    </row>
    <row r="144" spans="1:8" ht="15.75" thickBot="1">
      <c r="A144" s="503"/>
      <c r="B144" s="81" t="s">
        <v>62</v>
      </c>
      <c r="C144" s="82">
        <v>1</v>
      </c>
      <c r="D144" s="82"/>
      <c r="E144" s="59"/>
      <c r="F144" s="307" t="s">
        <v>78</v>
      </c>
      <c r="G144" s="59" t="s">
        <v>12</v>
      </c>
      <c r="H144" s="59"/>
    </row>
    <row r="145" spans="1:8" ht="15.75" thickBot="1">
      <c r="A145" s="503"/>
      <c r="B145" s="81" t="s">
        <v>63</v>
      </c>
      <c r="C145" s="82"/>
      <c r="D145" s="82">
        <v>1</v>
      </c>
      <c r="E145" s="59"/>
      <c r="F145" s="302" t="s">
        <v>77</v>
      </c>
      <c r="G145" s="59" t="s">
        <v>12</v>
      </c>
      <c r="H145" s="59"/>
    </row>
    <row r="146" spans="1:8" ht="15.75" thickBot="1">
      <c r="A146" s="503"/>
      <c r="B146" s="81" t="s">
        <v>64</v>
      </c>
      <c r="C146" s="82"/>
      <c r="D146" s="82"/>
      <c r="E146" s="59">
        <v>1</v>
      </c>
      <c r="F146" s="307" t="s">
        <v>78</v>
      </c>
      <c r="G146" s="59" t="s">
        <v>12</v>
      </c>
      <c r="H146" s="59"/>
    </row>
    <row r="147" spans="1:8" ht="15.75" thickBot="1">
      <c r="A147" s="503"/>
      <c r="B147" s="81" t="s">
        <v>65</v>
      </c>
      <c r="C147" s="82"/>
      <c r="D147" s="82"/>
      <c r="E147" s="59">
        <v>1</v>
      </c>
      <c r="F147" s="307" t="s">
        <v>78</v>
      </c>
      <c r="G147" s="59" t="s">
        <v>12</v>
      </c>
      <c r="H147" s="59"/>
    </row>
    <row r="148" spans="1:8" ht="15.75" thickBot="1">
      <c r="A148" s="503"/>
      <c r="B148" s="81" t="s">
        <v>66</v>
      </c>
      <c r="C148" s="82"/>
      <c r="D148" s="82"/>
      <c r="E148" s="59">
        <v>1</v>
      </c>
      <c r="F148" s="307" t="s">
        <v>78</v>
      </c>
      <c r="G148" s="59" t="s">
        <v>12</v>
      </c>
      <c r="H148" s="59"/>
    </row>
    <row r="149" spans="1:8" ht="15.75" thickBot="1">
      <c r="A149" s="503"/>
      <c r="B149" s="81" t="s">
        <v>67</v>
      </c>
      <c r="C149" s="82"/>
      <c r="D149" s="82">
        <v>1</v>
      </c>
      <c r="E149" s="59"/>
      <c r="F149" s="307" t="s">
        <v>78</v>
      </c>
      <c r="G149" s="59" t="s">
        <v>12</v>
      </c>
      <c r="H149" s="59"/>
    </row>
    <row r="150" spans="1:8" ht="15.75" thickBot="1">
      <c r="A150" s="80" t="s">
        <v>68</v>
      </c>
      <c r="B150" s="81" t="s">
        <v>69</v>
      </c>
      <c r="C150" s="82"/>
      <c r="D150" s="82">
        <v>1</v>
      </c>
      <c r="E150" s="59"/>
      <c r="F150" s="302" t="s">
        <v>77</v>
      </c>
      <c r="G150" s="59" t="s">
        <v>12</v>
      </c>
      <c r="H150" s="59" t="s">
        <v>80</v>
      </c>
    </row>
    <row r="151" spans="1:8" ht="15.75" thickBot="1">
      <c r="A151" s="345" t="s">
        <v>73</v>
      </c>
      <c r="B151" s="346"/>
      <c r="C151" s="90">
        <f>SUM(C129:C150)</f>
        <v>9</v>
      </c>
      <c r="D151" s="90">
        <f>SUM(D129:D150)</f>
        <v>12</v>
      </c>
      <c r="E151" s="91">
        <f>SUM(E129:E150)</f>
        <v>7</v>
      </c>
      <c r="F151" s="303">
        <v>0</v>
      </c>
      <c r="G151" s="92"/>
      <c r="H151" s="93"/>
    </row>
    <row r="152" spans="1:8" ht="15">
      <c r="A152" s="238"/>
      <c r="B152" s="238"/>
      <c r="C152" s="239"/>
      <c r="D152" s="239"/>
      <c r="E152" s="239"/>
      <c r="F152" s="303">
        <v>0</v>
      </c>
      <c r="G152" s="92"/>
      <c r="H152" s="93"/>
    </row>
    <row r="153" spans="1:8" ht="15">
      <c r="A153" s="238"/>
      <c r="B153" s="238"/>
      <c r="C153" s="239"/>
      <c r="D153" s="239"/>
      <c r="E153" s="239"/>
      <c r="F153" s="303">
        <v>0</v>
      </c>
      <c r="G153" s="92"/>
      <c r="H153" s="93"/>
    </row>
    <row r="154" spans="1:8" ht="15">
      <c r="A154" s="3"/>
      <c r="B154" s="4"/>
      <c r="C154" s="2"/>
      <c r="D154" s="2"/>
      <c r="E154" s="2"/>
      <c r="F154" s="303">
        <v>0</v>
      </c>
      <c r="G154" s="2"/>
      <c r="H154" s="3"/>
    </row>
    <row r="155" spans="1:8" ht="15.75" thickBot="1">
      <c r="A155" s="3"/>
      <c r="B155" s="4"/>
      <c r="C155" s="2"/>
      <c r="D155" s="2"/>
      <c r="E155" s="2"/>
      <c r="F155" s="303">
        <v>0</v>
      </c>
      <c r="G155" s="2"/>
      <c r="H155" s="3"/>
    </row>
    <row r="156" spans="1:8" ht="19.5" thickBot="1">
      <c r="A156" s="336" t="s">
        <v>105</v>
      </c>
      <c r="B156" s="337"/>
      <c r="C156" s="338"/>
      <c r="D156" s="338"/>
      <c r="E156" s="339"/>
      <c r="F156" s="306"/>
      <c r="G156" s="2"/>
      <c r="H156" s="3"/>
    </row>
    <row r="157" spans="1:8" ht="45.75" thickBot="1">
      <c r="A157" s="5" t="s">
        <v>0</v>
      </c>
      <c r="B157" s="95" t="s">
        <v>1</v>
      </c>
      <c r="C157" s="6" t="s">
        <v>2</v>
      </c>
      <c r="D157" s="6" t="s">
        <v>3</v>
      </c>
      <c r="E157" s="6" t="s">
        <v>4</v>
      </c>
      <c r="F157" s="300" t="s">
        <v>75</v>
      </c>
      <c r="G157" s="7" t="s">
        <v>7</v>
      </c>
      <c r="H157" s="10" t="s">
        <v>8</v>
      </c>
    </row>
    <row r="158" spans="1:8" ht="15.75" thickBot="1">
      <c r="A158" s="147" t="s">
        <v>15</v>
      </c>
      <c r="B158" s="150" t="s">
        <v>82</v>
      </c>
      <c r="C158" s="151"/>
      <c r="D158" s="151">
        <v>1</v>
      </c>
      <c r="E158" s="151"/>
      <c r="F158" s="152" t="s">
        <v>86</v>
      </c>
      <c r="G158" s="153" t="s">
        <v>12</v>
      </c>
      <c r="H158" s="57"/>
    </row>
    <row r="159" spans="1:8" ht="15.75" thickBot="1">
      <c r="A159" s="345" t="s">
        <v>73</v>
      </c>
      <c r="B159" s="346"/>
      <c r="C159" s="90">
        <f>SUM(C158:C158)</f>
        <v>0</v>
      </c>
      <c r="D159" s="90">
        <f>SUM(D158:D158)</f>
        <v>1</v>
      </c>
      <c r="E159" s="90">
        <f>SUM(E158:E158)</f>
        <v>0</v>
      </c>
      <c r="F159" s="303">
        <v>0</v>
      </c>
      <c r="G159" s="92"/>
      <c r="H159" s="93"/>
    </row>
    <row r="160" spans="1:8" ht="15">
      <c r="A160" s="238"/>
      <c r="B160" s="238"/>
      <c r="C160" s="239"/>
      <c r="D160" s="239"/>
      <c r="E160" s="239"/>
      <c r="F160" s="303">
        <v>0</v>
      </c>
      <c r="G160" s="92"/>
      <c r="H160" s="93"/>
    </row>
    <row r="161" spans="1:8" ht="15">
      <c r="A161" s="238"/>
      <c r="B161" s="238"/>
      <c r="C161" s="239"/>
      <c r="D161" s="239"/>
      <c r="E161" s="239"/>
      <c r="F161" s="303">
        <v>0</v>
      </c>
      <c r="G161" s="92"/>
      <c r="H161" s="93"/>
    </row>
    <row r="162" spans="1:8" ht="30" customHeight="1" thickBot="1">
      <c r="A162" s="3"/>
      <c r="B162" s="4"/>
      <c r="C162" s="2"/>
      <c r="D162" s="2"/>
      <c r="E162" s="2"/>
      <c r="F162" s="303">
        <v>0</v>
      </c>
      <c r="G162" s="2"/>
      <c r="H162" s="3"/>
    </row>
    <row r="163" spans="1:8" ht="19.5" thickBot="1">
      <c r="A163" s="336" t="s">
        <v>107</v>
      </c>
      <c r="B163" s="337"/>
      <c r="C163" s="338"/>
      <c r="D163" s="338"/>
      <c r="E163" s="339"/>
      <c r="F163" s="299"/>
      <c r="G163"/>
      <c r="H163" s="3"/>
    </row>
    <row r="164" spans="1:8" ht="45.75" thickBot="1">
      <c r="A164" s="315" t="s">
        <v>0</v>
      </c>
      <c r="B164" s="315" t="s">
        <v>1</v>
      </c>
      <c r="C164" s="316" t="s">
        <v>2</v>
      </c>
      <c r="D164" s="316" t="s">
        <v>3</v>
      </c>
      <c r="E164" s="316" t="s">
        <v>4</v>
      </c>
      <c r="F164" s="317" t="s">
        <v>75</v>
      </c>
      <c r="G164" s="316" t="s">
        <v>7</v>
      </c>
      <c r="H164" s="310" t="s">
        <v>8</v>
      </c>
    </row>
    <row r="165" spans="1:8" ht="15.75" thickBot="1">
      <c r="A165" s="501" t="s">
        <v>9</v>
      </c>
      <c r="B165" s="113" t="s">
        <v>10</v>
      </c>
      <c r="C165" s="117">
        <v>1</v>
      </c>
      <c r="D165" s="117"/>
      <c r="E165" s="118"/>
      <c r="F165" s="152" t="s">
        <v>94</v>
      </c>
      <c r="G165" s="59" t="s">
        <v>12</v>
      </c>
      <c r="H165" s="59"/>
    </row>
    <row r="166" spans="1:8" ht="15.75" thickBot="1">
      <c r="A166" s="501"/>
      <c r="B166" s="113" t="s">
        <v>13</v>
      </c>
      <c r="C166" s="117">
        <v>1</v>
      </c>
      <c r="D166" s="117"/>
      <c r="E166" s="118"/>
      <c r="F166" s="152" t="s">
        <v>94</v>
      </c>
      <c r="G166" s="59" t="s">
        <v>12</v>
      </c>
      <c r="H166" s="59"/>
    </row>
    <row r="167" spans="1:8" ht="15.75" thickBot="1">
      <c r="A167" s="115" t="s">
        <v>15</v>
      </c>
      <c r="B167" s="81" t="s">
        <v>16</v>
      </c>
      <c r="C167" s="117">
        <v>1</v>
      </c>
      <c r="D167" s="82"/>
      <c r="E167" s="82"/>
      <c r="F167" s="152" t="s">
        <v>94</v>
      </c>
      <c r="G167" s="59" t="s">
        <v>12</v>
      </c>
      <c r="H167" s="59"/>
    </row>
    <row r="168" spans="1:8" ht="15.75" thickBot="1">
      <c r="A168" s="502" t="s">
        <v>17</v>
      </c>
      <c r="B168" s="81" t="s">
        <v>18</v>
      </c>
      <c r="C168" s="117">
        <v>1</v>
      </c>
      <c r="D168" s="82"/>
      <c r="E168" s="59"/>
      <c r="F168" s="152" t="s">
        <v>94</v>
      </c>
      <c r="G168" s="59" t="s">
        <v>12</v>
      </c>
      <c r="H168" s="59"/>
    </row>
    <row r="169" spans="1:8" ht="15.75" thickBot="1">
      <c r="A169" s="502"/>
      <c r="B169" s="81" t="s">
        <v>18</v>
      </c>
      <c r="C169" s="117">
        <v>1</v>
      </c>
      <c r="D169" s="82"/>
      <c r="E169" s="59"/>
      <c r="F169" s="152" t="s">
        <v>94</v>
      </c>
      <c r="G169" s="59" t="s">
        <v>12</v>
      </c>
      <c r="H169" s="59"/>
    </row>
    <row r="170" spans="1:8" ht="15.75" thickBot="1">
      <c r="A170" s="502"/>
      <c r="B170" s="58" t="s">
        <v>21</v>
      </c>
      <c r="C170" s="117">
        <v>1</v>
      </c>
      <c r="D170" s="59"/>
      <c r="E170" s="59"/>
      <c r="F170" s="152" t="s">
        <v>94</v>
      </c>
      <c r="G170" s="59" t="s">
        <v>12</v>
      </c>
      <c r="H170" s="59"/>
    </row>
    <row r="171" spans="1:8" ht="15.75" thickBot="1">
      <c r="A171" s="503" t="s">
        <v>22</v>
      </c>
      <c r="B171" s="81" t="s">
        <v>23</v>
      </c>
      <c r="C171" s="117">
        <v>1</v>
      </c>
      <c r="D171" s="82"/>
      <c r="E171" s="59"/>
      <c r="F171" s="152" t="s">
        <v>94</v>
      </c>
      <c r="G171" s="59" t="s">
        <v>12</v>
      </c>
      <c r="H171" s="59"/>
    </row>
    <row r="172" spans="1:8" ht="15.75" thickBot="1">
      <c r="A172" s="503"/>
      <c r="B172" s="58" t="s">
        <v>24</v>
      </c>
      <c r="C172" s="117">
        <v>1</v>
      </c>
      <c r="D172" s="59"/>
      <c r="E172" s="59"/>
      <c r="F172" s="152" t="s">
        <v>94</v>
      </c>
      <c r="G172" s="59" t="s">
        <v>12</v>
      </c>
      <c r="H172" s="59"/>
    </row>
    <row r="173" spans="1:8" ht="15.75" thickBot="1">
      <c r="A173" s="503"/>
      <c r="B173" s="58" t="s">
        <v>25</v>
      </c>
      <c r="C173" s="117">
        <v>1</v>
      </c>
      <c r="D173" s="59"/>
      <c r="E173" s="59"/>
      <c r="F173" s="152" t="s">
        <v>94</v>
      </c>
      <c r="G173" s="59" t="s">
        <v>12</v>
      </c>
      <c r="H173" s="59"/>
    </row>
    <row r="174" spans="1:8" ht="15.75" thickBot="1">
      <c r="A174" s="82" t="s">
        <v>28</v>
      </c>
      <c r="B174" s="58" t="s">
        <v>29</v>
      </c>
      <c r="C174" s="117">
        <v>1</v>
      </c>
      <c r="D174" s="59"/>
      <c r="E174" s="59"/>
      <c r="F174" s="152" t="s">
        <v>94</v>
      </c>
      <c r="G174" s="59" t="s">
        <v>12</v>
      </c>
      <c r="H174" s="59"/>
    </row>
    <row r="175" spans="1:8" ht="15.75" thickBot="1">
      <c r="A175" s="57" t="s">
        <v>30</v>
      </c>
      <c r="B175" s="58" t="s">
        <v>31</v>
      </c>
      <c r="C175" s="117">
        <v>1</v>
      </c>
      <c r="D175" s="59"/>
      <c r="E175" s="59"/>
      <c r="F175" s="152" t="s">
        <v>94</v>
      </c>
      <c r="G175" s="59" t="s">
        <v>12</v>
      </c>
      <c r="H175" s="59"/>
    </row>
    <row r="176" spans="1:8" ht="15.75" thickBot="1">
      <c r="A176" s="505" t="s">
        <v>32</v>
      </c>
      <c r="B176" s="81" t="s">
        <v>33</v>
      </c>
      <c r="C176" s="117">
        <v>1</v>
      </c>
      <c r="D176" s="82"/>
      <c r="E176" s="82"/>
      <c r="F176" s="152" t="s">
        <v>94</v>
      </c>
      <c r="G176" s="59" t="s">
        <v>12</v>
      </c>
      <c r="H176" s="59"/>
    </row>
    <row r="177" spans="1:8" ht="15.75" thickBot="1">
      <c r="A177" s="505"/>
      <c r="B177" s="81" t="s">
        <v>36</v>
      </c>
      <c r="C177" s="117">
        <v>1</v>
      </c>
      <c r="D177" s="82"/>
      <c r="E177" s="318"/>
      <c r="F177" s="152" t="s">
        <v>94</v>
      </c>
      <c r="G177" s="59" t="s">
        <v>12</v>
      </c>
      <c r="H177" s="59"/>
    </row>
    <row r="178" spans="1:8" ht="15.75" thickBot="1">
      <c r="A178" s="505"/>
      <c r="B178" s="319" t="s">
        <v>37</v>
      </c>
      <c r="C178" s="117">
        <v>1</v>
      </c>
      <c r="D178" s="118"/>
      <c r="E178" s="59"/>
      <c r="F178" s="152" t="s">
        <v>94</v>
      </c>
      <c r="G178" s="59" t="s">
        <v>12</v>
      </c>
      <c r="H178" s="59"/>
    </row>
    <row r="179" spans="1:8" ht="15.75" thickBot="1">
      <c r="A179" s="115" t="s">
        <v>38</v>
      </c>
      <c r="B179" s="58" t="s">
        <v>39</v>
      </c>
      <c r="C179" s="117"/>
      <c r="D179" s="59"/>
      <c r="E179" s="59">
        <v>2</v>
      </c>
      <c r="F179" s="152" t="s">
        <v>94</v>
      </c>
      <c r="G179" s="59" t="s">
        <v>12</v>
      </c>
      <c r="H179" s="59"/>
    </row>
    <row r="180" spans="1:8" ht="15.75" thickBot="1">
      <c r="A180" s="57" t="s">
        <v>40</v>
      </c>
      <c r="B180" s="58" t="s">
        <v>41</v>
      </c>
      <c r="C180" s="117">
        <v>1</v>
      </c>
      <c r="D180" s="59"/>
      <c r="E180" s="61"/>
      <c r="F180" s="152" t="s">
        <v>94</v>
      </c>
      <c r="G180" s="59" t="s">
        <v>12</v>
      </c>
      <c r="H180" s="59"/>
    </row>
    <row r="181" spans="1:8" ht="15.75" thickBot="1">
      <c r="A181" s="505" t="s">
        <v>42</v>
      </c>
      <c r="B181" s="58" t="s">
        <v>43</v>
      </c>
      <c r="C181" s="117">
        <v>1</v>
      </c>
      <c r="D181" s="59"/>
      <c r="E181" s="61"/>
      <c r="F181" s="152" t="s">
        <v>94</v>
      </c>
      <c r="G181" s="59" t="s">
        <v>12</v>
      </c>
      <c r="H181" s="59"/>
    </row>
    <row r="182" spans="1:8" ht="15.75" thickBot="1">
      <c r="A182" s="506"/>
      <c r="B182" s="58" t="s">
        <v>45</v>
      </c>
      <c r="C182" s="117">
        <v>1</v>
      </c>
      <c r="D182" s="59"/>
      <c r="E182" s="61"/>
      <c r="F182" s="152" t="s">
        <v>94</v>
      </c>
      <c r="G182" s="59" t="s">
        <v>12</v>
      </c>
      <c r="H182" s="59"/>
    </row>
    <row r="183" spans="1:8" ht="15.75" thickBot="1">
      <c r="A183" s="506"/>
      <c r="B183" s="58" t="s">
        <v>46</v>
      </c>
      <c r="C183" s="117">
        <v>1</v>
      </c>
      <c r="D183" s="59"/>
      <c r="E183" s="61"/>
      <c r="F183" s="152" t="s">
        <v>94</v>
      </c>
      <c r="G183" s="59" t="s">
        <v>12</v>
      </c>
      <c r="H183" s="59"/>
    </row>
    <row r="184" spans="1:8" ht="15.75" thickBot="1">
      <c r="A184" s="320" t="s">
        <v>47</v>
      </c>
      <c r="B184" s="113" t="s">
        <v>48</v>
      </c>
      <c r="C184" s="117"/>
      <c r="D184" s="117"/>
      <c r="E184" s="118">
        <v>2</v>
      </c>
      <c r="F184" s="152" t="s">
        <v>94</v>
      </c>
      <c r="G184" s="59" t="s">
        <v>12</v>
      </c>
      <c r="H184" s="59"/>
    </row>
    <row r="185" spans="1:8" ht="15.75" thickBot="1">
      <c r="A185" s="321"/>
      <c r="B185" s="159" t="s">
        <v>55</v>
      </c>
      <c r="C185" s="117"/>
      <c r="D185" s="82">
        <v>2</v>
      </c>
      <c r="E185" s="59">
        <v>4</v>
      </c>
      <c r="F185" s="152" t="s">
        <v>94</v>
      </c>
      <c r="G185" s="59" t="s">
        <v>12</v>
      </c>
      <c r="H185" s="59"/>
    </row>
    <row r="186" spans="1:8" ht="15.75" thickBot="1">
      <c r="A186" s="503" t="s">
        <v>51</v>
      </c>
      <c r="B186" s="81" t="s">
        <v>52</v>
      </c>
      <c r="C186" s="117">
        <v>1</v>
      </c>
      <c r="D186" s="82"/>
      <c r="E186" s="59"/>
      <c r="F186" s="152" t="s">
        <v>94</v>
      </c>
      <c r="G186" s="59" t="s">
        <v>12</v>
      </c>
      <c r="H186" s="59"/>
    </row>
    <row r="187" spans="1:8" ht="15.75" thickBot="1">
      <c r="A187" s="503"/>
      <c r="B187" s="58" t="s">
        <v>53</v>
      </c>
      <c r="C187" s="117">
        <v>1</v>
      </c>
      <c r="D187" s="59"/>
      <c r="E187" s="59"/>
      <c r="F187" s="152" t="s">
        <v>94</v>
      </c>
      <c r="G187" s="59" t="s">
        <v>12</v>
      </c>
      <c r="H187" s="59"/>
    </row>
    <row r="188" spans="1:8" ht="15.75" thickBot="1">
      <c r="A188" s="503"/>
      <c r="B188" s="58" t="s">
        <v>54</v>
      </c>
      <c r="C188" s="117">
        <v>1</v>
      </c>
      <c r="D188" s="59"/>
      <c r="E188" s="59"/>
      <c r="F188" s="152" t="s">
        <v>94</v>
      </c>
      <c r="G188" s="59" t="s">
        <v>12</v>
      </c>
      <c r="H188" s="59"/>
    </row>
    <row r="189" spans="1:8" ht="15.75" thickBot="1">
      <c r="A189" s="503"/>
      <c r="B189" s="58" t="s">
        <v>55</v>
      </c>
      <c r="C189" s="117">
        <v>1</v>
      </c>
      <c r="D189" s="59"/>
      <c r="E189" s="59"/>
      <c r="F189" s="152" t="s">
        <v>94</v>
      </c>
      <c r="G189" s="59" t="s">
        <v>12</v>
      </c>
      <c r="H189" s="59"/>
    </row>
    <row r="190" spans="1:8" ht="15.75" thickBot="1">
      <c r="A190" s="503"/>
      <c r="B190" s="81" t="s">
        <v>56</v>
      </c>
      <c r="C190" s="117">
        <v>1</v>
      </c>
      <c r="D190" s="82"/>
      <c r="E190" s="59"/>
      <c r="F190" s="152" t="s">
        <v>94</v>
      </c>
      <c r="G190" s="59" t="s">
        <v>12</v>
      </c>
      <c r="H190" s="59"/>
    </row>
    <row r="191" spans="1:8" ht="15.75" thickBot="1">
      <c r="A191" s="503"/>
      <c r="B191" s="58" t="s">
        <v>18</v>
      </c>
      <c r="C191" s="117">
        <v>1</v>
      </c>
      <c r="D191" s="59"/>
      <c r="E191" s="59"/>
      <c r="F191" s="152" t="s">
        <v>94</v>
      </c>
      <c r="G191" s="59" t="s">
        <v>12</v>
      </c>
      <c r="H191" s="59"/>
    </row>
    <row r="192" spans="1:8" ht="15.75" thickBot="1">
      <c r="A192" s="503"/>
      <c r="B192" s="81" t="s">
        <v>57</v>
      </c>
      <c r="C192" s="117">
        <v>1</v>
      </c>
      <c r="D192" s="82"/>
      <c r="E192" s="59"/>
      <c r="F192" s="152" t="s">
        <v>94</v>
      </c>
      <c r="G192" s="59" t="s">
        <v>12</v>
      </c>
      <c r="H192" s="59"/>
    </row>
    <row r="193" spans="1:8" ht="15.75" thickBot="1">
      <c r="A193" s="503"/>
      <c r="B193" s="81" t="s">
        <v>58</v>
      </c>
      <c r="C193" s="117">
        <v>1</v>
      </c>
      <c r="D193" s="82"/>
      <c r="E193" s="59"/>
      <c r="F193" s="152" t="s">
        <v>94</v>
      </c>
      <c r="G193" s="59" t="s">
        <v>12</v>
      </c>
      <c r="H193" s="59"/>
    </row>
    <row r="194" spans="1:8" ht="15.75" thickBot="1">
      <c r="A194" s="503"/>
      <c r="B194" s="81" t="s">
        <v>59</v>
      </c>
      <c r="C194" s="117">
        <v>1</v>
      </c>
      <c r="D194" s="82"/>
      <c r="E194" s="59"/>
      <c r="F194" s="152" t="s">
        <v>94</v>
      </c>
      <c r="G194" s="59" t="s">
        <v>12</v>
      </c>
      <c r="H194" s="59"/>
    </row>
    <row r="195" spans="1:8" ht="15.75" thickBot="1">
      <c r="A195" s="503"/>
      <c r="B195" s="81" t="s">
        <v>60</v>
      </c>
      <c r="C195" s="117">
        <v>1</v>
      </c>
      <c r="D195" s="82"/>
      <c r="E195" s="59"/>
      <c r="F195" s="152" t="s">
        <v>94</v>
      </c>
      <c r="G195" s="59" t="s">
        <v>12</v>
      </c>
      <c r="H195" s="59"/>
    </row>
    <row r="196" spans="1:8" ht="15.75" thickBot="1">
      <c r="A196" s="503"/>
      <c r="B196" s="81" t="s">
        <v>61</v>
      </c>
      <c r="C196" s="117">
        <v>1</v>
      </c>
      <c r="D196" s="82"/>
      <c r="E196" s="59"/>
      <c r="F196" s="152" t="s">
        <v>94</v>
      </c>
      <c r="G196" s="59" t="s">
        <v>12</v>
      </c>
      <c r="H196" s="59"/>
    </row>
    <row r="197" spans="1:8" ht="15.75" thickBot="1">
      <c r="A197" s="503"/>
      <c r="B197" s="81" t="s">
        <v>62</v>
      </c>
      <c r="C197" s="117">
        <v>1</v>
      </c>
      <c r="D197" s="82"/>
      <c r="E197" s="59"/>
      <c r="F197" s="152" t="s">
        <v>94</v>
      </c>
      <c r="G197" s="59" t="s">
        <v>12</v>
      </c>
      <c r="H197" s="59"/>
    </row>
    <row r="198" spans="1:8" ht="15.75" thickBot="1">
      <c r="A198" s="503"/>
      <c r="B198" s="81" t="s">
        <v>63</v>
      </c>
      <c r="C198" s="117">
        <v>1</v>
      </c>
      <c r="D198" s="82"/>
      <c r="E198" s="59"/>
      <c r="F198" s="152" t="s">
        <v>94</v>
      </c>
      <c r="G198" s="59" t="s">
        <v>12</v>
      </c>
      <c r="H198" s="59"/>
    </row>
    <row r="199" spans="1:8" ht="15.75" thickBot="1">
      <c r="A199" s="503"/>
      <c r="B199" s="81" t="s">
        <v>64</v>
      </c>
      <c r="C199" s="117">
        <v>1</v>
      </c>
      <c r="D199" s="82"/>
      <c r="E199" s="59"/>
      <c r="F199" s="152" t="s">
        <v>94</v>
      </c>
      <c r="G199" s="59" t="s">
        <v>12</v>
      </c>
      <c r="H199" s="59"/>
    </row>
    <row r="200" spans="1:8" ht="15.75" thickBot="1">
      <c r="A200" s="503"/>
      <c r="B200" s="81" t="s">
        <v>65</v>
      </c>
      <c r="C200" s="117">
        <v>1</v>
      </c>
      <c r="D200" s="82"/>
      <c r="E200" s="59"/>
      <c r="F200" s="152" t="s">
        <v>94</v>
      </c>
      <c r="G200" s="59" t="s">
        <v>12</v>
      </c>
      <c r="H200" s="59"/>
    </row>
    <row r="201" spans="1:8" ht="15.75" thickBot="1">
      <c r="A201" s="503"/>
      <c r="B201" s="81" t="s">
        <v>66</v>
      </c>
      <c r="C201" s="117">
        <v>1</v>
      </c>
      <c r="D201" s="82"/>
      <c r="E201" s="59"/>
      <c r="F201" s="152" t="s">
        <v>94</v>
      </c>
      <c r="G201" s="59" t="s">
        <v>12</v>
      </c>
      <c r="H201" s="59"/>
    </row>
    <row r="202" spans="1:8" ht="15.75" thickBot="1">
      <c r="A202" s="503"/>
      <c r="B202" s="81" t="s">
        <v>67</v>
      </c>
      <c r="C202" s="117">
        <v>1</v>
      </c>
      <c r="D202" s="82"/>
      <c r="E202" s="59"/>
      <c r="F202" s="152" t="s">
        <v>94</v>
      </c>
      <c r="G202" s="59" t="s">
        <v>12</v>
      </c>
      <c r="H202" s="59"/>
    </row>
    <row r="203" spans="1:8" ht="15.75" thickBot="1">
      <c r="A203" s="80" t="s">
        <v>68</v>
      </c>
      <c r="B203" s="81" t="s">
        <v>69</v>
      </c>
      <c r="C203" s="117">
        <v>1</v>
      </c>
      <c r="D203" s="82"/>
      <c r="E203" s="59"/>
      <c r="F203" s="152" t="s">
        <v>94</v>
      </c>
      <c r="G203" s="59" t="s">
        <v>12</v>
      </c>
      <c r="H203" s="59"/>
    </row>
    <row r="204" spans="1:8" ht="15.75" thickBot="1">
      <c r="A204" s="80" t="s">
        <v>71</v>
      </c>
      <c r="B204" s="81" t="s">
        <v>72</v>
      </c>
      <c r="C204" s="117">
        <v>1</v>
      </c>
      <c r="D204" s="82"/>
      <c r="E204" s="59"/>
      <c r="F204" s="152" t="s">
        <v>94</v>
      </c>
      <c r="G204" s="59" t="s">
        <v>12</v>
      </c>
      <c r="H204" s="59"/>
    </row>
    <row r="205" spans="1:9" ht="15.75" thickBot="1">
      <c r="A205" s="509" t="s">
        <v>73</v>
      </c>
      <c r="B205" s="510"/>
      <c r="C205" s="314">
        <f>SUM(C165:C203)</f>
        <v>36</v>
      </c>
      <c r="D205" s="314">
        <f>SUM(D165:D203)</f>
        <v>2</v>
      </c>
      <c r="E205" s="314">
        <f>SUM(E165:E203)</f>
        <v>8</v>
      </c>
      <c r="G205" s="308">
        <v>0</v>
      </c>
      <c r="H205" s="239"/>
      <c r="I205" s="296"/>
    </row>
    <row r="206" spans="3:7" s="177" customFormat="1" ht="15.75" thickTop="1">
      <c r="C206" s="297"/>
      <c r="D206" s="297"/>
      <c r="E206" s="297"/>
      <c r="F206" s="297"/>
      <c r="G206" s="309"/>
    </row>
    <row r="207" ht="15.75" thickBot="1"/>
    <row r="208" spans="1:6" ht="16.5" thickBot="1">
      <c r="A208" s="343" t="s">
        <v>326</v>
      </c>
      <c r="B208" s="341"/>
      <c r="C208" s="341"/>
      <c r="D208" s="341"/>
      <c r="E208" s="342">
        <v>0</v>
      </c>
      <c r="F208" s="133"/>
    </row>
  </sheetData>
  <autoFilter ref="A4:I205"/>
  <mergeCells count="39">
    <mergeCell ref="A1:H1"/>
    <mergeCell ref="A171:A173"/>
    <mergeCell ref="A176:A178"/>
    <mergeCell ref="A181:A183"/>
    <mergeCell ref="A186:A202"/>
    <mergeCell ref="A205:B205"/>
    <mergeCell ref="A168:A170"/>
    <mergeCell ref="A105:A108"/>
    <mergeCell ref="A109:A119"/>
    <mergeCell ref="A121:B121"/>
    <mergeCell ref="A129:A130"/>
    <mergeCell ref="A132:A133"/>
    <mergeCell ref="A135:A138"/>
    <mergeCell ref="A139:A149"/>
    <mergeCell ref="A151:B151"/>
    <mergeCell ref="A159:B159"/>
    <mergeCell ref="A165:A166"/>
    <mergeCell ref="A71:A74"/>
    <mergeCell ref="A75:A84"/>
    <mergeCell ref="A86:B86"/>
    <mergeCell ref="A94:A95"/>
    <mergeCell ref="A98:A101"/>
    <mergeCell ref="B98:B99"/>
    <mergeCell ref="B100:B101"/>
    <mergeCell ref="A58:A59"/>
    <mergeCell ref="A61:A63"/>
    <mergeCell ref="A65:A68"/>
    <mergeCell ref="B65:B66"/>
    <mergeCell ref="B67:B68"/>
    <mergeCell ref="B17:B18"/>
    <mergeCell ref="B19:B20"/>
    <mergeCell ref="A24:A26"/>
    <mergeCell ref="A31:A47"/>
    <mergeCell ref="A50:B50"/>
    <mergeCell ref="A27:A30"/>
    <mergeCell ref="A5:A6"/>
    <mergeCell ref="A8:A10"/>
    <mergeCell ref="A11:A14"/>
    <mergeCell ref="A17:A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Přikryl</dc:creator>
  <cp:keywords/>
  <dc:description/>
  <cp:lastModifiedBy>HP Inc.</cp:lastModifiedBy>
  <dcterms:created xsi:type="dcterms:W3CDTF">2020-06-29T10:29:55Z</dcterms:created>
  <dcterms:modified xsi:type="dcterms:W3CDTF">2021-04-12T10:26:54Z</dcterms:modified>
  <cp:category/>
  <cp:version/>
  <cp:contentType/>
  <cp:contentStatus/>
</cp:coreProperties>
</file>