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345" yWindow="1470" windowWidth="43200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tc={F4D11410-8E37-4112-8556-B9E22B8AB05C}</author>
    <author>tc={E40FA982-B986-45E8-98CF-C3D6A6ED3EBC}</author>
  </authors>
  <commentList>
    <comment ref="A11" authorId="0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Nerozumím číslování</t>
        </r>
      </text>
    </comment>
    <comment ref="E11" authorId="1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Jednotné ceny?</t>
        </r>
      </text>
    </comment>
  </commentList>
</comments>
</file>

<file path=xl/sharedStrings.xml><?xml version="1.0" encoding="utf-8"?>
<sst xmlns="http://schemas.openxmlformats.org/spreadsheetml/2006/main" count="33" uniqueCount="32">
  <si>
    <t>bod č.</t>
  </si>
  <si>
    <t xml:space="preserve">Hodnota DPH 21 % </t>
  </si>
  <si>
    <t>1.1.</t>
  </si>
  <si>
    <t>1.2.</t>
  </si>
  <si>
    <t>1.3.</t>
  </si>
  <si>
    <r>
      <rPr>
        <b/>
        <sz val="11"/>
        <color theme="1"/>
        <rFont val="Calibri"/>
        <family val="2"/>
        <scheme val="minor"/>
      </rPr>
      <t>Prohlašuji čestně, že výše uvedené položky a ceny odpovídají mé svobodné a pravé vůli a jsou závazné.</t>
    </r>
    <r>
      <rPr>
        <sz val="11"/>
        <color rgb="FF92D050"/>
        <rFont val="Calibri"/>
        <family val="2"/>
        <scheme val="minor"/>
      </rPr>
      <t xml:space="preserve"> (PODEPÍŠE OSOBA OPRÁVNĚNÁ JEDNAT ZA VYBRANÉHO DODAVATELE: DO NABÍDKY PODPIS NENÍ TŘEBA VKLÁDAT, BUDE PODEPSÁNO AŽ VYBRANÝM DODAVATELEM PŘI PODPISU SMLOUVY NA PŘEDMĚT VEŘEJNÉ ZAKÁZKY)</t>
    </r>
  </si>
  <si>
    <t>Cena za kus v Kč bez DPH</t>
  </si>
  <si>
    <t>Cena za kus v Kč vč. DPH</t>
  </si>
  <si>
    <t>0.26 ml tubes</t>
  </si>
  <si>
    <t>1.0 ml tubes</t>
  </si>
  <si>
    <t>Nabídková cena</t>
  </si>
  <si>
    <t>Celková cena v Kč bez DPH</t>
  </si>
  <si>
    <t>Hodnota DPH 21 %</t>
  </si>
  <si>
    <t>Celková cena v Kč s DPH</t>
  </si>
  <si>
    <r>
      <t xml:space="preserve">Veřejné zakázky s názvem </t>
    </r>
    <r>
      <rPr>
        <sz val="12"/>
        <color theme="1"/>
        <rFont val="Calibri"/>
        <family val="2"/>
        <scheme val="minor"/>
      </rPr>
      <t>„Kryotuby 2021“</t>
    </r>
  </si>
  <si>
    <t>Zadavatel: Masarykova univerzita, Přírodovědecká fakulta, sídlem Kotlářská 267/2, 611 37 Brno, IČO: 00216224</t>
  </si>
  <si>
    <t>SBS racks_for 1.0 ml tubes</t>
  </si>
  <si>
    <t>1.9 ml tubes</t>
  </si>
  <si>
    <t>FluidX 96-Format, HighBase Rack; 10 racks
66-51020</t>
  </si>
  <si>
    <t>capped, racked; 
10 racks/960 tubes,
Data matrix code on base, 1D code and human readable number on side
68-1003-11</t>
  </si>
  <si>
    <t>capped, racked;
 10 racks/480 tubes,
Data matrix code on base, 1D code and human readable number on side
65-7643</t>
  </si>
  <si>
    <r>
      <t xml:space="preserve">capped, racked; 
10 racks/960 tubes,
</t>
    </r>
    <r>
      <rPr>
        <b/>
        <sz val="12"/>
        <color theme="5" tint="-0.24997000396251678"/>
        <rFont val="Calibri"/>
        <family val="2"/>
        <scheme val="minor"/>
      </rPr>
      <t xml:space="preserve">Data matrix code on base,
</t>
    </r>
    <r>
      <rPr>
        <sz val="12"/>
        <color theme="5" tint="-0.24997000396251678"/>
        <rFont val="Calibri"/>
        <family val="2"/>
        <scheme val="minor"/>
      </rPr>
      <t>68-0301-11</t>
    </r>
  </si>
  <si>
    <t>48000 ks kryozkumavek</t>
  </si>
  <si>
    <t>9600 ks kryozkumavek</t>
  </si>
  <si>
    <t>200 ks 
krabiček</t>
  </si>
  <si>
    <t>1.4.</t>
  </si>
  <si>
    <t>Předmět plnění</t>
  </si>
  <si>
    <t>Popis předmětu plnění</t>
  </si>
  <si>
    <t>Počet kusů</t>
  </si>
  <si>
    <t>Poznámka pro zadávací řízení  (ve smlouvě bude vypuštěno): Dodavatel doplní uvedené ceny za dílčí plnění předmětu pouze do žlutě zvýrazněných polí. Zbytek ceny tabulka dopočítá sama. Ceny obsažené v této Příloze musí odpovídat závazku obsaženého v Příloze A zadávacích podmínek  – Kupní smlouva</t>
  </si>
  <si>
    <t>1.5.</t>
  </si>
  <si>
    <t>Příloha 2 zadávacích podmínek/ Příloha A kupní smlouvy  – Cenový rozpad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</si>
</sst>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2"/>
      <color theme="5" tint="-0.24997000396251678"/>
      <name val="Calibri"/>
      <family val="2"/>
      <scheme val="minor"/>
    </font>
    <font>
      <sz val="12"/>
      <color theme="5" tint="-0.2499700039625167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left" vertical="center" wrapText="1"/>
    </xf>
    <xf numFmtId="164" fontId="5" fillId="0" borderId="5" xfId="0" applyNumberFormat="1" applyFont="1" applyBorder="1" applyAlignment="1" applyProtection="1">
      <alignment horizontal="center" vertical="center" wrapText="1"/>
      <protection hidden="1"/>
    </xf>
    <xf numFmtId="164" fontId="5" fillId="0" borderId="6" xfId="0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164" fontId="5" fillId="0" borderId="7" xfId="0" applyNumberFormat="1" applyFont="1" applyBorder="1" applyAlignment="1" applyProtection="1">
      <alignment horizontal="center" vertical="center" wrapText="1"/>
      <protection hidden="1"/>
    </xf>
    <xf numFmtId="0" fontId="5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164" fontId="5" fillId="2" borderId="8" xfId="0" applyNumberFormat="1" applyFont="1" applyFill="1" applyBorder="1" applyAlignment="1">
      <alignment horizontal="center" vertical="top" wrapText="1"/>
    </xf>
    <xf numFmtId="164" fontId="5" fillId="2" borderId="9" xfId="0" applyNumberFormat="1" applyFont="1" applyFill="1" applyBorder="1" applyAlignment="1">
      <alignment horizontal="center" vertical="top" wrapText="1"/>
    </xf>
    <xf numFmtId="164" fontId="4" fillId="3" borderId="10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 vertical="top" wrapText="1"/>
    </xf>
    <xf numFmtId="164" fontId="5" fillId="2" borderId="1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64" fontId="5" fillId="0" borderId="14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164" fontId="5" fillId="4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1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5" xfId="0" applyNumberFormat="1" applyFont="1" applyBorder="1" applyAlignment="1" applyProtection="1">
      <alignment horizontal="center" vertical="center" wrapText="1"/>
      <protection hidden="1"/>
    </xf>
    <xf numFmtId="164" fontId="5" fillId="0" borderId="16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5" fillId="4" borderId="20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2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0" xfId="0" applyNumberFormat="1" applyFont="1" applyBorder="1" applyAlignment="1" applyProtection="1">
      <alignment horizontal="center" vertical="center" wrapText="1"/>
      <protection hidden="1"/>
    </xf>
    <xf numFmtId="164" fontId="5" fillId="0" borderId="21" xfId="0" applyNumberFormat="1" applyFont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6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gda Macíčková" id="{EEA2233D-EFF1-43DA-BD93-58574978B5C6}" userId="S-1-5-21-3451901064-902568176-4053310204-211477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1" dT="2021-05-17T12:00:40.16" personId="{EEA2233D-EFF1-43DA-BD93-58574978B5C6}" id="{F4D11410-8E37-4112-8556-B9E22B8AB05C}">
    <text>Nerozumím číslování</text>
  </threadedComment>
  <threadedComment ref="E11" dT="2021-05-17T13:00:34.33" personId="{EEA2233D-EFF1-43DA-BD93-58574978B5C6}" id="{E40FA982-B986-45E8-98CF-C3D6A6ED3EBC}">
    <text>Jednotné ceny?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zoomScale="70" zoomScaleNormal="70" workbookViewId="0" topLeftCell="A1">
      <selection activeCell="C21" sqref="C21:I22"/>
    </sheetView>
  </sheetViews>
  <sheetFormatPr defaultColWidth="9.140625" defaultRowHeight="15"/>
  <cols>
    <col min="2" max="2" width="16.8515625" style="0" customWidth="1"/>
    <col min="3" max="3" width="26.28125" style="0" customWidth="1"/>
    <col min="4" max="4" width="15.140625" style="0" customWidth="1"/>
    <col min="5" max="5" width="10.140625" style="0" customWidth="1"/>
    <col min="6" max="6" width="15.8515625" style="0" customWidth="1"/>
    <col min="7" max="7" width="18.57421875" style="0" customWidth="1"/>
    <col min="8" max="8" width="3.7109375" style="0" customWidth="1"/>
    <col min="9" max="9" width="27.00390625" style="0" customWidth="1"/>
    <col min="10" max="10" width="28.00390625" style="0" customWidth="1"/>
    <col min="11" max="11" width="28.57421875" style="0" customWidth="1"/>
    <col min="12" max="12" width="26.7109375" style="0" customWidth="1"/>
  </cols>
  <sheetData>
    <row r="1" spans="3:4" ht="15">
      <c r="C1" s="1"/>
      <c r="D1" s="1"/>
    </row>
    <row r="2" spans="3:10" ht="15">
      <c r="C2" s="20"/>
      <c r="D2" s="20"/>
      <c r="E2" s="20"/>
      <c r="F2" s="20"/>
      <c r="G2" s="20"/>
      <c r="H2" s="20"/>
      <c r="I2" s="20"/>
      <c r="J2" s="20"/>
    </row>
    <row r="3" spans="3:10" ht="15">
      <c r="C3" s="20"/>
      <c r="D3" s="20"/>
      <c r="E3" s="20"/>
      <c r="F3" s="20"/>
      <c r="G3" s="20"/>
      <c r="H3" s="20"/>
      <c r="I3" s="20"/>
      <c r="J3" s="20"/>
    </row>
    <row r="4" spans="3:10" ht="15">
      <c r="C4" s="20"/>
      <c r="D4" s="20"/>
      <c r="E4" s="20"/>
      <c r="F4" s="20"/>
      <c r="G4" s="20"/>
      <c r="H4" s="20"/>
      <c r="I4" s="20"/>
      <c r="J4" s="20"/>
    </row>
    <row r="5" spans="3:10" ht="15">
      <c r="C5" s="20"/>
      <c r="D5" s="20"/>
      <c r="E5" s="20"/>
      <c r="F5" s="20"/>
      <c r="G5" s="20"/>
      <c r="H5" s="20"/>
      <c r="I5" s="20"/>
      <c r="J5" s="20"/>
    </row>
    <row r="6" spans="3:10" ht="18.75">
      <c r="C6" s="27" t="s">
        <v>31</v>
      </c>
      <c r="D6" s="27"/>
      <c r="E6" s="27"/>
      <c r="F6" s="27"/>
      <c r="G6" s="27"/>
      <c r="H6" s="27"/>
      <c r="I6" s="27"/>
      <c r="J6" s="2"/>
    </row>
    <row r="7" spans="3:9" ht="15.75">
      <c r="C7" s="28" t="s">
        <v>14</v>
      </c>
      <c r="D7" s="28"/>
      <c r="E7" s="28"/>
      <c r="F7" s="28"/>
      <c r="G7" s="28"/>
      <c r="H7" s="28"/>
      <c r="I7" s="28"/>
    </row>
    <row r="8" spans="3:9" ht="15.75">
      <c r="C8" s="28" t="s">
        <v>15</v>
      </c>
      <c r="D8" s="28"/>
      <c r="E8" s="28"/>
      <c r="F8" s="28"/>
      <c r="G8" s="28"/>
      <c r="H8" s="28"/>
      <c r="I8" s="28"/>
    </row>
    <row r="9" spans="3:9" ht="55.5" customHeight="1" thickBot="1">
      <c r="C9" s="29" t="s">
        <v>29</v>
      </c>
      <c r="D9" s="29"/>
      <c r="E9" s="29"/>
      <c r="F9" s="29"/>
      <c r="G9" s="29"/>
      <c r="H9" s="29"/>
      <c r="I9" s="30"/>
    </row>
    <row r="10" spans="1:12" ht="16.5" thickBot="1">
      <c r="A10" s="3" t="s">
        <v>0</v>
      </c>
      <c r="B10" s="4" t="s">
        <v>26</v>
      </c>
      <c r="C10" s="8" t="s">
        <v>27</v>
      </c>
      <c r="D10" s="8" t="s">
        <v>28</v>
      </c>
      <c r="E10" s="31" t="s">
        <v>6</v>
      </c>
      <c r="F10" s="32"/>
      <c r="G10" s="31" t="s">
        <v>1</v>
      </c>
      <c r="H10" s="33"/>
      <c r="I10" s="5" t="s">
        <v>7</v>
      </c>
      <c r="J10" s="5" t="s">
        <v>11</v>
      </c>
      <c r="K10" s="5" t="s">
        <v>12</v>
      </c>
      <c r="L10" s="5" t="s">
        <v>13</v>
      </c>
    </row>
    <row r="11" spans="1:12" ht="78.75">
      <c r="A11" s="6" t="s">
        <v>2</v>
      </c>
      <c r="B11" s="8" t="s">
        <v>8</v>
      </c>
      <c r="C11" s="8" t="s">
        <v>21</v>
      </c>
      <c r="D11" s="11" t="s">
        <v>22</v>
      </c>
      <c r="E11" s="34">
        <v>1</v>
      </c>
      <c r="F11" s="35"/>
      <c r="G11" s="36">
        <f>E11*0.21</f>
        <v>0.21</v>
      </c>
      <c r="H11" s="37"/>
      <c r="I11" s="7">
        <f>E11*1.21</f>
        <v>1.21</v>
      </c>
      <c r="J11" s="10">
        <f>48000*E11</f>
        <v>48000</v>
      </c>
      <c r="K11" s="10">
        <f>J11*0.21</f>
        <v>10080</v>
      </c>
      <c r="L11" s="10">
        <f>J11*1.21</f>
        <v>58080</v>
      </c>
    </row>
    <row r="12" spans="1:12" ht="110.25">
      <c r="A12" s="8" t="s">
        <v>3</v>
      </c>
      <c r="B12" s="8" t="s">
        <v>9</v>
      </c>
      <c r="C12" s="8" t="s">
        <v>19</v>
      </c>
      <c r="D12" s="11" t="s">
        <v>22</v>
      </c>
      <c r="E12" s="23">
        <v>1</v>
      </c>
      <c r="F12" s="24"/>
      <c r="G12" s="25">
        <f>E12*0.21</f>
        <v>0.21</v>
      </c>
      <c r="H12" s="26"/>
      <c r="I12" s="7">
        <f>E12*1.21</f>
        <v>1.21</v>
      </c>
      <c r="J12" s="10">
        <f>48000*E12</f>
        <v>48000</v>
      </c>
      <c r="K12" s="10">
        <f>J12*0.21</f>
        <v>10080</v>
      </c>
      <c r="L12" s="10">
        <f>J12*1.21</f>
        <v>58080</v>
      </c>
    </row>
    <row r="13" spans="1:12" ht="47.25">
      <c r="A13" s="8" t="s">
        <v>4</v>
      </c>
      <c r="B13" s="8" t="s">
        <v>16</v>
      </c>
      <c r="C13" s="8" t="s">
        <v>18</v>
      </c>
      <c r="D13" s="11" t="s">
        <v>24</v>
      </c>
      <c r="E13" s="23">
        <v>1</v>
      </c>
      <c r="F13" s="24"/>
      <c r="G13" s="25">
        <f>E13*0.21</f>
        <v>0.21</v>
      </c>
      <c r="H13" s="26"/>
      <c r="I13" s="7">
        <f>E13*1.21</f>
        <v>1.21</v>
      </c>
      <c r="J13" s="10">
        <f>200*E13</f>
        <v>200</v>
      </c>
      <c r="K13" s="10">
        <f>J13*0.21</f>
        <v>42</v>
      </c>
      <c r="L13" s="10">
        <f>J13*1.21</f>
        <v>242</v>
      </c>
    </row>
    <row r="14" spans="1:12" ht="111" thickBot="1">
      <c r="A14" s="8" t="s">
        <v>25</v>
      </c>
      <c r="B14" s="8" t="s">
        <v>17</v>
      </c>
      <c r="C14" s="8" t="s">
        <v>20</v>
      </c>
      <c r="D14" s="11" t="s">
        <v>23</v>
      </c>
      <c r="E14" s="23">
        <v>1</v>
      </c>
      <c r="F14" s="24"/>
      <c r="G14" s="25">
        <f>E14*0.21</f>
        <v>0.21</v>
      </c>
      <c r="H14" s="26"/>
      <c r="I14" s="7">
        <f>E14*1.21</f>
        <v>1.21</v>
      </c>
      <c r="J14" s="10">
        <f>9600*E14</f>
        <v>9600</v>
      </c>
      <c r="K14" s="10">
        <f>J14*0.21</f>
        <v>2016</v>
      </c>
      <c r="L14" s="10">
        <f>J14*1.21</f>
        <v>11616</v>
      </c>
    </row>
    <row r="15" spans="3:12" ht="16.5" thickBot="1">
      <c r="C15" s="16"/>
      <c r="D15" s="17"/>
      <c r="E15" s="17"/>
      <c r="F15" s="17"/>
      <c r="G15" s="17"/>
      <c r="H15" s="17"/>
      <c r="I15" s="17"/>
      <c r="J15" s="16"/>
      <c r="K15" s="17"/>
      <c r="L15" s="17"/>
    </row>
    <row r="16" spans="1:12" ht="14.45" customHeight="1">
      <c r="A16" s="21" t="s">
        <v>30</v>
      </c>
      <c r="B16" s="20"/>
      <c r="C16" s="20"/>
      <c r="D16" s="20"/>
      <c r="E16" s="20"/>
      <c r="F16" s="20"/>
      <c r="G16" s="20"/>
      <c r="H16" s="20"/>
      <c r="I16" s="18" t="s">
        <v>10</v>
      </c>
      <c r="J16" s="14">
        <f>SUM(J11:J14)</f>
        <v>105800</v>
      </c>
      <c r="K16" s="14">
        <f>SUM(K11:K14)</f>
        <v>22218</v>
      </c>
      <c r="L16" s="14">
        <f>SUM(L11:L14)</f>
        <v>128018</v>
      </c>
    </row>
    <row r="17" spans="1:12" ht="15" customHeight="1" thickBot="1">
      <c r="A17" s="22"/>
      <c r="B17" s="20"/>
      <c r="C17" s="20"/>
      <c r="D17" s="20"/>
      <c r="E17" s="20"/>
      <c r="F17" s="20"/>
      <c r="G17" s="20"/>
      <c r="H17" s="20"/>
      <c r="I17" s="19"/>
      <c r="J17" s="15"/>
      <c r="K17" s="15"/>
      <c r="L17" s="15"/>
    </row>
    <row r="18" spans="3:4" ht="15">
      <c r="C18" s="1"/>
      <c r="D18" s="1"/>
    </row>
    <row r="19" spans="3:6" ht="15">
      <c r="C19" s="12"/>
      <c r="D19" s="12"/>
      <c r="E19" s="12"/>
      <c r="F19" s="12"/>
    </row>
    <row r="20" spans="3:4" ht="15">
      <c r="C20" s="1"/>
      <c r="D20" s="1"/>
    </row>
    <row r="21" spans="3:9" ht="15">
      <c r="C21" s="13" t="s">
        <v>5</v>
      </c>
      <c r="D21" s="13"/>
      <c r="E21" s="13"/>
      <c r="F21" s="13"/>
      <c r="G21" s="13"/>
      <c r="H21" s="13"/>
      <c r="I21" s="13"/>
    </row>
    <row r="22" spans="3:9" ht="30.75" customHeight="1">
      <c r="C22" s="13"/>
      <c r="D22" s="13"/>
      <c r="E22" s="13"/>
      <c r="F22" s="13"/>
      <c r="G22" s="13"/>
      <c r="H22" s="13"/>
      <c r="I22" s="13"/>
    </row>
    <row r="40" ht="15">
      <c r="J40" s="9"/>
    </row>
  </sheetData>
  <mergeCells count="24">
    <mergeCell ref="E13:F13"/>
    <mergeCell ref="G13:H13"/>
    <mergeCell ref="C2:J5"/>
    <mergeCell ref="C6:I6"/>
    <mergeCell ref="C7:I7"/>
    <mergeCell ref="C8:I8"/>
    <mergeCell ref="C9:I9"/>
    <mergeCell ref="E10:F10"/>
    <mergeCell ref="G10:H10"/>
    <mergeCell ref="E11:F11"/>
    <mergeCell ref="G11:H11"/>
    <mergeCell ref="E12:F12"/>
    <mergeCell ref="G12:H12"/>
    <mergeCell ref="L16:L17"/>
    <mergeCell ref="J15:L15"/>
    <mergeCell ref="B16:H17"/>
    <mergeCell ref="A16:A17"/>
    <mergeCell ref="E14:F14"/>
    <mergeCell ref="G14:H14"/>
    <mergeCell ref="C21:I22"/>
    <mergeCell ref="J16:J17"/>
    <mergeCell ref="K16:K17"/>
    <mergeCell ref="C15:I15"/>
    <mergeCell ref="I16:I1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</dc:creator>
  <cp:keywords/>
  <dc:description/>
  <cp:lastModifiedBy>Michal Čermák</cp:lastModifiedBy>
  <dcterms:created xsi:type="dcterms:W3CDTF">2021-05-13T10:58:52Z</dcterms:created>
  <dcterms:modified xsi:type="dcterms:W3CDTF">2021-06-30T14:50:06Z</dcterms:modified>
  <cp:category/>
  <cp:version/>
  <cp:contentType/>
  <cp:contentStatus/>
</cp:coreProperties>
</file>