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 defaultThemeVersion="166925"/>
  <bookViews>
    <workbookView xWindow="1950" yWindow="1950" windowWidth="43200" windowHeight="1138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<sst xmlns="http://schemas.openxmlformats.org/spreadsheetml/2006/main" count="25" uniqueCount="25">
  <si>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bod č.</t>
  </si>
  <si>
    <t xml:space="preserve">Hodnota DPH 21 % </t>
  </si>
  <si>
    <t>1.1.</t>
  </si>
  <si>
    <t>1.2.</t>
  </si>
  <si>
    <t>1.3.</t>
  </si>
  <si>
    <r>
      <rPr>
        <b/>
        <sz val="11"/>
        <color theme="1"/>
        <rFont val="Calibri"/>
        <family val="2"/>
        <scheme val="minor"/>
      </rPr>
      <t>Prohlašuji čestně, že výše uvedené položky a ceny odpovídají mé svobodné a pravé vůli a jsou závazné.</t>
    </r>
    <r>
      <rPr>
        <sz val="11"/>
        <color rgb="FF92D050"/>
        <rFont val="Calibri"/>
        <family val="2"/>
        <scheme val="minor"/>
      </rPr>
      <t xml:space="preserve"> (PODEPÍŠE OSOBA OPRÁVNĚNÁ JEDNAT ZA VYBRANÉHO DODAVATELE: DO NABÍDKY PODPIS NENÍ TŘEBA VKLÁDAT, BUDE PODEPSÁNO AŽ VYBRANÝM DODAVATELEM PŘI PODPISU SMLOUVY NA PŘEDMĚT VEŘEJNÉ ZAKÁZKY)</t>
    </r>
  </si>
  <si>
    <t>Cena za kus v Kč bez DPH</t>
  </si>
  <si>
    <t>Cena za kus v Kč vč. DPH</t>
  </si>
  <si>
    <t>Celková cena v Kč bez DPH</t>
  </si>
  <si>
    <t>Hodnota DPH 21 %</t>
  </si>
  <si>
    <t>Celková cena v Kč s DPH</t>
  </si>
  <si>
    <t>Zadavatel: Masarykova univerzita, Přírodovědecká fakulta, sídlem Kotlářská 267/2, 611 37 Brno, IČO: 00216224</t>
  </si>
  <si>
    <t>1.4.</t>
  </si>
  <si>
    <t>Předmět plnění</t>
  </si>
  <si>
    <t>Příloha č. 3 zadávacích podmínek  – Cenový rozpad</t>
  </si>
  <si>
    <t>Kryotuba č. 1 s uzávěrem</t>
  </si>
  <si>
    <t>Kryotuba č. 2 s uzávěrem</t>
  </si>
  <si>
    <t>Box rastr 9 x 9, 81 pozic</t>
  </si>
  <si>
    <t>Poznámka pro zadávací řízení  (ve smlouvě bude vypuštěno): Dodavatel doplní uvedené ceny za dílčí plnění předmětu pouze do žlutě zvýrazněných polí. Zbytek ceny tabulka dopočítá sama. Ceny obsažené v této příloze musí odpovídat závazku obsaženého v příloze č. 2 zadávacích podmínek  – Rámcová dohoda. Podrobný popis požadovaných vlastností jednotlivých předmětů plnění jsou uvedeny v příloze č. 1 zadávacích podmínek - Technické specifikaci.</t>
  </si>
  <si>
    <t>XI. - 2021
II., V., VIII., XI. - 2022 
II., V., VIII., XI. - 2023
II., V., VIII. - 2024</t>
  </si>
  <si>
    <t>Celkový předpokládaný počet odebraných kusů</t>
  </si>
  <si>
    <t>Celková nabídková cena za předpokládaný počet odebraných kusů</t>
  </si>
  <si>
    <t>Předpokládaný počet kusů ve čtvrletní dodávce</t>
  </si>
  <si>
    <t>Předpokládané termíny odběru</t>
  </si>
  <si>
    <t>Veřejné zakázky s názvem „Rámcová dohoda na dodávky kryotub pro manuální zpracování vzorků a kryoboxů“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</si>
</sst>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Kč-405]_-;\-* #,##0.00\ [$Kč-405]_-;_-* &quot;-&quot;??\ [$Kč-405]_-;_-@_-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2D050"/>
      <name val="Calibri"/>
      <family val="2"/>
      <scheme val="minor"/>
    </font>
    <font>
      <sz val="24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medium"/>
    </border>
    <border>
      <left style="medium"/>
      <right style="thin"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6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left" vertical="center" wrapText="1"/>
    </xf>
    <xf numFmtId="164" fontId="5" fillId="0" borderId="5" xfId="0" applyNumberFormat="1" applyFont="1" applyBorder="1" applyAlignment="1" applyProtection="1">
      <alignment horizontal="center" vertical="center" wrapText="1"/>
      <protection hidden="1"/>
    </xf>
    <xf numFmtId="164" fontId="5" fillId="0" borderId="6" xfId="0" applyNumberFormat="1" applyFont="1" applyBorder="1" applyAlignment="1">
      <alignment horizontal="left" vertical="center" wrapText="1"/>
    </xf>
    <xf numFmtId="164" fontId="5" fillId="0" borderId="7" xfId="0" applyNumberFormat="1" applyFont="1" applyBorder="1" applyAlignment="1" applyProtection="1">
      <alignment horizontal="center" vertical="center" wrapText="1"/>
      <protection hidden="1"/>
    </xf>
    <xf numFmtId="0" fontId="5" fillId="0" borderId="6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5" fillId="0" borderId="7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0" xfId="0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8" xfId="0" applyNumberFormat="1" applyFont="1" applyBorder="1" applyAlignment="1">
      <alignment horizontal="left" vertical="center" wrapText="1"/>
    </xf>
    <xf numFmtId="164" fontId="5" fillId="0" borderId="9" xfId="0" applyNumberFormat="1" applyFont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5" xfId="0" applyNumberFormat="1" applyFont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top" wrapText="1"/>
    </xf>
    <xf numFmtId="164" fontId="5" fillId="2" borderId="12" xfId="0" applyNumberFormat="1" applyFont="1" applyFill="1" applyBorder="1" applyAlignment="1">
      <alignment horizontal="center" vertical="top" wrapText="1"/>
    </xf>
    <xf numFmtId="164" fontId="4" fillId="3" borderId="13" xfId="0" applyNumberFormat="1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164" fontId="5" fillId="0" borderId="14" xfId="0" applyNumberFormat="1" applyFont="1" applyBorder="1" applyAlignment="1">
      <alignment horizontal="left" vertical="center" wrapText="1"/>
    </xf>
    <xf numFmtId="164" fontId="5" fillId="0" borderId="4" xfId="0" applyNumberFormat="1" applyFont="1" applyBorder="1" applyAlignment="1">
      <alignment horizontal="left" vertical="center" wrapText="1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164" fontId="5" fillId="4" borderId="11" xfId="0" applyNumberFormat="1" applyFont="1" applyFill="1" applyBorder="1" applyAlignment="1">
      <alignment horizontal="center" vertical="top" wrapText="1"/>
    </xf>
    <xf numFmtId="164" fontId="5" fillId="4" borderId="12" xfId="0" applyNumberFormat="1" applyFont="1" applyFill="1" applyBorder="1" applyAlignment="1">
      <alignment horizontal="center" vertical="top" wrapText="1"/>
    </xf>
    <xf numFmtId="164" fontId="4" fillId="3" borderId="15" xfId="0" applyNumberFormat="1" applyFont="1" applyFill="1" applyBorder="1" applyAlignment="1">
      <alignment horizontal="center"/>
    </xf>
    <xf numFmtId="164" fontId="5" fillId="4" borderId="16" xfId="0" applyNumberFormat="1" applyFont="1" applyFill="1" applyBorder="1" applyAlignment="1">
      <alignment horizontal="center" vertical="top" wrapText="1"/>
    </xf>
    <xf numFmtId="164" fontId="5" fillId="4" borderId="17" xfId="0" applyNumberFormat="1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164" fontId="5" fillId="5" borderId="23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24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3" xfId="0" applyNumberFormat="1" applyFont="1" applyBorder="1" applyAlignment="1" applyProtection="1">
      <alignment horizontal="center" vertical="center" wrapText="1"/>
      <protection hidden="1"/>
    </xf>
    <xf numFmtId="164" fontId="5" fillId="0" borderId="24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center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164" fontId="5" fillId="5" borderId="26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27" xfId="0" applyNumberFormat="1" applyFont="1" applyFill="1" applyBorder="1" applyAlignment="1" applyProtection="1">
      <alignment horizontal="center" vertical="center" wrapText="1"/>
      <protection locked="0"/>
    </xf>
    <xf numFmtId="164" fontId="5" fillId="0" borderId="26" xfId="0" applyNumberFormat="1" applyFont="1" applyBorder="1" applyAlignment="1" applyProtection="1">
      <alignment horizontal="center" vertical="center" wrapText="1"/>
      <protection hidden="1"/>
    </xf>
    <xf numFmtId="164" fontId="5" fillId="0" borderId="27" xfId="0" applyNumberFormat="1" applyFont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6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56"/>
  <sheetViews>
    <sheetView tabSelected="1" workbookViewId="0" topLeftCell="B4">
      <selection activeCell="B7" sqref="B7:J7"/>
    </sheetView>
  </sheetViews>
  <sheetFormatPr defaultColWidth="9.140625" defaultRowHeight="15"/>
  <cols>
    <col min="1" max="1" width="16.8515625" style="0" customWidth="1"/>
    <col min="2" max="2" width="26.28125" style="0" customWidth="1"/>
    <col min="3" max="3" width="19.28125" style="0" customWidth="1"/>
    <col min="4" max="4" width="22.00390625" style="0" customWidth="1"/>
    <col min="5" max="5" width="20.421875" style="0" bestFit="1" customWidth="1"/>
    <col min="6" max="6" width="10.140625" style="0" customWidth="1"/>
    <col min="7" max="7" width="15.8515625" style="0" customWidth="1"/>
    <col min="8" max="8" width="18.57421875" style="0" customWidth="1"/>
    <col min="9" max="9" width="3.7109375" style="0" customWidth="1"/>
    <col min="10" max="10" width="27.00390625" style="0" customWidth="1"/>
    <col min="11" max="11" width="28.00390625" style="0" customWidth="1"/>
    <col min="12" max="12" width="28.57421875" style="0" customWidth="1"/>
    <col min="13" max="13" width="26.7109375" style="0" customWidth="1"/>
  </cols>
  <sheetData>
    <row r="1" spans="2:5" ht="15">
      <c r="B1" s="1"/>
      <c r="C1" s="1"/>
      <c r="D1" s="1"/>
      <c r="E1" s="1"/>
    </row>
    <row r="2" spans="2:11" ht="15"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2:11" ht="15">
      <c r="B3" s="44"/>
      <c r="C3" s="44"/>
      <c r="D3" s="44"/>
      <c r="E3" s="44"/>
      <c r="F3" s="44"/>
      <c r="G3" s="44"/>
      <c r="H3" s="44"/>
      <c r="I3" s="44"/>
      <c r="J3" s="44"/>
      <c r="K3" s="44"/>
    </row>
    <row r="4" spans="2:11" ht="15">
      <c r="B4" s="44"/>
      <c r="C4" s="44"/>
      <c r="D4" s="44"/>
      <c r="E4" s="44"/>
      <c r="F4" s="44"/>
      <c r="G4" s="44"/>
      <c r="H4" s="44"/>
      <c r="I4" s="44"/>
      <c r="J4" s="44"/>
      <c r="K4" s="44"/>
    </row>
    <row r="5" spans="2:11" ht="15"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2:11" ht="18.75">
      <c r="B6" s="50" t="s">
        <v>14</v>
      </c>
      <c r="C6" s="50"/>
      <c r="D6" s="50"/>
      <c r="E6" s="50"/>
      <c r="F6" s="50"/>
      <c r="G6" s="50"/>
      <c r="H6" s="50"/>
      <c r="I6" s="50"/>
      <c r="J6" s="50"/>
      <c r="K6" s="2"/>
    </row>
    <row r="7" spans="2:10" ht="15.75">
      <c r="B7" s="51" t="s">
        <v>24</v>
      </c>
      <c r="C7" s="51"/>
      <c r="D7" s="51"/>
      <c r="E7" s="51"/>
      <c r="F7" s="51"/>
      <c r="G7" s="51"/>
      <c r="H7" s="51"/>
      <c r="I7" s="51"/>
      <c r="J7" s="51"/>
    </row>
    <row r="8" spans="2:10" ht="15.75">
      <c r="B8" s="52" t="s">
        <v>11</v>
      </c>
      <c r="C8" s="52"/>
      <c r="D8" s="52"/>
      <c r="E8" s="52"/>
      <c r="F8" s="52"/>
      <c r="G8" s="52"/>
      <c r="H8" s="52"/>
      <c r="I8" s="52"/>
      <c r="J8" s="52"/>
    </row>
    <row r="9" spans="2:10" ht="55.5" customHeight="1" thickBot="1">
      <c r="B9" s="53" t="s">
        <v>18</v>
      </c>
      <c r="C9" s="53"/>
      <c r="D9" s="53"/>
      <c r="E9" s="53"/>
      <c r="F9" s="53"/>
      <c r="G9" s="53"/>
      <c r="H9" s="53"/>
      <c r="I9" s="53"/>
      <c r="J9" s="54"/>
    </row>
    <row r="10" spans="1:21" ht="63.75" thickBot="1">
      <c r="A10" s="3" t="s">
        <v>0</v>
      </c>
      <c r="B10" s="4" t="s">
        <v>13</v>
      </c>
      <c r="C10" s="21" t="s">
        <v>20</v>
      </c>
      <c r="D10" s="22" t="s">
        <v>22</v>
      </c>
      <c r="E10" s="23" t="s">
        <v>23</v>
      </c>
      <c r="F10" s="55" t="s">
        <v>6</v>
      </c>
      <c r="G10" s="56"/>
      <c r="H10" s="55" t="s">
        <v>1</v>
      </c>
      <c r="I10" s="57"/>
      <c r="J10" s="5" t="s">
        <v>7</v>
      </c>
      <c r="K10" s="5" t="s">
        <v>8</v>
      </c>
      <c r="L10" s="5" t="s">
        <v>9</v>
      </c>
      <c r="M10" s="5" t="s">
        <v>10</v>
      </c>
      <c r="O10" s="14"/>
      <c r="P10" s="15"/>
      <c r="Q10" s="15"/>
      <c r="R10" s="16"/>
      <c r="S10" s="15"/>
      <c r="T10" s="15"/>
      <c r="U10" s="15"/>
    </row>
    <row r="11" spans="1:21" ht="23.1" customHeight="1">
      <c r="A11" s="6" t="s">
        <v>2</v>
      </c>
      <c r="B11" s="8" t="s">
        <v>15</v>
      </c>
      <c r="C11" s="13">
        <f>D11*12</f>
        <v>360000</v>
      </c>
      <c r="D11" s="20">
        <f>30000</f>
        <v>30000</v>
      </c>
      <c r="E11" s="25" t="s">
        <v>19</v>
      </c>
      <c r="F11" s="58"/>
      <c r="G11" s="59"/>
      <c r="H11" s="60">
        <f>F11*1.21</f>
        <v>0</v>
      </c>
      <c r="I11" s="61"/>
      <c r="J11" s="7">
        <f>F11*1.21</f>
        <v>0</v>
      </c>
      <c r="K11" s="7">
        <f>C11*F11</f>
        <v>0</v>
      </c>
      <c r="L11" s="7">
        <f>K11*0.21</f>
        <v>0</v>
      </c>
      <c r="M11" s="7">
        <f>K11*1.21</f>
        <v>0</v>
      </c>
      <c r="O11" s="15"/>
      <c r="P11" s="15"/>
      <c r="Q11" s="15"/>
      <c r="R11" s="15"/>
      <c r="S11" s="15"/>
      <c r="T11" s="15"/>
      <c r="U11" s="15"/>
    </row>
    <row r="12" spans="1:21" ht="23.1" customHeight="1">
      <c r="A12" s="8" t="s">
        <v>3</v>
      </c>
      <c r="B12" s="8" t="s">
        <v>16</v>
      </c>
      <c r="C12" s="12">
        <f aca="true" t="shared" si="0" ref="C12">D12*12</f>
        <v>72000</v>
      </c>
      <c r="D12" s="10">
        <f>6000</f>
        <v>6000</v>
      </c>
      <c r="E12" s="25"/>
      <c r="F12" s="46"/>
      <c r="G12" s="47"/>
      <c r="H12" s="48">
        <f>F12*0.21</f>
        <v>0</v>
      </c>
      <c r="I12" s="49"/>
      <c r="J12" s="7">
        <f>F12*1.21</f>
        <v>0</v>
      </c>
      <c r="K12" s="9">
        <f>C12*F12</f>
        <v>0</v>
      </c>
      <c r="L12" s="9">
        <f>K12*0.21</f>
        <v>0</v>
      </c>
      <c r="M12" s="9">
        <f>K12*1.21</f>
        <v>0</v>
      </c>
      <c r="O12" s="15"/>
      <c r="P12" s="15"/>
      <c r="Q12" s="15"/>
      <c r="R12" s="15"/>
      <c r="S12" s="15"/>
      <c r="T12" s="15"/>
      <c r="U12" s="15"/>
    </row>
    <row r="13" spans="1:21" ht="23.1" customHeight="1" thickBot="1">
      <c r="A13" s="8" t="s">
        <v>4</v>
      </c>
      <c r="B13" s="8" t="s">
        <v>17</v>
      </c>
      <c r="C13" s="12">
        <f>D13*12</f>
        <v>6000</v>
      </c>
      <c r="D13" s="10">
        <v>500</v>
      </c>
      <c r="E13" s="26"/>
      <c r="F13" s="46"/>
      <c r="G13" s="47"/>
      <c r="H13" s="48">
        <f>F13*0.21</f>
        <v>0</v>
      </c>
      <c r="I13" s="49"/>
      <c r="J13" s="7">
        <f>F13*1.21</f>
        <v>0</v>
      </c>
      <c r="K13" s="9">
        <f aca="true" t="shared" si="1" ref="K13">C13*F13</f>
        <v>0</v>
      </c>
      <c r="L13" s="9">
        <f>K13*0.21</f>
        <v>0</v>
      </c>
      <c r="M13" s="9">
        <f>K13*1.21</f>
        <v>0</v>
      </c>
      <c r="O13" s="15"/>
      <c r="P13" s="15"/>
      <c r="Q13" s="15"/>
      <c r="R13" s="15"/>
      <c r="S13" s="15"/>
      <c r="T13" s="15"/>
      <c r="U13" s="15"/>
    </row>
    <row r="14" spans="1:13" ht="16.5" thickBot="1">
      <c r="A14" s="8"/>
      <c r="B14" s="29"/>
      <c r="C14" s="30"/>
      <c r="D14" s="30"/>
      <c r="E14" s="37"/>
      <c r="F14" s="30"/>
      <c r="G14" s="30"/>
      <c r="H14" s="30"/>
      <c r="I14" s="30"/>
      <c r="J14" s="30"/>
      <c r="K14" s="29"/>
      <c r="L14" s="30"/>
      <c r="M14" s="30"/>
    </row>
    <row r="15" spans="1:13" ht="14.45" customHeight="1">
      <c r="A15" s="31" t="s">
        <v>12</v>
      </c>
      <c r="B15" s="40"/>
      <c r="C15" s="41"/>
      <c r="D15" s="41"/>
      <c r="E15" s="41"/>
      <c r="F15" s="41"/>
      <c r="G15" s="41"/>
      <c r="H15" s="41"/>
      <c r="I15" s="42"/>
      <c r="J15" s="38" t="s">
        <v>21</v>
      </c>
      <c r="K15" s="35">
        <f>SUM(K11:K13)</f>
        <v>0</v>
      </c>
      <c r="L15" s="35">
        <f>SUM(L11:L13)</f>
        <v>0</v>
      </c>
      <c r="M15" s="27">
        <f>SUM(M11:M13)</f>
        <v>0</v>
      </c>
    </row>
    <row r="16" spans="1:13" ht="36" customHeight="1" thickBot="1">
      <c r="A16" s="32"/>
      <c r="B16" s="43"/>
      <c r="C16" s="44"/>
      <c r="D16" s="44"/>
      <c r="E16" s="44"/>
      <c r="F16" s="44"/>
      <c r="G16" s="44"/>
      <c r="H16" s="44"/>
      <c r="I16" s="45"/>
      <c r="J16" s="39"/>
      <c r="K16" s="36"/>
      <c r="L16" s="36"/>
      <c r="M16" s="28"/>
    </row>
    <row r="17" spans="2:5" ht="15">
      <c r="B17" s="1"/>
      <c r="C17" s="1"/>
      <c r="D17" s="1"/>
      <c r="E17" s="1"/>
    </row>
    <row r="18" spans="2:7" ht="15">
      <c r="B18" s="11"/>
      <c r="C18" s="11"/>
      <c r="D18" s="11"/>
      <c r="E18" s="11"/>
      <c r="F18" s="11"/>
      <c r="G18" s="11"/>
    </row>
    <row r="19" spans="2:5" ht="15">
      <c r="B19" s="1"/>
      <c r="C19" s="1"/>
      <c r="D19" s="1"/>
      <c r="E19" s="1"/>
    </row>
    <row r="20" spans="2:10" ht="15">
      <c r="B20" s="33" t="s">
        <v>5</v>
      </c>
      <c r="C20" s="34"/>
      <c r="D20" s="34"/>
      <c r="E20" s="34"/>
      <c r="F20" s="34"/>
      <c r="G20" s="34"/>
      <c r="H20" s="34"/>
      <c r="I20" s="34"/>
      <c r="J20" s="34"/>
    </row>
    <row r="21" spans="2:10" ht="15">
      <c r="B21" s="34"/>
      <c r="C21" s="34"/>
      <c r="D21" s="34"/>
      <c r="E21" s="34"/>
      <c r="F21" s="34"/>
      <c r="G21" s="34"/>
      <c r="H21" s="34"/>
      <c r="I21" s="34"/>
      <c r="J21" s="34"/>
    </row>
    <row r="28" spans="1:25" ht="1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5">
      <c r="A29" s="17"/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25" ht="15">
      <c r="A30" s="17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ht="33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</row>
    <row r="32" spans="1:25" ht="33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</row>
    <row r="33" spans="1:25" ht="33" customHeight="1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ht="15">
      <c r="A34" s="17"/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</row>
    <row r="35" spans="1:25" ht="15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</row>
    <row r="36" spans="1:25" ht="15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</row>
    <row r="37" spans="1:25" ht="1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</row>
    <row r="38" spans="1:25" ht="15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</row>
    <row r="39" spans="1:25" ht="31.5">
      <c r="A39" s="17"/>
      <c r="B39" s="17"/>
      <c r="C39" s="14"/>
      <c r="D39" s="14"/>
      <c r="E39" s="14"/>
      <c r="F39" s="17"/>
      <c r="G39" s="17"/>
      <c r="H39" s="17"/>
      <c r="I39" s="17"/>
      <c r="J39" s="17"/>
      <c r="K39" s="18"/>
      <c r="L39" s="17"/>
      <c r="M39" s="17"/>
      <c r="N39" s="17"/>
      <c r="O39" s="17"/>
      <c r="P39" s="17"/>
      <c r="Q39" s="17"/>
      <c r="R39" s="16"/>
      <c r="S39" s="17"/>
      <c r="T39" s="17"/>
      <c r="U39" s="17"/>
      <c r="V39" s="17"/>
      <c r="W39" s="17"/>
      <c r="X39" s="17"/>
      <c r="Y39" s="17"/>
    </row>
    <row r="40" spans="1:25" ht="15.75">
      <c r="A40" s="17"/>
      <c r="B40" s="17"/>
      <c r="C40" s="19"/>
      <c r="D40" s="19"/>
      <c r="E40" s="24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</row>
    <row r="41" spans="1:25" ht="15.75">
      <c r="A41" s="17"/>
      <c r="B41" s="17"/>
      <c r="C41" s="19"/>
      <c r="D41" s="19"/>
      <c r="E41" s="24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</row>
    <row r="42" spans="1:25" ht="15.75">
      <c r="A42" s="17"/>
      <c r="B42" s="17"/>
      <c r="C42" s="19"/>
      <c r="D42" s="19"/>
      <c r="E42" s="24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</row>
    <row r="43" spans="1:25" ht="15">
      <c r="A43" s="17"/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</row>
    <row r="44" spans="1:25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</row>
    <row r="45" spans="1:25" ht="15">
      <c r="A45" s="17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</row>
    <row r="46" spans="1:25" ht="15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</row>
    <row r="47" spans="1:25" ht="1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</row>
    <row r="48" spans="1:25" ht="15">
      <c r="A48" s="17"/>
      <c r="B48" s="17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</row>
    <row r="49" spans="1:25" ht="15">
      <c r="A49" s="17"/>
      <c r="B49" s="17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</row>
    <row r="50" spans="1:25" ht="15">
      <c r="A50" s="17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</row>
    <row r="51" spans="1:25" ht="15">
      <c r="A51" s="17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</row>
    <row r="52" spans="1:25" ht="1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</row>
    <row r="53" spans="1:25" ht="15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</row>
    <row r="54" spans="1:25" ht="15">
      <c r="A54" s="17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</row>
    <row r="55" spans="1:25" ht="1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</row>
    <row r="56" spans="1:25" ht="15">
      <c r="A56" s="17"/>
      <c r="B56" s="17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</row>
  </sheetData>
  <mergeCells count="24">
    <mergeCell ref="F10:G10"/>
    <mergeCell ref="H10:I10"/>
    <mergeCell ref="F11:G11"/>
    <mergeCell ref="H11:I11"/>
    <mergeCell ref="F12:G12"/>
    <mergeCell ref="H12:I12"/>
    <mergeCell ref="B2:K5"/>
    <mergeCell ref="B6:J6"/>
    <mergeCell ref="B7:J7"/>
    <mergeCell ref="B8:J8"/>
    <mergeCell ref="B9:J9"/>
    <mergeCell ref="E40:E42"/>
    <mergeCell ref="E11:E13"/>
    <mergeCell ref="M15:M16"/>
    <mergeCell ref="K14:M14"/>
    <mergeCell ref="A15:A16"/>
    <mergeCell ref="B20:J21"/>
    <mergeCell ref="K15:K16"/>
    <mergeCell ref="L15:L16"/>
    <mergeCell ref="B14:J14"/>
    <mergeCell ref="J15:J16"/>
    <mergeCell ref="B15:I16"/>
    <mergeCell ref="F13:G13"/>
    <mergeCell ref="H13:I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Anonym</dc:creator>
  <cp:keywords/>
  <dc:description/>
  <cp:lastModifiedBy>Michal Čermák</cp:lastModifiedBy>
  <dcterms:created xsi:type="dcterms:W3CDTF">2021-05-13T10:58:52Z</dcterms:created>
  <dcterms:modified xsi:type="dcterms:W3CDTF">2021-09-10T08:12:17Z</dcterms:modified>
  <cp:category/>
  <cp:version/>
  <cp:contentType/>
  <cp:contentStatus/>
</cp:coreProperties>
</file>