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/>
  <bookViews>
    <workbookView xWindow="65428" yWindow="65428" windowWidth="23256" windowHeight="12576" activeTab="0"/>
  </bookViews>
  <sheets>
    <sheet name="Přehled zařízení+ceník" sheetId="3" r:id="rId1"/>
  </sheets>
  <definedNames/>
  <calcPr calcId="191029"/>
  <extLst/>
</workbook>
</file>

<file path=xl/sharedStrings.xml><?xml version="1.0" encoding="utf-8"?>
<sst xmlns="http://schemas.openxmlformats.org/spreadsheetml/2006/main" count="256" uniqueCount="178">
  <si>
    <t>Archiv</t>
  </si>
  <si>
    <t>Studijní</t>
  </si>
  <si>
    <t>Xerox Phaser 6180MFP-D</t>
  </si>
  <si>
    <t>Provoz</t>
  </si>
  <si>
    <t>WC7225</t>
  </si>
  <si>
    <t>Personální</t>
  </si>
  <si>
    <t>Investiční</t>
  </si>
  <si>
    <t>Marketing</t>
  </si>
  <si>
    <t xml:space="preserve"> </t>
  </si>
  <si>
    <t>WC7835</t>
  </si>
  <si>
    <t>Podatelna</t>
  </si>
  <si>
    <t xml:space="preserve">Mendlovo museum </t>
  </si>
  <si>
    <t>U3V</t>
  </si>
  <si>
    <t>Rozvoj</t>
  </si>
  <si>
    <t>Ekonomické</t>
  </si>
  <si>
    <t>KonicaMinolta C224</t>
  </si>
  <si>
    <t>KonicaMinolta C220</t>
  </si>
  <si>
    <t>Výzkum</t>
  </si>
  <si>
    <t>Právni</t>
  </si>
  <si>
    <t>Kyocera TASKalfa 2551ci</t>
  </si>
  <si>
    <t>LHD5Z48172</t>
  </si>
  <si>
    <t>Kyocera TASKalfa 4052ci</t>
  </si>
  <si>
    <t>W2N6900901</t>
  </si>
  <si>
    <t>ZP 45041</t>
  </si>
  <si>
    <t>ZP 41316</t>
  </si>
  <si>
    <t>GPX150273</t>
  </si>
  <si>
    <t>Oddělení financován</t>
  </si>
  <si>
    <t>ZP 45039</t>
  </si>
  <si>
    <t>A4FM021000479</t>
  </si>
  <si>
    <t>A0ED023081442</t>
  </si>
  <si>
    <t>W2N7912050</t>
  </si>
  <si>
    <t>DHM 269209</t>
  </si>
  <si>
    <t>ZP 41863</t>
  </si>
  <si>
    <t>324a</t>
  </si>
  <si>
    <t>W2N7Z18430</t>
  </si>
  <si>
    <t>W2N7Z18491</t>
  </si>
  <si>
    <t>Kyocera ECOSYS M6235cidn</t>
  </si>
  <si>
    <t>RC28400264</t>
  </si>
  <si>
    <t>RC28400331</t>
  </si>
  <si>
    <t>ZP 46726</t>
  </si>
  <si>
    <t>ZP 42309</t>
  </si>
  <si>
    <t>ZP 42308</t>
  </si>
  <si>
    <t>ZP 44404</t>
  </si>
  <si>
    <t>ZP 46071</t>
  </si>
  <si>
    <t>ZP 46261</t>
  </si>
  <si>
    <t>ZP 46840</t>
  </si>
  <si>
    <t>ZP 46841</t>
  </si>
  <si>
    <t>DHM 402575</t>
  </si>
  <si>
    <t>DHM 402574</t>
  </si>
  <si>
    <t>R2M8200606</t>
  </si>
  <si>
    <t>RC28400234</t>
  </si>
  <si>
    <t>R2M8200528</t>
  </si>
  <si>
    <t>RC28400333</t>
  </si>
  <si>
    <t>RC28400335</t>
  </si>
  <si>
    <t>RC28500454</t>
  </si>
  <si>
    <t>R2M8200564</t>
  </si>
  <si>
    <t>R2M8200547</t>
  </si>
  <si>
    <t>RC28500356</t>
  </si>
  <si>
    <t>RC28500361</t>
  </si>
  <si>
    <t>DHM 402566</t>
  </si>
  <si>
    <t>DHM 402568</t>
  </si>
  <si>
    <t>DHM 402564</t>
  </si>
  <si>
    <t>DHM 402572</t>
  </si>
  <si>
    <t>DHM 402569</t>
  </si>
  <si>
    <t>DHM 402565</t>
  </si>
  <si>
    <t>DHM 402571</t>
  </si>
  <si>
    <t>DHM 402573</t>
  </si>
  <si>
    <t>RC28400176</t>
  </si>
  <si>
    <t>DHM 402567</t>
  </si>
  <si>
    <t>Akademické záležitosti</t>
  </si>
  <si>
    <t>Veřejné zakázky</t>
  </si>
  <si>
    <t>DHM 402562</t>
  </si>
  <si>
    <t>Vrátnice</t>
  </si>
  <si>
    <t>Xerox Altalink C8035</t>
  </si>
  <si>
    <t>místnost</t>
  </si>
  <si>
    <t>oddělení</t>
  </si>
  <si>
    <t>Kancelář rektora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</si>
  <si>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</si>
  <si>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3</t>
    </r>
  </si>
  <si>
    <r>
      <t>P</t>
    </r>
    <r>
      <rPr>
        <vertAlign val="subscript"/>
        <sz val="11"/>
        <color theme="1"/>
        <rFont val="Calibri"/>
        <family val="2"/>
        <scheme val="minor"/>
      </rPr>
      <t>8</t>
    </r>
  </si>
  <si>
    <r>
      <t>P</t>
    </r>
    <r>
      <rPr>
        <vertAlign val="subscript"/>
        <sz val="11"/>
        <color theme="1"/>
        <rFont val="Calibri"/>
        <family val="2"/>
        <scheme val="minor"/>
      </rPr>
      <t>9</t>
    </r>
  </si>
  <si>
    <r>
      <t>P</t>
    </r>
    <r>
      <rPr>
        <vertAlign val="subscript"/>
        <sz val="11"/>
        <color theme="1"/>
        <rFont val="Calibri"/>
        <family val="2"/>
        <scheme val="minor"/>
      </rPr>
      <t>11</t>
    </r>
  </si>
  <si>
    <r>
      <t>P</t>
    </r>
    <r>
      <rPr>
        <vertAlign val="subscript"/>
        <sz val="11"/>
        <color theme="1"/>
        <rFont val="Calibri"/>
        <family val="2"/>
        <scheme val="minor"/>
      </rPr>
      <t>12</t>
    </r>
  </si>
  <si>
    <r>
      <t>P</t>
    </r>
    <r>
      <rPr>
        <vertAlign val="subscript"/>
        <sz val="11"/>
        <color theme="1"/>
        <rFont val="Calibri"/>
        <family val="2"/>
        <scheme val="minor"/>
      </rPr>
      <t>16</t>
    </r>
  </si>
  <si>
    <r>
      <t>P</t>
    </r>
    <r>
      <rPr>
        <vertAlign val="subscript"/>
        <sz val="11"/>
        <color theme="1"/>
        <rFont val="Calibri"/>
        <family val="2"/>
        <scheme val="minor"/>
      </rPr>
      <t>17</t>
    </r>
  </si>
  <si>
    <r>
      <t>P</t>
    </r>
    <r>
      <rPr>
        <vertAlign val="subscript"/>
        <sz val="11"/>
        <color theme="1"/>
        <rFont val="Calibri"/>
        <family val="2"/>
        <scheme val="minor"/>
      </rPr>
      <t>18</t>
    </r>
  </si>
  <si>
    <r>
      <t>P</t>
    </r>
    <r>
      <rPr>
        <vertAlign val="subscript"/>
        <sz val="11"/>
        <color theme="1"/>
        <rFont val="Calibri"/>
        <family val="2"/>
        <scheme val="minor"/>
      </rPr>
      <t>19</t>
    </r>
  </si>
  <si>
    <r>
      <t>P</t>
    </r>
    <r>
      <rPr>
        <vertAlign val="subscript"/>
        <sz val="11"/>
        <color theme="1"/>
        <rFont val="Calibri"/>
        <family val="2"/>
        <scheme val="minor"/>
      </rPr>
      <t>20</t>
    </r>
  </si>
  <si>
    <r>
      <t>P</t>
    </r>
    <r>
      <rPr>
        <vertAlign val="subscript"/>
        <sz val="11"/>
        <color theme="1"/>
        <rFont val="Calibri"/>
        <family val="2"/>
        <scheme val="minor"/>
      </rPr>
      <t>23</t>
    </r>
  </si>
  <si>
    <r>
      <t>P</t>
    </r>
    <r>
      <rPr>
        <vertAlign val="subscript"/>
        <sz val="11"/>
        <color theme="1"/>
        <rFont val="Calibri"/>
        <family val="2"/>
        <scheme val="minor"/>
      </rPr>
      <t>24</t>
    </r>
  </si>
  <si>
    <r>
      <t>P</t>
    </r>
    <r>
      <rPr>
        <vertAlign val="subscript"/>
        <sz val="11"/>
        <color theme="1"/>
        <rFont val="Calibri"/>
        <family val="2"/>
        <scheme val="minor"/>
      </rPr>
      <t>25</t>
    </r>
  </si>
  <si>
    <r>
      <t>P</t>
    </r>
    <r>
      <rPr>
        <vertAlign val="subscript"/>
        <sz val="11"/>
        <color theme="1"/>
        <rFont val="Calibri"/>
        <family val="2"/>
        <scheme val="minor"/>
      </rPr>
      <t>26</t>
    </r>
  </si>
  <si>
    <r>
      <t>P</t>
    </r>
    <r>
      <rPr>
        <vertAlign val="subscript"/>
        <sz val="11"/>
        <color theme="1"/>
        <rFont val="Calibri"/>
        <family val="2"/>
        <scheme val="minor"/>
      </rPr>
      <t>27</t>
    </r>
  </si>
  <si>
    <r>
      <t>P</t>
    </r>
    <r>
      <rPr>
        <vertAlign val="subscript"/>
        <sz val="11"/>
        <color theme="1"/>
        <rFont val="Calibri"/>
        <family val="2"/>
        <scheme val="minor"/>
      </rPr>
      <t>28</t>
    </r>
  </si>
  <si>
    <r>
      <t>P</t>
    </r>
    <r>
      <rPr>
        <vertAlign val="subscript"/>
        <sz val="11"/>
        <color theme="1"/>
        <rFont val="Calibri"/>
        <family val="2"/>
        <scheme val="minor"/>
      </rPr>
      <t>29</t>
    </r>
  </si>
  <si>
    <r>
      <t>P</t>
    </r>
    <r>
      <rPr>
        <vertAlign val="subscript"/>
        <sz val="11"/>
        <color theme="1"/>
        <rFont val="Calibri"/>
        <family val="2"/>
        <scheme val="minor"/>
      </rPr>
      <t>30</t>
    </r>
  </si>
  <si>
    <r>
      <t>P</t>
    </r>
    <r>
      <rPr>
        <vertAlign val="subscript"/>
        <sz val="11"/>
        <color theme="1"/>
        <rFont val="Calibri"/>
        <family val="2"/>
        <scheme val="minor"/>
      </rPr>
      <t>31</t>
    </r>
  </si>
  <si>
    <r>
      <t>P</t>
    </r>
    <r>
      <rPr>
        <vertAlign val="subscript"/>
        <sz val="11"/>
        <color theme="1"/>
        <rFont val="Calibri"/>
        <family val="2"/>
        <scheme val="minor"/>
      </rPr>
      <t>33</t>
    </r>
  </si>
  <si>
    <r>
      <t>P</t>
    </r>
    <r>
      <rPr>
        <vertAlign val="subscript"/>
        <sz val="11"/>
        <color theme="1"/>
        <rFont val="Calibri"/>
        <family val="2"/>
        <scheme val="minor"/>
      </rPr>
      <t>34</t>
    </r>
  </si>
  <si>
    <r>
      <t>P</t>
    </r>
    <r>
      <rPr>
        <vertAlign val="subscript"/>
        <sz val="11"/>
        <color theme="1"/>
        <rFont val="Calibri"/>
        <family val="2"/>
        <scheme val="minor"/>
      </rPr>
      <t>35</t>
    </r>
  </si>
  <si>
    <r>
      <t>P</t>
    </r>
    <r>
      <rPr>
        <vertAlign val="subscript"/>
        <sz val="11"/>
        <color theme="1"/>
        <rFont val="Calibri"/>
        <family val="2"/>
        <scheme val="minor"/>
      </rPr>
      <t>36</t>
    </r>
  </si>
  <si>
    <r>
      <t>P</t>
    </r>
    <r>
      <rPr>
        <vertAlign val="subscript"/>
        <sz val="11"/>
        <color theme="1"/>
        <rFont val="Calibri"/>
        <family val="2"/>
        <scheme val="minor"/>
      </rPr>
      <t>37</t>
    </r>
  </si>
  <si>
    <t>003</t>
  </si>
  <si>
    <t>RC28701448</t>
  </si>
  <si>
    <t>DHM 402561</t>
  </si>
  <si>
    <t>DHM 402563</t>
  </si>
  <si>
    <r>
      <t>P</t>
    </r>
    <r>
      <rPr>
        <vertAlign val="subscript"/>
        <sz val="11"/>
        <color theme="1"/>
        <rFont val="Calibri"/>
        <family val="2"/>
        <scheme val="minor"/>
      </rPr>
      <t>22</t>
    </r>
  </si>
  <si>
    <r>
      <t>P</t>
    </r>
    <r>
      <rPr>
        <vertAlign val="subscript"/>
        <sz val="11"/>
        <color theme="1"/>
        <rFont val="Calibri"/>
        <family val="2"/>
        <scheme val="minor"/>
      </rPr>
      <t>38</t>
    </r>
  </si>
  <si>
    <r>
      <t>P</t>
    </r>
    <r>
      <rPr>
        <vertAlign val="subscript"/>
        <sz val="11"/>
        <color theme="1"/>
        <rFont val="Calibri"/>
        <family val="2"/>
        <scheme val="minor"/>
      </rPr>
      <t>39</t>
    </r>
  </si>
  <si>
    <t>ZP 48050</t>
  </si>
  <si>
    <t>ZP 48599</t>
  </si>
  <si>
    <t>ZP 48598</t>
  </si>
  <si>
    <t>Sekretariát Kvestora</t>
  </si>
  <si>
    <r>
      <t>P</t>
    </r>
    <r>
      <rPr>
        <vertAlign val="subscript"/>
        <sz val="11"/>
        <color theme="1"/>
        <rFont val="Calibri"/>
        <family val="2"/>
        <scheme val="minor"/>
      </rPr>
      <t>40</t>
    </r>
  </si>
  <si>
    <r>
      <t>P</t>
    </r>
    <r>
      <rPr>
        <vertAlign val="subscript"/>
        <sz val="11"/>
        <color theme="1"/>
        <rFont val="Calibri"/>
        <family val="2"/>
        <scheme val="minor"/>
      </rPr>
      <t>41</t>
    </r>
  </si>
  <si>
    <t>Xerox VersaLink C405</t>
  </si>
  <si>
    <t>MuniShop</t>
  </si>
  <si>
    <t>DHM 425423</t>
  </si>
  <si>
    <t>DHM 420265</t>
  </si>
  <si>
    <t>pav. T/111</t>
  </si>
  <si>
    <r>
      <t>P</t>
    </r>
    <r>
      <rPr>
        <vertAlign val="subscript"/>
        <sz val="11"/>
        <color theme="1"/>
        <rFont val="Calibri"/>
        <family val="2"/>
        <scheme val="minor"/>
      </rPr>
      <t>42</t>
    </r>
  </si>
  <si>
    <r>
      <t>P</t>
    </r>
    <r>
      <rPr>
        <vertAlign val="subscript"/>
        <sz val="11"/>
        <color theme="1"/>
        <rFont val="Calibri"/>
        <family val="2"/>
        <scheme val="minor"/>
      </rPr>
      <t>43</t>
    </r>
  </si>
  <si>
    <r>
      <t>P</t>
    </r>
    <r>
      <rPr>
        <vertAlign val="subscript"/>
        <sz val="11"/>
        <color theme="1"/>
        <rFont val="Calibri"/>
        <family val="2"/>
        <scheme val="minor"/>
      </rPr>
      <t>44</t>
    </r>
  </si>
  <si>
    <t>Personální Mzdovky</t>
  </si>
  <si>
    <t>342 chodba</t>
  </si>
  <si>
    <t>ZP 49281</t>
  </si>
  <si>
    <t>ZP 49280</t>
  </si>
  <si>
    <t>ZP 49279</t>
  </si>
  <si>
    <t>IT</t>
  </si>
  <si>
    <t>09.06 2020</t>
  </si>
  <si>
    <t>Kariérní centrum KC</t>
  </si>
  <si>
    <t xml:space="preserve">bud. K2/140A </t>
  </si>
  <si>
    <r>
      <t>P</t>
    </r>
    <r>
      <rPr>
        <vertAlign val="subscript"/>
        <sz val="11"/>
        <color theme="1"/>
        <rFont val="Calibri"/>
        <family val="2"/>
        <scheme val="minor"/>
      </rPr>
      <t>45</t>
    </r>
  </si>
  <si>
    <t>ZP 50655</t>
  </si>
  <si>
    <r>
      <t>P</t>
    </r>
    <r>
      <rPr>
        <vertAlign val="subscript"/>
        <sz val="11"/>
        <color theme="1"/>
        <rFont val="Calibri"/>
        <family val="2"/>
        <scheme val="minor"/>
      </rPr>
      <t>47</t>
    </r>
  </si>
  <si>
    <r>
      <t>P</t>
    </r>
    <r>
      <rPr>
        <vertAlign val="subscript"/>
        <sz val="11"/>
        <color theme="1"/>
        <rFont val="Calibri"/>
        <family val="2"/>
        <scheme val="minor"/>
      </rPr>
      <t>48</t>
    </r>
  </si>
  <si>
    <t>Marketing 1</t>
  </si>
  <si>
    <r>
      <t>P</t>
    </r>
    <r>
      <rPr>
        <vertAlign val="subscript"/>
        <sz val="11"/>
        <rFont val="Calibri"/>
        <family val="2"/>
        <scheme val="minor"/>
      </rPr>
      <t>46</t>
    </r>
  </si>
  <si>
    <t>ZP 50656</t>
  </si>
  <si>
    <t>Marketing 2 - tiskové</t>
  </si>
  <si>
    <t>Xerox Altalink C8155</t>
  </si>
  <si>
    <r>
      <t>P</t>
    </r>
    <r>
      <rPr>
        <vertAlign val="subscript"/>
        <sz val="11"/>
        <rFont val="Calibri"/>
        <family val="2"/>
        <scheme val="minor"/>
      </rPr>
      <t>15</t>
    </r>
  </si>
  <si>
    <r>
      <t>P</t>
    </r>
    <r>
      <rPr>
        <vertAlign val="subscript"/>
        <sz val="11"/>
        <rFont val="Calibri"/>
        <family val="2"/>
        <scheme val="minor"/>
      </rPr>
      <t>14</t>
    </r>
  </si>
  <si>
    <t>Badatelna</t>
  </si>
  <si>
    <t xml:space="preserve">ZP 51034 </t>
  </si>
  <si>
    <t xml:space="preserve">ZP 51036 </t>
  </si>
  <si>
    <t>FaF - Palackého třída 1946/1, budova 45</t>
  </si>
  <si>
    <t>N01025</t>
  </si>
  <si>
    <r>
      <t>P</t>
    </r>
    <r>
      <rPr>
        <vertAlign val="subscript"/>
        <sz val="11"/>
        <color theme="1"/>
        <rFont val="Calibri"/>
        <family val="2"/>
        <scheme val="minor"/>
      </rPr>
      <t>49</t>
    </r>
  </si>
  <si>
    <t>p.č.</t>
  </si>
  <si>
    <t>FaF VETUNI</t>
  </si>
  <si>
    <t>Typ</t>
  </si>
  <si>
    <t>Výrobní číslo</t>
  </si>
  <si>
    <t>Inv. číslo</t>
  </si>
  <si>
    <t>Datum instalace</t>
  </si>
  <si>
    <t>Celkový počet kopií</t>
  </si>
  <si>
    <t>Umístění</t>
  </si>
  <si>
    <t>černobílá</t>
  </si>
  <si>
    <t>barevná</t>
  </si>
  <si>
    <t>Průměrný počet kopií / měsíc</t>
  </si>
  <si>
    <t>Adresa</t>
  </si>
  <si>
    <t>Přehled zařízení + ceník</t>
  </si>
  <si>
    <t>Žerotínovo nám. 9</t>
  </si>
  <si>
    <t>Mendlovo nám. 907/1a</t>
  </si>
  <si>
    <t>Komenského nám. 2</t>
  </si>
  <si>
    <t>Žerotínovo nám. 3/449</t>
  </si>
  <si>
    <t>Rybkova 19</t>
  </si>
  <si>
    <t>Cena za 1 stranu [v Kč bez DPH]</t>
  </si>
  <si>
    <t>Měsíční náklady pro potřeby hodnocení [v Kč bez DPH]*</t>
  </si>
  <si>
    <t>Měsíční náklady celkem (nabídková cena pro potřeby hodnocení)</t>
  </si>
  <si>
    <t>Stav počítadla</t>
  </si>
  <si>
    <t>Xerox VersaLink C7025 MFP</t>
  </si>
  <si>
    <t>Datum odečtu</t>
  </si>
  <si>
    <t xml:space="preserve"> DHM 449698</t>
  </si>
  <si>
    <t>Kvalita/Právní</t>
  </si>
  <si>
    <t>IT-sklad</t>
  </si>
  <si>
    <t>Příloha č. 1</t>
  </si>
  <si>
    <t>* měsíční náklady pro potřeby hodnocení jsou vypočítány jako součet průměrného počtu černobílých kopíí za měsíc krát cena za 1 stranu černobílé kopie a průměrného počtu barevných kopíí za měsíc krát cena za 1 stranu barevné kopie (dle vzorce [M5*O5]+[N5*P5])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</si>
</sst>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15000000596046448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1500000059604644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/>
      <top style="medium">
        <color theme="0"/>
      </top>
      <bottom style="thin">
        <color theme="0"/>
      </bottom>
    </border>
    <border>
      <left/>
      <right/>
      <top style="medium">
        <color theme="0"/>
      </top>
      <bottom style="thin">
        <color theme="0"/>
      </bottom>
    </border>
    <border>
      <left/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thin">
        <color theme="0"/>
      </top>
      <bottom/>
    </border>
    <border>
      <left style="medium">
        <color theme="0"/>
      </left>
      <right/>
      <top style="thin">
        <color theme="0"/>
      </top>
      <bottom/>
    </border>
    <border>
      <left style="medium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medium">
        <color theme="0"/>
      </right>
      <top style="thin">
        <color theme="0"/>
      </top>
      <bottom/>
    </border>
    <border>
      <left style="medium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9" fillId="3" borderId="2" xfId="0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/>
      <protection/>
    </xf>
    <xf numFmtId="0" fontId="9" fillId="3" borderId="4" xfId="0" applyFont="1" applyFill="1" applyBorder="1" applyAlignment="1" applyProtection="1">
      <alignment horizontal="center" vertical="center"/>
      <protection/>
    </xf>
    <xf numFmtId="0" fontId="9" fillId="3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center" vertical="center"/>
      <protection/>
    </xf>
    <xf numFmtId="0" fontId="9" fillId="3" borderId="7" xfId="0" applyFont="1" applyFill="1" applyBorder="1" applyAlignment="1" applyProtection="1">
      <alignment horizontal="center" vertical="center"/>
      <protection/>
    </xf>
    <xf numFmtId="0" fontId="9" fillId="3" borderId="8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3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Protection="1">
      <protection/>
    </xf>
    <xf numFmtId="0" fontId="9" fillId="3" borderId="10" xfId="0" applyFont="1" applyFill="1" applyBorder="1" applyAlignment="1" applyProtection="1">
      <alignment horizontal="center" vertical="center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0" fontId="9" fillId="3" borderId="10" xfId="0" applyFont="1" applyFill="1" applyBorder="1" applyAlignment="1" applyProtection="1">
      <alignment horizontal="center" vertical="center"/>
      <protection/>
    </xf>
    <xf numFmtId="0" fontId="9" fillId="3" borderId="11" xfId="0" applyFont="1" applyFill="1" applyBorder="1" applyAlignment="1" applyProtection="1">
      <alignment horizontal="center" vertical="center"/>
      <protection/>
    </xf>
    <xf numFmtId="0" fontId="9" fillId="3" borderId="12" xfId="0" applyFont="1" applyFill="1" applyBorder="1" applyAlignment="1" applyProtection="1">
      <alignment horizontal="center" vertical="center"/>
      <protection/>
    </xf>
    <xf numFmtId="0" fontId="9" fillId="3" borderId="13" xfId="0" applyFon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horizontal="center" vertical="center"/>
      <protection/>
    </xf>
    <xf numFmtId="0" fontId="9" fillId="3" borderId="15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1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" fontId="2" fillId="0" borderId="1" xfId="0" applyNumberFormat="1" applyFont="1" applyBorder="1" applyAlignment="1" applyProtection="1">
      <alignment horizontal="center" vertical="center"/>
      <protection/>
    </xf>
    <xf numFmtId="164" fontId="2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Protection="1"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4" fontId="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1" fontId="0" fillId="0" borderId="1" xfId="0" applyNumberFormat="1" applyBorder="1" applyAlignment="1" applyProtection="1">
      <alignment horizontal="center" vertical="center" wrapText="1"/>
      <protection/>
    </xf>
    <xf numFmtId="1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Border="1" applyAlignment="1" applyProtection="1">
      <alignment horizontal="center" vertical="center"/>
      <protection/>
    </xf>
    <xf numFmtId="1" fontId="6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164" fontId="2" fillId="0" borderId="17" xfId="0" applyNumberFormat="1" applyFont="1" applyFill="1" applyBorder="1" applyAlignment="1" applyProtection="1">
      <alignment horizontal="center" vertical="center"/>
      <protection/>
    </xf>
    <xf numFmtId="164" fontId="11" fillId="5" borderId="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1CD9-FFB5-4E4C-BEF0-1B3EE85A9E17}">
  <sheetPr>
    <pageSetUpPr fitToPage="1"/>
  </sheetPr>
  <dimension ref="A1:R47"/>
  <sheetViews>
    <sheetView tabSelected="1" zoomScale="55" zoomScaleNormal="55" zoomScalePageLayoutView="40" workbookViewId="0" topLeftCell="A1">
      <selection activeCell="A1" sqref="A1:Q1"/>
    </sheetView>
  </sheetViews>
  <sheetFormatPr defaultColWidth="9.140625" defaultRowHeight="15"/>
  <cols>
    <col min="1" max="1" width="8.7109375" style="3" customWidth="1"/>
    <col min="2" max="2" width="32.28125" style="3" customWidth="1"/>
    <col min="3" max="3" width="19.00390625" style="3" customWidth="1"/>
    <col min="4" max="4" width="16.7109375" style="3" customWidth="1"/>
    <col min="5" max="5" width="16.00390625" style="3" customWidth="1"/>
    <col min="6" max="6" width="30.57421875" style="3" customWidth="1"/>
    <col min="7" max="9" width="28.421875" style="3" customWidth="1"/>
    <col min="10" max="10" width="40.140625" style="3" bestFit="1" customWidth="1"/>
    <col min="11" max="11" width="18.421875" style="68" customWidth="1"/>
    <col min="12" max="12" width="24.28125" style="3" bestFit="1" customWidth="1"/>
    <col min="13" max="14" width="18.8515625" style="68" customWidth="1"/>
    <col min="15" max="16" width="22.7109375" style="68" customWidth="1"/>
    <col min="17" max="17" width="28.00390625" style="68" customWidth="1"/>
    <col min="18" max="18" width="18.28125" style="3" bestFit="1" customWidth="1"/>
    <col min="19" max="16384" width="9.140625" style="3" customWidth="1"/>
  </cols>
  <sheetData>
    <row r="1" spans="1:17" ht="25.5" customHeight="1">
      <c r="A1" s="2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75" customHeight="1" thickBot="1">
      <c r="A2" s="2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5" customFormat="1" ht="32.25" customHeight="1">
      <c r="A3" s="4" t="s">
        <v>149</v>
      </c>
      <c r="B3" s="4" t="s">
        <v>151</v>
      </c>
      <c r="C3" s="4" t="s">
        <v>152</v>
      </c>
      <c r="D3" s="4" t="s">
        <v>153</v>
      </c>
      <c r="E3" s="5" t="s">
        <v>154</v>
      </c>
      <c r="F3" s="6" t="s">
        <v>170</v>
      </c>
      <c r="G3" s="7"/>
      <c r="H3" s="7"/>
      <c r="I3" s="8"/>
      <c r="J3" s="9" t="s">
        <v>156</v>
      </c>
      <c r="K3" s="10"/>
      <c r="L3" s="11"/>
      <c r="M3" s="12" t="s">
        <v>159</v>
      </c>
      <c r="N3" s="13"/>
      <c r="O3" s="12" t="s">
        <v>167</v>
      </c>
      <c r="P3" s="13"/>
      <c r="Q3" s="14" t="s">
        <v>168</v>
      </c>
    </row>
    <row r="4" spans="1:17" s="15" customFormat="1" ht="32.25" customHeight="1">
      <c r="A4" s="16"/>
      <c r="B4" s="16"/>
      <c r="C4" s="16"/>
      <c r="D4" s="16"/>
      <c r="E4" s="17"/>
      <c r="F4" s="18" t="s">
        <v>155</v>
      </c>
      <c r="G4" s="19" t="s">
        <v>157</v>
      </c>
      <c r="H4" s="19" t="s">
        <v>158</v>
      </c>
      <c r="I4" s="19" t="s">
        <v>172</v>
      </c>
      <c r="J4" s="20" t="s">
        <v>160</v>
      </c>
      <c r="K4" s="21" t="s">
        <v>74</v>
      </c>
      <c r="L4" s="22" t="s">
        <v>75</v>
      </c>
      <c r="M4" s="20" t="s">
        <v>157</v>
      </c>
      <c r="N4" s="22" t="s">
        <v>158</v>
      </c>
      <c r="O4" s="20" t="s">
        <v>157</v>
      </c>
      <c r="P4" s="22" t="s">
        <v>158</v>
      </c>
      <c r="Q4" s="23"/>
    </row>
    <row r="5" spans="1:17" s="34" customFormat="1" ht="29.25" customHeight="1">
      <c r="A5" s="24" t="s">
        <v>77</v>
      </c>
      <c r="B5" s="25" t="s">
        <v>21</v>
      </c>
      <c r="C5" s="26" t="s">
        <v>30</v>
      </c>
      <c r="D5" s="27" t="s">
        <v>39</v>
      </c>
      <c r="E5" s="28">
        <v>43453</v>
      </c>
      <c r="F5" s="29">
        <v>41572</v>
      </c>
      <c r="G5" s="29">
        <v>6066</v>
      </c>
      <c r="H5" s="29">
        <v>35506</v>
      </c>
      <c r="I5" s="28">
        <v>44708</v>
      </c>
      <c r="J5" s="30" t="s">
        <v>162</v>
      </c>
      <c r="K5" s="31">
        <v>339</v>
      </c>
      <c r="L5" s="26" t="s">
        <v>13</v>
      </c>
      <c r="M5" s="32">
        <v>117.33333333333333</v>
      </c>
      <c r="N5" s="32">
        <v>637.375</v>
      </c>
      <c r="O5" s="1">
        <v>0</v>
      </c>
      <c r="P5" s="1">
        <v>0</v>
      </c>
      <c r="Q5" s="33">
        <f>(M5*O5)+(N5*P5)</f>
        <v>0</v>
      </c>
    </row>
    <row r="6" spans="1:17" s="34" customFormat="1" ht="29.25" customHeight="1">
      <c r="A6" s="24" t="s">
        <v>78</v>
      </c>
      <c r="B6" s="25" t="s">
        <v>2</v>
      </c>
      <c r="C6" s="25" t="s">
        <v>25</v>
      </c>
      <c r="D6" s="27" t="s">
        <v>31</v>
      </c>
      <c r="E6" s="28">
        <v>39395</v>
      </c>
      <c r="F6" s="29">
        <v>45858</v>
      </c>
      <c r="G6" s="29">
        <v>13083</v>
      </c>
      <c r="H6" s="29">
        <v>32775</v>
      </c>
      <c r="I6" s="28">
        <v>44708</v>
      </c>
      <c r="J6" s="24" t="s">
        <v>163</v>
      </c>
      <c r="K6" s="35" t="s">
        <v>102</v>
      </c>
      <c r="L6" s="25" t="s">
        <v>11</v>
      </c>
      <c r="M6" s="36">
        <v>300</v>
      </c>
      <c r="N6" s="36">
        <v>300</v>
      </c>
      <c r="O6" s="1">
        <v>0</v>
      </c>
      <c r="P6" s="1">
        <v>0</v>
      </c>
      <c r="Q6" s="33">
        <f aca="true" t="shared" si="0" ref="Q6:Q44">(M6*O6)+(N6*P6)</f>
        <v>0</v>
      </c>
    </row>
    <row r="7" spans="1:18" s="34" customFormat="1" ht="29.25" customHeight="1">
      <c r="A7" s="24" t="s">
        <v>79</v>
      </c>
      <c r="B7" s="25" t="s">
        <v>4</v>
      </c>
      <c r="C7" s="26">
        <v>3327058729</v>
      </c>
      <c r="D7" s="27" t="s">
        <v>40</v>
      </c>
      <c r="E7" s="28">
        <v>41527</v>
      </c>
      <c r="F7" s="29">
        <v>238563</v>
      </c>
      <c r="G7" s="37">
        <v>164821</v>
      </c>
      <c r="H7" s="37">
        <v>73742</v>
      </c>
      <c r="I7" s="38">
        <v>44714</v>
      </c>
      <c r="J7" s="39" t="s">
        <v>146</v>
      </c>
      <c r="K7" s="26" t="s">
        <v>147</v>
      </c>
      <c r="L7" s="26" t="s">
        <v>150</v>
      </c>
      <c r="M7" s="36">
        <v>932.875</v>
      </c>
      <c r="N7" s="36">
        <v>408.9583333333333</v>
      </c>
      <c r="O7" s="1">
        <v>0</v>
      </c>
      <c r="P7" s="1">
        <v>0</v>
      </c>
      <c r="Q7" s="33">
        <f t="shared" si="0"/>
        <v>0</v>
      </c>
      <c r="R7" s="34" t="s">
        <v>8</v>
      </c>
    </row>
    <row r="8" spans="1:17" ht="29.25" customHeight="1">
      <c r="A8" s="24" t="s">
        <v>80</v>
      </c>
      <c r="B8" s="25" t="s">
        <v>4</v>
      </c>
      <c r="C8" s="26">
        <v>3327058656</v>
      </c>
      <c r="D8" s="27" t="s">
        <v>41</v>
      </c>
      <c r="E8" s="28">
        <v>41527</v>
      </c>
      <c r="F8" s="29">
        <v>174888</v>
      </c>
      <c r="G8" s="29">
        <v>74234</v>
      </c>
      <c r="H8" s="29">
        <v>100654</v>
      </c>
      <c r="I8" s="28">
        <v>44708</v>
      </c>
      <c r="J8" s="30" t="s">
        <v>162</v>
      </c>
      <c r="K8" s="31">
        <v>552</v>
      </c>
      <c r="L8" s="26" t="s">
        <v>13</v>
      </c>
      <c r="M8" s="36">
        <v>272.79166666666663</v>
      </c>
      <c r="N8" s="36">
        <v>400.7083333333333</v>
      </c>
      <c r="O8" s="1">
        <v>0</v>
      </c>
      <c r="P8" s="1">
        <v>0</v>
      </c>
      <c r="Q8" s="33">
        <f t="shared" si="0"/>
        <v>0</v>
      </c>
    </row>
    <row r="9" spans="1:17" ht="29.25" customHeight="1">
      <c r="A9" s="24" t="s">
        <v>81</v>
      </c>
      <c r="B9" s="25" t="s">
        <v>9</v>
      </c>
      <c r="C9" s="26">
        <v>3912636282</v>
      </c>
      <c r="D9" s="27" t="s">
        <v>23</v>
      </c>
      <c r="E9" s="28">
        <v>42217</v>
      </c>
      <c r="F9" s="29">
        <v>289109</v>
      </c>
      <c r="G9" s="29">
        <v>108195</v>
      </c>
      <c r="H9" s="29">
        <v>180914</v>
      </c>
      <c r="I9" s="28">
        <v>44712</v>
      </c>
      <c r="J9" s="30" t="s">
        <v>165</v>
      </c>
      <c r="K9" s="25">
        <v>313</v>
      </c>
      <c r="L9" s="26" t="s">
        <v>0</v>
      </c>
      <c r="M9" s="40">
        <v>869.9166666666666</v>
      </c>
      <c r="N9" s="40">
        <v>1889.3333333333333</v>
      </c>
      <c r="O9" s="1">
        <v>0</v>
      </c>
      <c r="P9" s="1">
        <v>0</v>
      </c>
      <c r="Q9" s="33">
        <f t="shared" si="0"/>
        <v>0</v>
      </c>
    </row>
    <row r="10" spans="1:17" ht="29.25" customHeight="1">
      <c r="A10" s="24" t="s">
        <v>82</v>
      </c>
      <c r="B10" s="25" t="s">
        <v>4</v>
      </c>
      <c r="C10" s="26">
        <v>3327766723</v>
      </c>
      <c r="D10" s="27" t="s">
        <v>27</v>
      </c>
      <c r="E10" s="28">
        <v>42217</v>
      </c>
      <c r="F10" s="29">
        <v>119888</v>
      </c>
      <c r="G10" s="29">
        <v>46568</v>
      </c>
      <c r="H10" s="29">
        <v>65424</v>
      </c>
      <c r="I10" s="28">
        <v>44708</v>
      </c>
      <c r="J10" s="30" t="s">
        <v>162</v>
      </c>
      <c r="K10" s="25">
        <v>444</v>
      </c>
      <c r="L10" s="26" t="s">
        <v>18</v>
      </c>
      <c r="M10" s="41">
        <v>534</v>
      </c>
      <c r="N10" s="41">
        <v>1002.4166666666666</v>
      </c>
      <c r="O10" s="1">
        <v>0</v>
      </c>
      <c r="P10" s="1">
        <v>0</v>
      </c>
      <c r="Q10" s="33">
        <f t="shared" si="0"/>
        <v>0</v>
      </c>
    </row>
    <row r="11" spans="1:17" s="45" customFormat="1" ht="29.25" customHeight="1">
      <c r="A11" s="27" t="s">
        <v>142</v>
      </c>
      <c r="B11" s="27" t="s">
        <v>9</v>
      </c>
      <c r="C11" s="42">
        <v>3912510823</v>
      </c>
      <c r="D11" s="27" t="s">
        <v>42</v>
      </c>
      <c r="E11" s="43">
        <v>41983</v>
      </c>
      <c r="F11" s="44">
        <v>516628</v>
      </c>
      <c r="G11" s="44">
        <v>328335</v>
      </c>
      <c r="H11" s="44">
        <v>227222</v>
      </c>
      <c r="I11" s="43">
        <v>44713</v>
      </c>
      <c r="J11" s="30" t="s">
        <v>165</v>
      </c>
      <c r="K11" s="42" t="s">
        <v>143</v>
      </c>
      <c r="L11" s="42" t="s">
        <v>0</v>
      </c>
      <c r="M11" s="32">
        <v>1352</v>
      </c>
      <c r="N11" s="32">
        <v>1281</v>
      </c>
      <c r="O11" s="1">
        <v>0</v>
      </c>
      <c r="P11" s="1">
        <v>0</v>
      </c>
      <c r="Q11" s="33">
        <f t="shared" si="0"/>
        <v>0</v>
      </c>
    </row>
    <row r="12" spans="1:17" s="45" customFormat="1" ht="29.25" customHeight="1">
      <c r="A12" s="27" t="s">
        <v>141</v>
      </c>
      <c r="B12" s="27" t="s">
        <v>15</v>
      </c>
      <c r="C12" s="27" t="s">
        <v>28</v>
      </c>
      <c r="D12" s="27" t="s">
        <v>32</v>
      </c>
      <c r="E12" s="43">
        <v>41213</v>
      </c>
      <c r="F12" s="44">
        <v>100299</v>
      </c>
      <c r="G12" s="44">
        <v>32863</v>
      </c>
      <c r="H12" s="44">
        <v>67436</v>
      </c>
      <c r="I12" s="43">
        <v>44712</v>
      </c>
      <c r="J12" s="30" t="s">
        <v>162</v>
      </c>
      <c r="K12" s="27">
        <v>214</v>
      </c>
      <c r="L12" s="27" t="s">
        <v>128</v>
      </c>
      <c r="M12" s="32">
        <v>204.04166666666669</v>
      </c>
      <c r="N12" s="32">
        <v>464.1666666666667</v>
      </c>
      <c r="O12" s="1">
        <v>0</v>
      </c>
      <c r="P12" s="1">
        <v>0</v>
      </c>
      <c r="Q12" s="33">
        <f t="shared" si="0"/>
        <v>0</v>
      </c>
    </row>
    <row r="13" spans="1:17" ht="29.25" customHeight="1">
      <c r="A13" s="24" t="s">
        <v>83</v>
      </c>
      <c r="B13" s="46" t="s">
        <v>16</v>
      </c>
      <c r="C13" s="27" t="s">
        <v>29</v>
      </c>
      <c r="D13" s="27" t="s">
        <v>24</v>
      </c>
      <c r="E13" s="43">
        <v>40877</v>
      </c>
      <c r="F13" s="44">
        <v>539404</v>
      </c>
      <c r="G13" s="44">
        <v>213918</v>
      </c>
      <c r="H13" s="44">
        <v>325486</v>
      </c>
      <c r="I13" s="43">
        <v>44708</v>
      </c>
      <c r="J13" s="30" t="s">
        <v>162</v>
      </c>
      <c r="K13" s="30" t="s">
        <v>33</v>
      </c>
      <c r="L13" s="46" t="s">
        <v>17</v>
      </c>
      <c r="M13" s="32">
        <v>1044.1666666666665</v>
      </c>
      <c r="N13" s="32">
        <v>1631.125</v>
      </c>
      <c r="O13" s="1">
        <v>0</v>
      </c>
      <c r="P13" s="1">
        <v>0</v>
      </c>
      <c r="Q13" s="33">
        <f t="shared" si="0"/>
        <v>0</v>
      </c>
    </row>
    <row r="14" spans="1:17" s="34" customFormat="1" ht="29.25" customHeight="1">
      <c r="A14" s="24" t="s">
        <v>84</v>
      </c>
      <c r="B14" s="46" t="s">
        <v>19</v>
      </c>
      <c r="C14" s="27" t="s">
        <v>20</v>
      </c>
      <c r="D14" s="27" t="s">
        <v>43</v>
      </c>
      <c r="E14" s="43">
        <v>42635</v>
      </c>
      <c r="F14" s="44">
        <v>146482</v>
      </c>
      <c r="G14" s="44">
        <v>47510</v>
      </c>
      <c r="H14" s="44">
        <v>98972</v>
      </c>
      <c r="I14" s="43">
        <v>44718</v>
      </c>
      <c r="J14" s="27" t="s">
        <v>166</v>
      </c>
      <c r="K14" s="27" t="s">
        <v>119</v>
      </c>
      <c r="L14" s="42" t="s">
        <v>116</v>
      </c>
      <c r="M14" s="47">
        <v>500</v>
      </c>
      <c r="N14" s="47">
        <v>1300</v>
      </c>
      <c r="O14" s="1">
        <v>0</v>
      </c>
      <c r="P14" s="1">
        <v>0</v>
      </c>
      <c r="Q14" s="33">
        <f t="shared" si="0"/>
        <v>0</v>
      </c>
    </row>
    <row r="15" spans="1:17" ht="29.25" customHeight="1">
      <c r="A15" s="24" t="s">
        <v>85</v>
      </c>
      <c r="B15" s="46" t="s">
        <v>21</v>
      </c>
      <c r="C15" s="27" t="s">
        <v>22</v>
      </c>
      <c r="D15" s="27" t="s">
        <v>44</v>
      </c>
      <c r="E15" s="43">
        <v>42795</v>
      </c>
      <c r="F15" s="44">
        <v>132372</v>
      </c>
      <c r="G15" s="44">
        <v>96080</v>
      </c>
      <c r="H15" s="44">
        <v>36292</v>
      </c>
      <c r="I15" s="43">
        <v>44712</v>
      </c>
      <c r="J15" s="30" t="s">
        <v>162</v>
      </c>
      <c r="K15" s="31">
        <v>453</v>
      </c>
      <c r="L15" s="26" t="s">
        <v>14</v>
      </c>
      <c r="M15" s="48">
        <v>1400.9166666666665</v>
      </c>
      <c r="N15" s="48">
        <v>458.9166666666667</v>
      </c>
      <c r="O15" s="1">
        <v>0</v>
      </c>
      <c r="P15" s="1">
        <v>0</v>
      </c>
      <c r="Q15" s="33">
        <f t="shared" si="0"/>
        <v>0</v>
      </c>
    </row>
    <row r="16" spans="1:17" ht="29.25" customHeight="1">
      <c r="A16" s="24" t="s">
        <v>86</v>
      </c>
      <c r="B16" s="46" t="s">
        <v>21</v>
      </c>
      <c r="C16" s="27" t="s">
        <v>34</v>
      </c>
      <c r="D16" s="27" t="s">
        <v>45</v>
      </c>
      <c r="E16" s="43">
        <v>43235</v>
      </c>
      <c r="F16" s="44">
        <v>102483</v>
      </c>
      <c r="G16" s="44">
        <v>138237</v>
      </c>
      <c r="H16" s="44">
        <v>35754</v>
      </c>
      <c r="I16" s="43">
        <v>44708</v>
      </c>
      <c r="J16" s="30" t="s">
        <v>162</v>
      </c>
      <c r="K16" s="31">
        <v>368</v>
      </c>
      <c r="L16" s="46" t="s">
        <v>1</v>
      </c>
      <c r="M16" s="32">
        <v>2194.708333333333</v>
      </c>
      <c r="N16" s="32">
        <v>796.7083333333333</v>
      </c>
      <c r="O16" s="1">
        <v>0</v>
      </c>
      <c r="P16" s="1">
        <v>0</v>
      </c>
      <c r="Q16" s="33">
        <f t="shared" si="0"/>
        <v>0</v>
      </c>
    </row>
    <row r="17" spans="1:17" ht="29.25" customHeight="1">
      <c r="A17" s="24" t="s">
        <v>87</v>
      </c>
      <c r="B17" s="46" t="s">
        <v>21</v>
      </c>
      <c r="C17" s="27" t="s">
        <v>35</v>
      </c>
      <c r="D17" s="27" t="s">
        <v>46</v>
      </c>
      <c r="E17" s="43">
        <v>43235</v>
      </c>
      <c r="F17" s="44">
        <v>42665</v>
      </c>
      <c r="G17" s="44">
        <v>7989</v>
      </c>
      <c r="H17" s="44">
        <v>34676</v>
      </c>
      <c r="I17" s="43">
        <v>44708</v>
      </c>
      <c r="J17" s="30" t="s">
        <v>162</v>
      </c>
      <c r="K17" s="31">
        <v>416</v>
      </c>
      <c r="L17" s="26" t="s">
        <v>112</v>
      </c>
      <c r="M17" s="41">
        <v>205.33333333333334</v>
      </c>
      <c r="N17" s="41">
        <v>808.5416666666666</v>
      </c>
      <c r="O17" s="1">
        <v>0</v>
      </c>
      <c r="P17" s="1">
        <v>0</v>
      </c>
      <c r="Q17" s="33">
        <f t="shared" si="0"/>
        <v>0</v>
      </c>
    </row>
    <row r="18" spans="1:17" s="34" customFormat="1" ht="29.25" customHeight="1">
      <c r="A18" s="46" t="s">
        <v>106</v>
      </c>
      <c r="B18" s="46" t="s">
        <v>36</v>
      </c>
      <c r="C18" s="27" t="s">
        <v>49</v>
      </c>
      <c r="D18" s="27" t="s">
        <v>71</v>
      </c>
      <c r="E18" s="43">
        <v>43440</v>
      </c>
      <c r="F18" s="44">
        <v>27128</v>
      </c>
      <c r="G18" s="44">
        <v>7849</v>
      </c>
      <c r="H18" s="44">
        <v>19279</v>
      </c>
      <c r="I18" s="43">
        <v>44708</v>
      </c>
      <c r="J18" s="30" t="s">
        <v>162</v>
      </c>
      <c r="K18" s="49">
        <v>104</v>
      </c>
      <c r="L18" s="26" t="s">
        <v>7</v>
      </c>
      <c r="M18" s="41">
        <v>184</v>
      </c>
      <c r="N18" s="41">
        <v>480.375</v>
      </c>
      <c r="O18" s="1">
        <v>0</v>
      </c>
      <c r="P18" s="1">
        <v>0</v>
      </c>
      <c r="Q18" s="33">
        <f t="shared" si="0"/>
        <v>0</v>
      </c>
    </row>
    <row r="19" spans="1:17" s="34" customFormat="1" ht="29.25" customHeight="1">
      <c r="A19" s="24" t="s">
        <v>88</v>
      </c>
      <c r="B19" s="46" t="s">
        <v>36</v>
      </c>
      <c r="C19" s="27" t="s">
        <v>38</v>
      </c>
      <c r="D19" s="27" t="s">
        <v>48</v>
      </c>
      <c r="E19" s="43">
        <v>43321</v>
      </c>
      <c r="F19" s="44">
        <v>39999</v>
      </c>
      <c r="G19" s="44">
        <v>16799</v>
      </c>
      <c r="H19" s="44">
        <v>23200</v>
      </c>
      <c r="I19" s="43">
        <v>44713</v>
      </c>
      <c r="J19" s="30" t="s">
        <v>164</v>
      </c>
      <c r="K19" s="50" t="s">
        <v>131</v>
      </c>
      <c r="L19" s="26" t="s">
        <v>72</v>
      </c>
      <c r="M19" s="41">
        <v>256.41666666666663</v>
      </c>
      <c r="N19" s="41">
        <v>161.75</v>
      </c>
      <c r="O19" s="1">
        <v>0</v>
      </c>
      <c r="P19" s="1">
        <v>0</v>
      </c>
      <c r="Q19" s="33">
        <f t="shared" si="0"/>
        <v>0</v>
      </c>
    </row>
    <row r="20" spans="1:17" ht="29.25" customHeight="1">
      <c r="A20" s="24" t="s">
        <v>89</v>
      </c>
      <c r="B20" s="46" t="s">
        <v>36</v>
      </c>
      <c r="C20" s="27" t="s">
        <v>37</v>
      </c>
      <c r="D20" s="27" t="s">
        <v>47</v>
      </c>
      <c r="E20" s="43">
        <v>43318</v>
      </c>
      <c r="F20" s="44">
        <v>26575</v>
      </c>
      <c r="G20" s="44">
        <v>15382</v>
      </c>
      <c r="H20" s="44">
        <v>11193</v>
      </c>
      <c r="I20" s="43">
        <v>44708</v>
      </c>
      <c r="J20" s="30" t="s">
        <v>162</v>
      </c>
      <c r="K20" s="31">
        <v>509</v>
      </c>
      <c r="L20" s="26" t="s">
        <v>174</v>
      </c>
      <c r="M20" s="41">
        <v>313.58333333333337</v>
      </c>
      <c r="N20" s="41">
        <v>721.0833333333334</v>
      </c>
      <c r="O20" s="1">
        <v>0</v>
      </c>
      <c r="P20" s="1">
        <v>0</v>
      </c>
      <c r="Q20" s="33">
        <f t="shared" si="0"/>
        <v>0</v>
      </c>
    </row>
    <row r="21" spans="1:17" ht="29.25" customHeight="1">
      <c r="A21" s="24" t="s">
        <v>90</v>
      </c>
      <c r="B21" s="46" t="s">
        <v>36</v>
      </c>
      <c r="C21" s="27" t="s">
        <v>67</v>
      </c>
      <c r="D21" s="27" t="s">
        <v>68</v>
      </c>
      <c r="E21" s="51">
        <v>43322</v>
      </c>
      <c r="F21" s="52">
        <v>98529</v>
      </c>
      <c r="G21" s="52">
        <v>38363</v>
      </c>
      <c r="H21" s="52">
        <v>60166</v>
      </c>
      <c r="I21" s="51">
        <v>44708</v>
      </c>
      <c r="J21" s="30" t="s">
        <v>162</v>
      </c>
      <c r="K21" s="30">
        <v>460</v>
      </c>
      <c r="L21" s="46" t="s">
        <v>14</v>
      </c>
      <c r="M21" s="41">
        <v>833.4166666666667</v>
      </c>
      <c r="N21" s="41">
        <v>1376.6666666666665</v>
      </c>
      <c r="O21" s="1">
        <v>0</v>
      </c>
      <c r="P21" s="1">
        <v>0</v>
      </c>
      <c r="Q21" s="33">
        <f t="shared" si="0"/>
        <v>0</v>
      </c>
    </row>
    <row r="22" spans="1:17" ht="29.25" customHeight="1">
      <c r="A22" s="24" t="s">
        <v>91</v>
      </c>
      <c r="B22" s="46" t="s">
        <v>36</v>
      </c>
      <c r="C22" s="27" t="s">
        <v>50</v>
      </c>
      <c r="D22" s="27" t="s">
        <v>59</v>
      </c>
      <c r="E22" s="51">
        <v>43322</v>
      </c>
      <c r="F22" s="52">
        <v>41206</v>
      </c>
      <c r="G22" s="52">
        <v>13006</v>
      </c>
      <c r="H22" s="52">
        <v>28200</v>
      </c>
      <c r="I22" s="51">
        <v>44708</v>
      </c>
      <c r="J22" s="30" t="s">
        <v>162</v>
      </c>
      <c r="K22" s="30">
        <v>458</v>
      </c>
      <c r="L22" s="46" t="s">
        <v>14</v>
      </c>
      <c r="M22" s="41">
        <v>273.125</v>
      </c>
      <c r="N22" s="41">
        <v>634.2916666666666</v>
      </c>
      <c r="O22" s="1">
        <v>0</v>
      </c>
      <c r="P22" s="1">
        <v>0</v>
      </c>
      <c r="Q22" s="33">
        <f t="shared" si="0"/>
        <v>0</v>
      </c>
    </row>
    <row r="23" spans="1:17" s="34" customFormat="1" ht="29.25" customHeight="1">
      <c r="A23" s="24" t="s">
        <v>92</v>
      </c>
      <c r="B23" s="46" t="s">
        <v>36</v>
      </c>
      <c r="C23" s="27" t="s">
        <v>51</v>
      </c>
      <c r="D23" s="27" t="s">
        <v>60</v>
      </c>
      <c r="E23" s="51">
        <v>43322</v>
      </c>
      <c r="F23" s="52">
        <v>31698</v>
      </c>
      <c r="G23" s="52">
        <v>13364</v>
      </c>
      <c r="H23" s="52">
        <v>18334</v>
      </c>
      <c r="I23" s="51">
        <v>44708</v>
      </c>
      <c r="J23" s="30" t="s">
        <v>162</v>
      </c>
      <c r="K23" s="30">
        <v>319</v>
      </c>
      <c r="L23" s="46" t="s">
        <v>69</v>
      </c>
      <c r="M23" s="53">
        <v>355.91666666666663</v>
      </c>
      <c r="N23" s="53">
        <v>532.8333333333333</v>
      </c>
      <c r="O23" s="1">
        <v>0</v>
      </c>
      <c r="P23" s="1">
        <v>0</v>
      </c>
      <c r="Q23" s="33">
        <f t="shared" si="0"/>
        <v>0</v>
      </c>
    </row>
    <row r="24" spans="1:17" s="34" customFormat="1" ht="29.25" customHeight="1">
      <c r="A24" s="24" t="s">
        <v>93</v>
      </c>
      <c r="B24" s="46" t="s">
        <v>36</v>
      </c>
      <c r="C24" s="27" t="s">
        <v>103</v>
      </c>
      <c r="D24" s="27" t="s">
        <v>105</v>
      </c>
      <c r="E24" s="51">
        <v>43473</v>
      </c>
      <c r="F24" s="52">
        <v>18692</v>
      </c>
      <c r="G24" s="52">
        <v>6376</v>
      </c>
      <c r="H24" s="52">
        <v>12316</v>
      </c>
      <c r="I24" s="51">
        <v>44708</v>
      </c>
      <c r="J24" s="30" t="s">
        <v>162</v>
      </c>
      <c r="K24" s="30">
        <v>346</v>
      </c>
      <c r="L24" s="46" t="s">
        <v>6</v>
      </c>
      <c r="M24" s="53">
        <v>164.58333333333334</v>
      </c>
      <c r="N24" s="53">
        <v>307.5</v>
      </c>
      <c r="O24" s="1">
        <v>0</v>
      </c>
      <c r="P24" s="1">
        <v>0</v>
      </c>
      <c r="Q24" s="33">
        <f t="shared" si="0"/>
        <v>0</v>
      </c>
    </row>
    <row r="25" spans="1:17" ht="29.25" customHeight="1">
      <c r="A25" s="24" t="s">
        <v>94</v>
      </c>
      <c r="B25" s="46" t="s">
        <v>36</v>
      </c>
      <c r="C25" s="27" t="s">
        <v>52</v>
      </c>
      <c r="D25" s="27" t="s">
        <v>61</v>
      </c>
      <c r="E25" s="51">
        <v>43322</v>
      </c>
      <c r="F25" s="52">
        <v>91471</v>
      </c>
      <c r="G25" s="52">
        <v>67897</v>
      </c>
      <c r="H25" s="52">
        <v>23574</v>
      </c>
      <c r="I25" s="51">
        <v>44708</v>
      </c>
      <c r="J25" s="30" t="s">
        <v>162</v>
      </c>
      <c r="K25" s="30">
        <v>340</v>
      </c>
      <c r="L25" s="46" t="s">
        <v>14</v>
      </c>
      <c r="M25" s="53">
        <v>1492.125</v>
      </c>
      <c r="N25" s="53">
        <v>600.7083333333333</v>
      </c>
      <c r="O25" s="1">
        <v>0</v>
      </c>
      <c r="P25" s="1">
        <v>0</v>
      </c>
      <c r="Q25" s="33">
        <f t="shared" si="0"/>
        <v>0</v>
      </c>
    </row>
    <row r="26" spans="1:17" ht="29.25" customHeight="1">
      <c r="A26" s="24" t="s">
        <v>95</v>
      </c>
      <c r="B26" s="46" t="s">
        <v>36</v>
      </c>
      <c r="C26" s="27" t="s">
        <v>53</v>
      </c>
      <c r="D26" s="27" t="s">
        <v>62</v>
      </c>
      <c r="E26" s="51">
        <v>43322</v>
      </c>
      <c r="F26" s="52">
        <v>4570</v>
      </c>
      <c r="G26" s="52">
        <v>840</v>
      </c>
      <c r="H26" s="52">
        <v>3730</v>
      </c>
      <c r="I26" s="51">
        <v>44718</v>
      </c>
      <c r="J26" s="30" t="s">
        <v>162</v>
      </c>
      <c r="K26" s="24">
        <v>431</v>
      </c>
      <c r="L26" s="46" t="s">
        <v>175</v>
      </c>
      <c r="M26" s="40">
        <v>100</v>
      </c>
      <c r="N26" s="40">
        <v>100</v>
      </c>
      <c r="O26" s="1">
        <v>0</v>
      </c>
      <c r="P26" s="1">
        <v>0</v>
      </c>
      <c r="Q26" s="33">
        <f t="shared" si="0"/>
        <v>0</v>
      </c>
    </row>
    <row r="27" spans="1:17" ht="29.25" customHeight="1">
      <c r="A27" s="24" t="s">
        <v>96</v>
      </c>
      <c r="B27" s="46" t="s">
        <v>36</v>
      </c>
      <c r="C27" s="27" t="s">
        <v>54</v>
      </c>
      <c r="D27" s="27" t="s">
        <v>63</v>
      </c>
      <c r="E27" s="51">
        <v>43322</v>
      </c>
      <c r="F27" s="52">
        <v>135765</v>
      </c>
      <c r="G27" s="52">
        <v>95228</v>
      </c>
      <c r="H27" s="52">
        <v>40537</v>
      </c>
      <c r="I27" s="51">
        <v>44708</v>
      </c>
      <c r="J27" s="30" t="s">
        <v>162</v>
      </c>
      <c r="K27" s="30">
        <v>463</v>
      </c>
      <c r="L27" s="46" t="s">
        <v>14</v>
      </c>
      <c r="M27" s="53">
        <v>2358.958333333333</v>
      </c>
      <c r="N27" s="53">
        <v>848.625</v>
      </c>
      <c r="O27" s="1">
        <v>0</v>
      </c>
      <c r="P27" s="1">
        <v>0</v>
      </c>
      <c r="Q27" s="33">
        <f t="shared" si="0"/>
        <v>0</v>
      </c>
    </row>
    <row r="28" spans="1:17" ht="29.25" customHeight="1">
      <c r="A28" s="24" t="s">
        <v>97</v>
      </c>
      <c r="B28" s="46" t="s">
        <v>36</v>
      </c>
      <c r="C28" s="27" t="s">
        <v>55</v>
      </c>
      <c r="D28" s="27" t="s">
        <v>104</v>
      </c>
      <c r="E28" s="51" t="s">
        <v>129</v>
      </c>
      <c r="F28" s="52">
        <v>10293</v>
      </c>
      <c r="G28" s="52">
        <v>6771</v>
      </c>
      <c r="H28" s="52">
        <v>3522</v>
      </c>
      <c r="I28" s="51">
        <v>44712</v>
      </c>
      <c r="J28" s="30" t="s">
        <v>162</v>
      </c>
      <c r="K28" s="24">
        <v>431</v>
      </c>
      <c r="L28" s="46" t="s">
        <v>175</v>
      </c>
      <c r="M28" s="40">
        <v>100</v>
      </c>
      <c r="N28" s="40">
        <v>100</v>
      </c>
      <c r="O28" s="1">
        <v>0</v>
      </c>
      <c r="P28" s="1">
        <v>0</v>
      </c>
      <c r="Q28" s="33">
        <f t="shared" si="0"/>
        <v>0</v>
      </c>
    </row>
    <row r="29" spans="1:17" ht="29.25" customHeight="1">
      <c r="A29" s="24" t="s">
        <v>98</v>
      </c>
      <c r="B29" s="46" t="s">
        <v>36</v>
      </c>
      <c r="C29" s="27" t="s">
        <v>56</v>
      </c>
      <c r="D29" s="27" t="s">
        <v>64</v>
      </c>
      <c r="E29" s="51">
        <v>43322</v>
      </c>
      <c r="F29" s="52">
        <v>17119</v>
      </c>
      <c r="G29" s="52">
        <v>6466</v>
      </c>
      <c r="H29" s="52">
        <v>10653</v>
      </c>
      <c r="I29" s="51">
        <v>44708</v>
      </c>
      <c r="J29" s="30" t="s">
        <v>162</v>
      </c>
      <c r="K29" s="24">
        <v>253</v>
      </c>
      <c r="L29" s="46" t="s">
        <v>70</v>
      </c>
      <c r="M29" s="40">
        <v>163.29166666666669</v>
      </c>
      <c r="N29" s="40">
        <v>259.33333333333337</v>
      </c>
      <c r="O29" s="1">
        <v>0</v>
      </c>
      <c r="P29" s="1">
        <v>0</v>
      </c>
      <c r="Q29" s="33">
        <f t="shared" si="0"/>
        <v>0</v>
      </c>
    </row>
    <row r="30" spans="1:17" ht="29.25" customHeight="1">
      <c r="A30" s="24" t="s">
        <v>99</v>
      </c>
      <c r="B30" s="46" t="s">
        <v>36</v>
      </c>
      <c r="C30" s="27" t="s">
        <v>57</v>
      </c>
      <c r="D30" s="27" t="s">
        <v>65</v>
      </c>
      <c r="E30" s="51">
        <v>43322</v>
      </c>
      <c r="F30" s="52">
        <v>14882</v>
      </c>
      <c r="G30" s="52">
        <v>8185</v>
      </c>
      <c r="H30" s="52">
        <v>6697</v>
      </c>
      <c r="I30" s="51">
        <v>44708</v>
      </c>
      <c r="J30" s="30" t="s">
        <v>162</v>
      </c>
      <c r="K30" s="24">
        <v>365</v>
      </c>
      <c r="L30" s="46" t="s">
        <v>1</v>
      </c>
      <c r="M30" s="40">
        <v>191.83333333333334</v>
      </c>
      <c r="N30" s="40">
        <v>248.58333333333334</v>
      </c>
      <c r="O30" s="1">
        <v>0</v>
      </c>
      <c r="P30" s="1">
        <v>0</v>
      </c>
      <c r="Q30" s="33">
        <f t="shared" si="0"/>
        <v>0</v>
      </c>
    </row>
    <row r="31" spans="1:17" ht="29.25" customHeight="1">
      <c r="A31" s="24" t="s">
        <v>100</v>
      </c>
      <c r="B31" s="46" t="s">
        <v>36</v>
      </c>
      <c r="C31" s="27" t="s">
        <v>58</v>
      </c>
      <c r="D31" s="27" t="s">
        <v>66</v>
      </c>
      <c r="E31" s="51">
        <v>43322</v>
      </c>
      <c r="F31" s="52">
        <v>11204</v>
      </c>
      <c r="G31" s="52">
        <v>5127</v>
      </c>
      <c r="H31" s="52">
        <v>6077</v>
      </c>
      <c r="I31" s="51">
        <v>44708</v>
      </c>
      <c r="J31" s="30" t="s">
        <v>162</v>
      </c>
      <c r="K31" s="24">
        <v>103</v>
      </c>
      <c r="L31" s="46" t="s">
        <v>10</v>
      </c>
      <c r="M31" s="53">
        <v>120.58333333333333</v>
      </c>
      <c r="N31" s="53">
        <v>159.70833333333331</v>
      </c>
      <c r="O31" s="1">
        <v>0</v>
      </c>
      <c r="P31" s="1">
        <v>0</v>
      </c>
      <c r="Q31" s="33">
        <f t="shared" si="0"/>
        <v>0</v>
      </c>
    </row>
    <row r="32" spans="1:17" ht="29.25" customHeight="1">
      <c r="A32" s="24" t="s">
        <v>101</v>
      </c>
      <c r="B32" s="46" t="s">
        <v>73</v>
      </c>
      <c r="C32" s="27">
        <v>3717823965</v>
      </c>
      <c r="D32" s="27" t="s">
        <v>109</v>
      </c>
      <c r="E32" s="51">
        <v>43447</v>
      </c>
      <c r="F32" s="52">
        <v>123579</v>
      </c>
      <c r="G32" s="52">
        <v>66223</v>
      </c>
      <c r="H32" s="52">
        <v>58149</v>
      </c>
      <c r="I32" s="51">
        <v>44708</v>
      </c>
      <c r="J32" s="30" t="s">
        <v>164</v>
      </c>
      <c r="K32" s="24">
        <v>352</v>
      </c>
      <c r="L32" s="46" t="s">
        <v>12</v>
      </c>
      <c r="M32" s="40">
        <v>1746.625</v>
      </c>
      <c r="N32" s="40">
        <v>1424.3333333333333</v>
      </c>
      <c r="O32" s="1">
        <v>0</v>
      </c>
      <c r="P32" s="1">
        <v>0</v>
      </c>
      <c r="Q32" s="33">
        <f t="shared" si="0"/>
        <v>0</v>
      </c>
    </row>
    <row r="33" spans="1:17" ht="29.25" customHeight="1">
      <c r="A33" s="24" t="s">
        <v>107</v>
      </c>
      <c r="B33" s="46" t="s">
        <v>73</v>
      </c>
      <c r="C33" s="54">
        <v>3717848666</v>
      </c>
      <c r="D33" s="27" t="s">
        <v>110</v>
      </c>
      <c r="E33" s="51">
        <v>43584</v>
      </c>
      <c r="F33" s="52">
        <v>42924</v>
      </c>
      <c r="G33" s="52">
        <v>8944</v>
      </c>
      <c r="H33" s="52">
        <v>33980</v>
      </c>
      <c r="I33" s="51">
        <v>44708</v>
      </c>
      <c r="J33" s="30" t="s">
        <v>162</v>
      </c>
      <c r="K33" s="27">
        <v>313</v>
      </c>
      <c r="L33" s="46" t="s">
        <v>76</v>
      </c>
      <c r="M33" s="53">
        <v>252.33333333333334</v>
      </c>
      <c r="N33" s="53">
        <v>940.7916666666666</v>
      </c>
      <c r="O33" s="1">
        <v>0</v>
      </c>
      <c r="P33" s="1">
        <v>0</v>
      </c>
      <c r="Q33" s="33">
        <f t="shared" si="0"/>
        <v>0</v>
      </c>
    </row>
    <row r="34" spans="1:17" ht="29.25" customHeight="1">
      <c r="A34" s="24" t="s">
        <v>108</v>
      </c>
      <c r="B34" s="46" t="s">
        <v>73</v>
      </c>
      <c r="C34" s="54">
        <v>3717848410</v>
      </c>
      <c r="D34" s="27" t="s">
        <v>111</v>
      </c>
      <c r="E34" s="51">
        <v>43584</v>
      </c>
      <c r="F34" s="52">
        <v>20311</v>
      </c>
      <c r="G34" s="52">
        <v>6070</v>
      </c>
      <c r="H34" s="52">
        <v>14241</v>
      </c>
      <c r="I34" s="51">
        <v>44708</v>
      </c>
      <c r="J34" s="30" t="s">
        <v>162</v>
      </c>
      <c r="K34" s="27">
        <v>440</v>
      </c>
      <c r="L34" s="42" t="s">
        <v>26</v>
      </c>
      <c r="M34" s="53">
        <v>135.83333333333331</v>
      </c>
      <c r="N34" s="53">
        <v>352.2916666666667</v>
      </c>
      <c r="O34" s="1">
        <v>0</v>
      </c>
      <c r="P34" s="1">
        <v>0</v>
      </c>
      <c r="Q34" s="33">
        <f t="shared" si="0"/>
        <v>0</v>
      </c>
    </row>
    <row r="35" spans="1:17" ht="29.25" customHeight="1">
      <c r="A35" s="24" t="s">
        <v>113</v>
      </c>
      <c r="B35" s="46" t="s">
        <v>115</v>
      </c>
      <c r="C35" s="54">
        <v>3356823663</v>
      </c>
      <c r="D35" s="27" t="s">
        <v>118</v>
      </c>
      <c r="E35" s="51">
        <v>43726</v>
      </c>
      <c r="F35" s="52">
        <v>10139</v>
      </c>
      <c r="G35" s="52">
        <v>3140</v>
      </c>
      <c r="H35" s="52">
        <v>6999</v>
      </c>
      <c r="I35" s="51">
        <v>44708</v>
      </c>
      <c r="J35" s="30" t="s">
        <v>162</v>
      </c>
      <c r="K35" s="27">
        <v>416</v>
      </c>
      <c r="L35" s="46" t="s">
        <v>76</v>
      </c>
      <c r="M35" s="55">
        <v>41</v>
      </c>
      <c r="N35" s="55">
        <v>143</v>
      </c>
      <c r="O35" s="1">
        <v>0</v>
      </c>
      <c r="P35" s="1">
        <v>0</v>
      </c>
      <c r="Q35" s="33">
        <f t="shared" si="0"/>
        <v>0</v>
      </c>
    </row>
    <row r="36" spans="1:17" ht="29.25" customHeight="1">
      <c r="A36" s="24" t="s">
        <v>114</v>
      </c>
      <c r="B36" s="46" t="s">
        <v>115</v>
      </c>
      <c r="C36" s="54">
        <v>3358992691</v>
      </c>
      <c r="D36" s="27" t="s">
        <v>117</v>
      </c>
      <c r="E36" s="51">
        <v>43913</v>
      </c>
      <c r="F36" s="52">
        <v>45894</v>
      </c>
      <c r="G36" s="52">
        <v>13092</v>
      </c>
      <c r="H36" s="52">
        <v>32802</v>
      </c>
      <c r="I36" s="51">
        <v>44708</v>
      </c>
      <c r="J36" s="30" t="s">
        <v>162</v>
      </c>
      <c r="K36" s="24">
        <v>214</v>
      </c>
      <c r="L36" s="46" t="s">
        <v>128</v>
      </c>
      <c r="M36" s="40">
        <v>195.75</v>
      </c>
      <c r="N36" s="40">
        <v>102.125</v>
      </c>
      <c r="O36" s="1">
        <v>0</v>
      </c>
      <c r="P36" s="1">
        <v>0</v>
      </c>
      <c r="Q36" s="33">
        <f t="shared" si="0"/>
        <v>0</v>
      </c>
    </row>
    <row r="37" spans="1:17" ht="29.25" customHeight="1">
      <c r="A37" s="24" t="s">
        <v>120</v>
      </c>
      <c r="B37" s="46" t="s">
        <v>73</v>
      </c>
      <c r="C37" s="54">
        <v>3717245708</v>
      </c>
      <c r="D37" s="27" t="s">
        <v>125</v>
      </c>
      <c r="E37" s="51">
        <v>43957</v>
      </c>
      <c r="F37" s="52">
        <v>63491</v>
      </c>
      <c r="G37" s="52">
        <v>19957</v>
      </c>
      <c r="H37" s="52">
        <v>43534</v>
      </c>
      <c r="I37" s="51">
        <v>44708</v>
      </c>
      <c r="J37" s="30" t="s">
        <v>162</v>
      </c>
      <c r="K37" s="24" t="s">
        <v>124</v>
      </c>
      <c r="L37" s="42" t="s">
        <v>6</v>
      </c>
      <c r="M37" s="56">
        <v>832</v>
      </c>
      <c r="N37" s="56">
        <v>1881</v>
      </c>
      <c r="O37" s="1">
        <v>0</v>
      </c>
      <c r="P37" s="1">
        <v>0</v>
      </c>
      <c r="Q37" s="33">
        <f t="shared" si="0"/>
        <v>0</v>
      </c>
    </row>
    <row r="38" spans="1:17" ht="29.25" customHeight="1">
      <c r="A38" s="24" t="s">
        <v>121</v>
      </c>
      <c r="B38" s="46" t="s">
        <v>73</v>
      </c>
      <c r="C38" s="54">
        <v>3717205188</v>
      </c>
      <c r="D38" s="27" t="s">
        <v>126</v>
      </c>
      <c r="E38" s="51">
        <v>43957</v>
      </c>
      <c r="F38" s="52">
        <v>90082</v>
      </c>
      <c r="G38" s="52">
        <v>55396</v>
      </c>
      <c r="H38" s="52">
        <v>34686</v>
      </c>
      <c r="I38" s="51">
        <v>44708</v>
      </c>
      <c r="J38" s="30" t="s">
        <v>162</v>
      </c>
      <c r="K38" s="27">
        <v>273</v>
      </c>
      <c r="L38" s="42" t="s">
        <v>123</v>
      </c>
      <c r="M38" s="32">
        <v>2220</v>
      </c>
      <c r="N38" s="32">
        <v>1328</v>
      </c>
      <c r="O38" s="1">
        <v>0</v>
      </c>
      <c r="P38" s="1">
        <v>0</v>
      </c>
      <c r="Q38" s="33">
        <f t="shared" si="0"/>
        <v>0</v>
      </c>
    </row>
    <row r="39" spans="1:17" ht="29.25" customHeight="1">
      <c r="A39" s="24" t="s">
        <v>122</v>
      </c>
      <c r="B39" s="46" t="s">
        <v>73</v>
      </c>
      <c r="C39" s="54">
        <v>3717260057</v>
      </c>
      <c r="D39" s="27" t="s">
        <v>127</v>
      </c>
      <c r="E39" s="51">
        <v>43957</v>
      </c>
      <c r="F39" s="52">
        <v>61569</v>
      </c>
      <c r="G39" s="52">
        <v>20941</v>
      </c>
      <c r="H39" s="52">
        <v>40628</v>
      </c>
      <c r="I39" s="51">
        <v>44708</v>
      </c>
      <c r="J39" s="30" t="s">
        <v>162</v>
      </c>
      <c r="K39" s="24">
        <v>272</v>
      </c>
      <c r="L39" s="42" t="s">
        <v>5</v>
      </c>
      <c r="M39" s="32">
        <v>867</v>
      </c>
      <c r="N39" s="32">
        <v>1509</v>
      </c>
      <c r="O39" s="1">
        <v>0</v>
      </c>
      <c r="P39" s="1">
        <v>0</v>
      </c>
      <c r="Q39" s="33">
        <f t="shared" si="0"/>
        <v>0</v>
      </c>
    </row>
    <row r="40" spans="1:17" ht="29.25" customHeight="1">
      <c r="A40" s="24" t="s">
        <v>132</v>
      </c>
      <c r="B40" s="46" t="s">
        <v>73</v>
      </c>
      <c r="C40" s="54">
        <v>3717332937</v>
      </c>
      <c r="D40" s="27" t="s">
        <v>138</v>
      </c>
      <c r="E40" s="51">
        <v>44445</v>
      </c>
      <c r="F40" s="52">
        <v>25830</v>
      </c>
      <c r="G40" s="52">
        <v>6546</v>
      </c>
      <c r="H40" s="52">
        <v>19284</v>
      </c>
      <c r="I40" s="51">
        <v>44708</v>
      </c>
      <c r="J40" s="24" t="s">
        <v>162</v>
      </c>
      <c r="K40" s="24">
        <v>259</v>
      </c>
      <c r="L40" s="42" t="s">
        <v>3</v>
      </c>
      <c r="M40" s="57">
        <v>600</v>
      </c>
      <c r="N40" s="57">
        <v>1900</v>
      </c>
      <c r="O40" s="1">
        <v>0</v>
      </c>
      <c r="P40" s="1">
        <v>0</v>
      </c>
      <c r="Q40" s="33">
        <f t="shared" si="0"/>
        <v>0</v>
      </c>
    </row>
    <row r="41" spans="1:17" s="45" customFormat="1" ht="29.25" customHeight="1">
      <c r="A41" s="27" t="s">
        <v>137</v>
      </c>
      <c r="B41" s="27" t="s">
        <v>73</v>
      </c>
      <c r="C41" s="27">
        <v>3717338960</v>
      </c>
      <c r="D41" s="27" t="s">
        <v>133</v>
      </c>
      <c r="E41" s="43">
        <v>44621</v>
      </c>
      <c r="F41" s="44">
        <v>7443</v>
      </c>
      <c r="G41" s="44">
        <v>2548</v>
      </c>
      <c r="H41" s="44">
        <v>4895</v>
      </c>
      <c r="I41" s="43">
        <v>44712</v>
      </c>
      <c r="J41" s="24" t="s">
        <v>164</v>
      </c>
      <c r="K41" s="27">
        <v>352</v>
      </c>
      <c r="L41" s="42" t="s">
        <v>12</v>
      </c>
      <c r="M41" s="46">
        <v>750</v>
      </c>
      <c r="N41" s="46">
        <v>1200</v>
      </c>
      <c r="O41" s="1">
        <v>0</v>
      </c>
      <c r="P41" s="1">
        <v>0</v>
      </c>
      <c r="Q41" s="33">
        <f t="shared" si="0"/>
        <v>0</v>
      </c>
    </row>
    <row r="42" spans="1:17" ht="29.25" customHeight="1">
      <c r="A42" s="24" t="s">
        <v>134</v>
      </c>
      <c r="B42" s="58" t="s">
        <v>140</v>
      </c>
      <c r="C42" s="27">
        <v>3774347401</v>
      </c>
      <c r="D42" s="27" t="s">
        <v>144</v>
      </c>
      <c r="E42" s="43">
        <v>44655</v>
      </c>
      <c r="F42" s="44">
        <v>3319</v>
      </c>
      <c r="G42" s="44">
        <v>563</v>
      </c>
      <c r="H42" s="44">
        <v>2756</v>
      </c>
      <c r="I42" s="43">
        <v>44712</v>
      </c>
      <c r="J42" s="24" t="s">
        <v>162</v>
      </c>
      <c r="K42" s="59">
        <v>133</v>
      </c>
      <c r="L42" s="60" t="s">
        <v>136</v>
      </c>
      <c r="M42" s="46">
        <v>450</v>
      </c>
      <c r="N42" s="46">
        <v>1600</v>
      </c>
      <c r="O42" s="1">
        <v>0</v>
      </c>
      <c r="P42" s="1">
        <v>0</v>
      </c>
      <c r="Q42" s="33">
        <f t="shared" si="0"/>
        <v>0</v>
      </c>
    </row>
    <row r="43" spans="1:17" ht="29.25" customHeight="1">
      <c r="A43" s="24" t="s">
        <v>135</v>
      </c>
      <c r="B43" s="58" t="s">
        <v>140</v>
      </c>
      <c r="C43" s="27">
        <v>3774347452</v>
      </c>
      <c r="D43" s="27" t="s">
        <v>145</v>
      </c>
      <c r="E43" s="43">
        <v>44655</v>
      </c>
      <c r="F43" s="44">
        <v>1683</v>
      </c>
      <c r="G43" s="44">
        <v>409</v>
      </c>
      <c r="H43" s="44">
        <v>1274</v>
      </c>
      <c r="I43" s="43">
        <v>44712</v>
      </c>
      <c r="J43" s="24" t="s">
        <v>162</v>
      </c>
      <c r="K43" s="59">
        <v>122</v>
      </c>
      <c r="L43" s="60" t="s">
        <v>139</v>
      </c>
      <c r="M43" s="46">
        <v>200</v>
      </c>
      <c r="N43" s="46">
        <v>1000</v>
      </c>
      <c r="O43" s="1">
        <v>0</v>
      </c>
      <c r="P43" s="1">
        <v>0</v>
      </c>
      <c r="Q43" s="33">
        <f t="shared" si="0"/>
        <v>0</v>
      </c>
    </row>
    <row r="44" spans="1:17" ht="29.25" customHeight="1">
      <c r="A44" s="24" t="s">
        <v>148</v>
      </c>
      <c r="B44" s="61" t="s">
        <v>171</v>
      </c>
      <c r="C44" s="27">
        <v>3942118464</v>
      </c>
      <c r="D44" s="27" t="s">
        <v>173</v>
      </c>
      <c r="E44" s="62">
        <v>44705</v>
      </c>
      <c r="F44" s="44">
        <v>363</v>
      </c>
      <c r="G44" s="44">
        <v>268</v>
      </c>
      <c r="H44" s="44">
        <v>95</v>
      </c>
      <c r="I44" s="43">
        <v>44708</v>
      </c>
      <c r="J44" s="30" t="s">
        <v>164</v>
      </c>
      <c r="K44" s="31">
        <v>411</v>
      </c>
      <c r="L44" s="46" t="s">
        <v>130</v>
      </c>
      <c r="M44" s="46">
        <v>500</v>
      </c>
      <c r="N44" s="46">
        <v>1000</v>
      </c>
      <c r="O44" s="1">
        <v>0</v>
      </c>
      <c r="P44" s="1">
        <v>0</v>
      </c>
      <c r="Q44" s="33">
        <f t="shared" si="0"/>
        <v>0</v>
      </c>
    </row>
    <row r="45" spans="1:17" ht="43.8" customHeight="1">
      <c r="A45" s="63" t="s">
        <v>169</v>
      </c>
      <c r="B45" s="63"/>
      <c r="C45" s="63"/>
      <c r="D45" s="63"/>
      <c r="E45" s="63"/>
      <c r="F45" s="63"/>
      <c r="G45" s="64"/>
      <c r="H45" s="64"/>
      <c r="I45" s="64"/>
      <c r="J45" s="65"/>
      <c r="K45" s="66"/>
      <c r="L45" s="67"/>
      <c r="O45" s="69"/>
      <c r="P45" s="69"/>
      <c r="Q45" s="70">
        <f>SUM(Q5:Q44)</f>
        <v>0</v>
      </c>
    </row>
    <row r="47" spans="1:17" ht="30.6" customHeight="1">
      <c r="A47" s="71" t="s">
        <v>177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67"/>
      <c r="P47" s="67"/>
      <c r="Q47" s="67"/>
    </row>
  </sheetData>
  <sheetProtection algorithmName="SHA-512" hashValue="+qDhHC/zwLCvmPL186XcSjkIL6CsPv9Q6k4fXd3vXn7u4hMl/JnA6y8JU6pLK0X8Y6YVFrkCKkGhzqrBWUdjxA==" saltValue="I0vjcSBsGer+WCo99BebXA==" spinCount="100000" sheet="1" objects="1" scenarios="1"/>
  <mergeCells count="15">
    <mergeCell ref="A47:N47"/>
    <mergeCell ref="A45:F45"/>
    <mergeCell ref="O45:P45"/>
    <mergeCell ref="M3:N3"/>
    <mergeCell ref="O3:P3"/>
    <mergeCell ref="J3:L3"/>
    <mergeCell ref="F3:I3"/>
    <mergeCell ref="A1:Q1"/>
    <mergeCell ref="A2:Q2"/>
    <mergeCell ref="Q3:Q4"/>
    <mergeCell ref="A3:A4"/>
    <mergeCell ref="B3:B4"/>
    <mergeCell ref="C3:C4"/>
    <mergeCell ref="D3:D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33" r:id="rId1"/>
  <ignoredErrors>
    <ignoredError sqref="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Kulisek</dc:creator>
  <cp:keywords/>
  <dc:description/>
  <cp:lastModifiedBy>Jan Drochytka</cp:lastModifiedBy>
  <cp:lastPrinted>2022-07-26T10:46:26Z</cp:lastPrinted>
  <dcterms:created xsi:type="dcterms:W3CDTF">2013-11-06T06:29:06Z</dcterms:created>
  <dcterms:modified xsi:type="dcterms:W3CDTF">2022-08-11T07:13:09Z</dcterms:modified>
  <cp:category/>
  <cp:version/>
  <cp:contentType/>
  <cp:contentStatus/>
</cp:coreProperties>
</file>