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41041" yWindow="93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<sst xmlns="http://schemas.openxmlformats.org/spreadsheetml/2006/main" count="57" uniqueCount="48">
  <si>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Technická specifikace a položkový rozpočet</t>
  </si>
  <si>
    <t>p.č.</t>
  </si>
  <si>
    <t>název</t>
  </si>
  <si>
    <t>Formát</t>
  </si>
  <si>
    <t>Počet stran (včetně obálky)</t>
  </si>
  <si>
    <t>Náklad (ks)</t>
  </si>
  <si>
    <t>1.</t>
  </si>
  <si>
    <t>Anatomie pohybového systému člověka</t>
  </si>
  <si>
    <t>A4</t>
  </si>
  <si>
    <t>2.</t>
  </si>
  <si>
    <t>Anatomie člověka II</t>
  </si>
  <si>
    <t>3.</t>
  </si>
  <si>
    <t>Anatomy Peripheral Nervous system</t>
  </si>
  <si>
    <t>4.</t>
  </si>
  <si>
    <t>Gross Anatomy and Structure</t>
  </si>
  <si>
    <t>B5</t>
  </si>
  <si>
    <t>5.</t>
  </si>
  <si>
    <t>Lékařská biologie I</t>
  </si>
  <si>
    <t>6.</t>
  </si>
  <si>
    <t>Ošetřovatelské postupy založené na důkazech II.</t>
  </si>
  <si>
    <t>7.</t>
  </si>
  <si>
    <t>Úvod do lékařské terminologie</t>
  </si>
  <si>
    <t>8.</t>
  </si>
  <si>
    <t>Základy lékařské chemie a biochemie</t>
  </si>
  <si>
    <t>9.</t>
  </si>
  <si>
    <t>Lékařská fyzika a biofyzika</t>
  </si>
  <si>
    <t>10.</t>
  </si>
  <si>
    <t>Anatomy of Human Locomotor System</t>
  </si>
  <si>
    <t xml:space="preserve">11. </t>
  </si>
  <si>
    <t>Medical biology – 1. vydání</t>
  </si>
  <si>
    <t>Zdroj financování (číslo zakázky)</t>
  </si>
  <si>
    <t>Jednotková cena za 1 ks v Kč bez DPH</t>
  </si>
  <si>
    <t>Celkem za položku v Kč bez DPH</t>
  </si>
  <si>
    <t>Celkem za položku výše DPH v Kč</t>
  </si>
  <si>
    <t>Celkem za položku v Kč včetně DPH</t>
  </si>
  <si>
    <t>Příloha č. 1 Smlouvy</t>
  </si>
  <si>
    <t>vyplní účastník v rámci zpracování nabídkové ceny</t>
  </si>
  <si>
    <t>Celková nabídková cena v Kč bez DPH</t>
  </si>
  <si>
    <t>Lhůta pro předání dodávky</t>
  </si>
  <si>
    <t>Dodání tiskových podkladů</t>
  </si>
  <si>
    <t>nedílnou součástí Výzvy k dodávce musí být i kompletní tiskové podklady</t>
  </si>
  <si>
    <t>Místo dodání</t>
  </si>
  <si>
    <t>Obecná technická specifikace tiskovin</t>
  </si>
  <si>
    <t>Další požadavky</t>
  </si>
  <si>
    <t>Vyhotovené publikace musejí být bez výhrad recyklovatelné</t>
  </si>
  <si>
    <r>
      <t>nejpo</t>
    </r>
    <r>
      <rPr>
        <sz val="11"/>
        <rFont val="Calibri"/>
        <family val="2"/>
        <scheme val="minor"/>
      </rPr>
      <t>zděj do 14 dnů od odeslání Výzvy Objednatelem
předpoklad: první výzva k plnění bude vybranému dodavateli zaslána začátkem ledna roku 2023. Obecně objednatel předpokládá rozdělení realizace tisků do maximálně tří dávek, zasílaných   cca v týdenních intervalech, na základě domluvy s dodavatelem - pokud se smluvní strany nedohodnou jinak.</t>
    </r>
  </si>
  <si>
    <t>Ediční oddělení Lékařské fakulty MU - podzemní garáže budovy (pavilonu) B09 v areálu Univerzitního kampusu Bohunice, Kamenice 735/5, 625 00 Brno, (vjezd je možný až pod budovu do garáží – až pod budovu je možné zajet dodávkou. Velké auto, doveze zboží na paletách a složí je v garáži)</t>
  </si>
  <si>
    <r>
      <t xml:space="preserve">vnitřek: 90 g/m2, bar. 1/1; </t>
    </r>
    <r>
      <rPr>
        <b/>
        <sz val="11"/>
        <rFont val="Calibri"/>
        <family val="2"/>
        <scheme val="minor"/>
      </rPr>
      <t>křída mat nebo bezdřevý ofset, černá barva</t>
    </r>
    <r>
      <rPr>
        <sz val="11"/>
        <color theme="1"/>
        <rFont val="Calibri"/>
        <family val="2"/>
        <scheme val="minor"/>
      </rPr>
      <t xml:space="preserve">
obálka: </t>
    </r>
    <r>
      <rPr>
        <b/>
        <sz val="11"/>
        <rFont val="Calibri"/>
        <family val="2"/>
        <scheme val="minor"/>
      </rPr>
      <t>křída mat</t>
    </r>
    <r>
      <rPr>
        <sz val="11"/>
        <color theme="1"/>
        <rFont val="Calibri"/>
        <family val="2"/>
        <scheme val="minor"/>
      </rPr>
      <t xml:space="preserve">, 300 g/m2, bar. 1/0; 
</t>
    </r>
    <r>
      <rPr>
        <b/>
        <sz val="11"/>
        <rFont val="Calibri"/>
        <family val="2"/>
        <scheme val="minor"/>
      </rPr>
      <t>Vazba V2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</si>
</sst>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/>
      <protection/>
    </xf>
    <xf numFmtId="164" fontId="0" fillId="2" borderId="1" xfId="0" applyNumberForma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7" fillId="0" borderId="0" xfId="20" applyFont="1" applyBorder="1">
      <alignment/>
      <protection/>
    </xf>
    <xf numFmtId="164" fontId="9" fillId="3" borderId="2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3" xfId="20" applyFont="1" applyBorder="1" applyAlignment="1">
      <alignment horizontal="left" vertical="center" wrapText="1" indent="1"/>
      <protection/>
    </xf>
    <xf numFmtId="0" fontId="8" fillId="0" borderId="4" xfId="20" applyFont="1" applyBorder="1" applyAlignment="1">
      <alignment horizontal="left" vertical="center" wrapText="1" indent="1"/>
      <protection/>
    </xf>
    <xf numFmtId="0" fontId="8" fillId="0" borderId="5" xfId="20" applyFont="1" applyBorder="1" applyAlignment="1">
      <alignment horizontal="left" vertical="center" wrapText="1" indent="1"/>
      <protection/>
    </xf>
    <xf numFmtId="0" fontId="3" fillId="3" borderId="6" xfId="20" applyFont="1" applyFill="1" applyBorder="1" applyAlignment="1">
      <alignment horizontal="left" vertical="center" wrapText="1" indent="1"/>
      <protection/>
    </xf>
    <xf numFmtId="0" fontId="3" fillId="3" borderId="7" xfId="20" applyFont="1" applyFill="1" applyBorder="1" applyAlignment="1">
      <alignment horizontal="left" vertical="center" wrapText="1" indent="1"/>
      <protection/>
    </xf>
    <xf numFmtId="0" fontId="3" fillId="3" borderId="8" xfId="20" applyFont="1" applyFill="1" applyBorder="1" applyAlignment="1">
      <alignment horizontal="left" vertical="center" wrapText="1" indent="1"/>
      <protection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8"/>
  <sheetViews>
    <sheetView tabSelected="1" workbookViewId="0" topLeftCell="A1">
      <selection activeCell="I5" sqref="I5"/>
    </sheetView>
  </sheetViews>
  <sheetFormatPr defaultColWidth="9.140625" defaultRowHeight="15"/>
  <cols>
    <col min="3" max="3" width="37.8515625" style="0" customWidth="1"/>
    <col min="4" max="4" width="2.00390625" style="0" customWidth="1"/>
    <col min="5" max="7" width="18.00390625" style="0" customWidth="1"/>
    <col min="8" max="8" width="3.57421875" style="0" customWidth="1"/>
    <col min="9" max="9" width="21.7109375" style="0" customWidth="1"/>
    <col min="10" max="10" width="24.00390625" style="0" customWidth="1"/>
    <col min="11" max="12" width="21.7109375" style="0" customWidth="1"/>
    <col min="13" max="13" width="2.7109375" style="0" customWidth="1"/>
    <col min="14" max="14" width="21.140625" style="0" customWidth="1"/>
  </cols>
  <sheetData>
    <row r="1" ht="15.75" thickBot="1"/>
    <row r="2" spans="2:14" s="1" customFormat="1" ht="43.5" customHeight="1" thickBot="1">
      <c r="B2" s="22" t="s">
        <v>0</v>
      </c>
      <c r="C2" s="23"/>
      <c r="D2" s="23"/>
      <c r="E2" s="23"/>
      <c r="F2" s="23"/>
      <c r="G2" s="24"/>
      <c r="H2" s="3"/>
      <c r="N2" s="21" t="s">
        <v>35</v>
      </c>
    </row>
    <row r="3" ht="15.75" thickBot="1"/>
    <row r="4" spans="2:12" s="18" customFormat="1" ht="77.25" customHeight="1" thickBot="1">
      <c r="B4" s="25" t="s">
        <v>38</v>
      </c>
      <c r="C4" s="26"/>
      <c r="D4" s="2"/>
      <c r="E4" s="27" t="s">
        <v>45</v>
      </c>
      <c r="F4" s="28"/>
      <c r="G4" s="28"/>
      <c r="H4" s="28"/>
      <c r="I4" s="28"/>
      <c r="J4" s="28"/>
      <c r="K4" s="28"/>
      <c r="L4" s="29"/>
    </row>
    <row r="5" spans="2:12" s="18" customFormat="1" ht="13.5" customHeight="1" thickBot="1">
      <c r="B5" s="19"/>
      <c r="C5" s="19"/>
      <c r="D5" s="2"/>
      <c r="E5" s="2"/>
      <c r="F5" s="2"/>
      <c r="G5" s="2"/>
      <c r="H5" s="2"/>
      <c r="I5" s="2"/>
      <c r="J5" s="2"/>
      <c r="K5" s="2"/>
      <c r="L5" s="2"/>
    </row>
    <row r="6" spans="2:12" s="18" customFormat="1" ht="29.25" customHeight="1" thickBot="1">
      <c r="B6" s="25" t="s">
        <v>39</v>
      </c>
      <c r="C6" s="26"/>
      <c r="D6" s="2"/>
      <c r="E6" s="27" t="s">
        <v>40</v>
      </c>
      <c r="F6" s="28"/>
      <c r="G6" s="28"/>
      <c r="H6" s="28"/>
      <c r="I6" s="28"/>
      <c r="J6" s="28"/>
      <c r="K6" s="28"/>
      <c r="L6" s="29"/>
    </row>
    <row r="7" spans="2:12" s="18" customFormat="1" ht="12.75" customHeight="1" thickBot="1">
      <c r="B7" s="19"/>
      <c r="C7" s="19"/>
      <c r="D7" s="2"/>
      <c r="E7" s="2"/>
      <c r="F7" s="2"/>
      <c r="G7" s="2"/>
      <c r="H7" s="2"/>
      <c r="I7" s="2"/>
      <c r="J7" s="2"/>
      <c r="K7" s="2"/>
      <c r="L7" s="2"/>
    </row>
    <row r="8" spans="2:12" s="18" customFormat="1" ht="41.25" customHeight="1" thickBot="1">
      <c r="B8" s="25" t="s">
        <v>41</v>
      </c>
      <c r="C8" s="26"/>
      <c r="D8" s="2"/>
      <c r="E8" s="36" t="s">
        <v>46</v>
      </c>
      <c r="F8" s="37"/>
      <c r="G8" s="37"/>
      <c r="H8" s="37"/>
      <c r="I8" s="37"/>
      <c r="J8" s="37"/>
      <c r="K8" s="37"/>
      <c r="L8" s="38"/>
    </row>
    <row r="9" spans="2:12" s="18" customFormat="1" ht="12.75" customHeight="1" thickBot="1">
      <c r="B9" s="19"/>
      <c r="C9" s="19"/>
      <c r="D9" s="2"/>
      <c r="E9" s="2"/>
      <c r="F9" s="2"/>
      <c r="G9" s="2"/>
      <c r="H9" s="2"/>
      <c r="I9" s="2"/>
      <c r="J9" s="2"/>
      <c r="K9" s="2"/>
      <c r="L9" s="2"/>
    </row>
    <row r="10" spans="2:12" s="18" customFormat="1" ht="68.25" customHeight="1" thickBot="1">
      <c r="B10" s="25" t="s">
        <v>42</v>
      </c>
      <c r="C10" s="26"/>
      <c r="D10" s="2"/>
      <c r="E10" s="27" t="s">
        <v>47</v>
      </c>
      <c r="F10" s="28"/>
      <c r="G10" s="28"/>
      <c r="H10" s="28"/>
      <c r="I10" s="28"/>
      <c r="J10" s="28"/>
      <c r="K10" s="28"/>
      <c r="L10" s="29"/>
    </row>
    <row r="11" spans="2:12" s="18" customFormat="1" ht="29.25" customHeight="1" thickBot="1">
      <c r="B11" s="25" t="s">
        <v>43</v>
      </c>
      <c r="C11" s="26"/>
      <c r="D11" s="2"/>
      <c r="E11" s="27" t="s">
        <v>44</v>
      </c>
      <c r="F11" s="28"/>
      <c r="G11" s="28"/>
      <c r="H11" s="28"/>
      <c r="I11" s="28"/>
      <c r="J11" s="28"/>
      <c r="K11" s="28"/>
      <c r="L11" s="29"/>
    </row>
    <row r="12" ht="15">
      <c r="H12" s="5"/>
    </row>
    <row r="13" spans="2:14" ht="44.25" customHeight="1">
      <c r="B13" s="6" t="s">
        <v>1</v>
      </c>
      <c r="C13" s="8" t="s">
        <v>2</v>
      </c>
      <c r="E13" s="6" t="s">
        <v>3</v>
      </c>
      <c r="F13" s="6" t="s">
        <v>4</v>
      </c>
      <c r="G13" s="6" t="s">
        <v>5</v>
      </c>
      <c r="H13" s="11"/>
      <c r="I13" s="12" t="s">
        <v>31</v>
      </c>
      <c r="J13" s="12" t="s">
        <v>32</v>
      </c>
      <c r="K13" s="12" t="s">
        <v>33</v>
      </c>
      <c r="L13" s="12" t="s">
        <v>34</v>
      </c>
      <c r="N13" s="6" t="s">
        <v>30</v>
      </c>
    </row>
    <row r="14" spans="2:14" ht="39.75" customHeight="1">
      <c r="B14" s="6" t="s">
        <v>6</v>
      </c>
      <c r="C14" s="20" t="s">
        <v>7</v>
      </c>
      <c r="E14" s="9" t="s">
        <v>8</v>
      </c>
      <c r="F14" s="9">
        <v>124</v>
      </c>
      <c r="G14" s="9">
        <v>800</v>
      </c>
      <c r="H14" s="4"/>
      <c r="I14" s="14"/>
      <c r="J14" s="15">
        <f>G14*I14</f>
        <v>0</v>
      </c>
      <c r="K14" s="15">
        <f>J14*0.1</f>
        <v>0</v>
      </c>
      <c r="L14" s="15">
        <f>J14+K14</f>
        <v>0</v>
      </c>
      <c r="N14" s="7">
        <v>9962</v>
      </c>
    </row>
    <row r="15" spans="2:14" ht="39.75" customHeight="1">
      <c r="B15" s="6" t="s">
        <v>9</v>
      </c>
      <c r="C15" s="20" t="s">
        <v>10</v>
      </c>
      <c r="E15" s="9" t="s">
        <v>8</v>
      </c>
      <c r="F15" s="9">
        <v>200</v>
      </c>
      <c r="G15" s="9">
        <v>700</v>
      </c>
      <c r="H15" s="4"/>
      <c r="I15" s="14"/>
      <c r="J15" s="15">
        <f aca="true" t="shared" si="0" ref="J15:J24">G15*I15</f>
        <v>0</v>
      </c>
      <c r="K15" s="15">
        <f aca="true" t="shared" si="1" ref="K15:K24">J15*1.1</f>
        <v>0</v>
      </c>
      <c r="L15" s="15">
        <f aca="true" t="shared" si="2" ref="L15:L24">J15+K15</f>
        <v>0</v>
      </c>
      <c r="N15" s="7">
        <v>9963</v>
      </c>
    </row>
    <row r="16" spans="2:14" ht="39.75" customHeight="1">
      <c r="B16" s="6" t="s">
        <v>11</v>
      </c>
      <c r="C16" s="20" t="s">
        <v>12</v>
      </c>
      <c r="E16" s="9" t="s">
        <v>8</v>
      </c>
      <c r="F16" s="9">
        <v>124</v>
      </c>
      <c r="G16" s="9">
        <v>300</v>
      </c>
      <c r="H16" s="4"/>
      <c r="I16" s="14"/>
      <c r="J16" s="15">
        <f t="shared" si="0"/>
        <v>0</v>
      </c>
      <c r="K16" s="15">
        <f t="shared" si="1"/>
        <v>0</v>
      </c>
      <c r="L16" s="15">
        <f t="shared" si="2"/>
        <v>0</v>
      </c>
      <c r="N16" s="7">
        <v>9964</v>
      </c>
    </row>
    <row r="17" spans="2:14" ht="39.75" customHeight="1">
      <c r="B17" s="6" t="s">
        <v>13</v>
      </c>
      <c r="C17" s="20" t="s">
        <v>14</v>
      </c>
      <c r="E17" s="10" t="s">
        <v>15</v>
      </c>
      <c r="F17" s="9">
        <v>96</v>
      </c>
      <c r="G17" s="9">
        <v>300</v>
      </c>
      <c r="H17" s="4"/>
      <c r="I17" s="14"/>
      <c r="J17" s="15">
        <f t="shared" si="0"/>
        <v>0</v>
      </c>
      <c r="K17" s="15">
        <f t="shared" si="1"/>
        <v>0</v>
      </c>
      <c r="L17" s="15">
        <f t="shared" si="2"/>
        <v>0</v>
      </c>
      <c r="N17" s="7">
        <v>9965</v>
      </c>
    </row>
    <row r="18" spans="2:14" ht="39.75" customHeight="1">
      <c r="B18" s="6" t="s">
        <v>16</v>
      </c>
      <c r="C18" s="20" t="s">
        <v>17</v>
      </c>
      <c r="E18" s="9" t="s">
        <v>8</v>
      </c>
      <c r="F18" s="9">
        <v>276</v>
      </c>
      <c r="G18" s="9">
        <v>1500</v>
      </c>
      <c r="H18" s="4"/>
      <c r="I18" s="14"/>
      <c r="J18" s="15">
        <f t="shared" si="0"/>
        <v>0</v>
      </c>
      <c r="K18" s="15">
        <f t="shared" si="1"/>
        <v>0</v>
      </c>
      <c r="L18" s="15">
        <f t="shared" si="2"/>
        <v>0</v>
      </c>
      <c r="N18" s="7">
        <v>9966</v>
      </c>
    </row>
    <row r="19" spans="2:14" ht="39.75" customHeight="1">
      <c r="B19" s="6" t="s">
        <v>18</v>
      </c>
      <c r="C19" s="20" t="s">
        <v>19</v>
      </c>
      <c r="E19" s="9" t="s">
        <v>8</v>
      </c>
      <c r="F19" s="9">
        <v>176</v>
      </c>
      <c r="G19" s="9">
        <v>200</v>
      </c>
      <c r="H19" s="4"/>
      <c r="I19" s="14"/>
      <c r="J19" s="15">
        <f t="shared" si="0"/>
        <v>0</v>
      </c>
      <c r="K19" s="15">
        <f t="shared" si="1"/>
        <v>0</v>
      </c>
      <c r="L19" s="15">
        <f t="shared" si="2"/>
        <v>0</v>
      </c>
      <c r="N19" s="7">
        <v>9967</v>
      </c>
    </row>
    <row r="20" spans="2:14" ht="39.75" customHeight="1">
      <c r="B20" s="6" t="s">
        <v>20</v>
      </c>
      <c r="C20" s="20" t="s">
        <v>21</v>
      </c>
      <c r="E20" s="9" t="s">
        <v>8</v>
      </c>
      <c r="F20" s="9">
        <v>232</v>
      </c>
      <c r="G20" s="9">
        <v>1000</v>
      </c>
      <c r="H20" s="4"/>
      <c r="I20" s="14"/>
      <c r="J20" s="15">
        <f t="shared" si="0"/>
        <v>0</v>
      </c>
      <c r="K20" s="15">
        <f t="shared" si="1"/>
        <v>0</v>
      </c>
      <c r="L20" s="15">
        <f t="shared" si="2"/>
        <v>0</v>
      </c>
      <c r="N20" s="7">
        <v>9968</v>
      </c>
    </row>
    <row r="21" spans="2:14" ht="39.75" customHeight="1">
      <c r="B21" s="6" t="s">
        <v>22</v>
      </c>
      <c r="C21" s="20" t="s">
        <v>23</v>
      </c>
      <c r="E21" s="9" t="s">
        <v>8</v>
      </c>
      <c r="F21" s="9">
        <v>220</v>
      </c>
      <c r="G21" s="9">
        <v>700</v>
      </c>
      <c r="H21" s="4"/>
      <c r="I21" s="14"/>
      <c r="J21" s="15">
        <f t="shared" si="0"/>
        <v>0</v>
      </c>
      <c r="K21" s="15">
        <f t="shared" si="1"/>
        <v>0</v>
      </c>
      <c r="L21" s="15">
        <f t="shared" si="2"/>
        <v>0</v>
      </c>
      <c r="N21" s="7">
        <v>9969</v>
      </c>
    </row>
    <row r="22" spans="2:14" ht="39.75" customHeight="1">
      <c r="B22" s="6" t="s">
        <v>24</v>
      </c>
      <c r="C22" s="20" t="s">
        <v>25</v>
      </c>
      <c r="E22" s="9" t="s">
        <v>8</v>
      </c>
      <c r="F22" s="9">
        <v>344</v>
      </c>
      <c r="G22" s="9">
        <v>900</v>
      </c>
      <c r="H22" s="4"/>
      <c r="I22" s="14"/>
      <c r="J22" s="15">
        <f t="shared" si="0"/>
        <v>0</v>
      </c>
      <c r="K22" s="15">
        <f t="shared" si="1"/>
        <v>0</v>
      </c>
      <c r="L22" s="15">
        <f t="shared" si="2"/>
        <v>0</v>
      </c>
      <c r="N22" s="7">
        <v>9970</v>
      </c>
    </row>
    <row r="23" spans="2:14" ht="39.75" customHeight="1">
      <c r="B23" s="6" t="s">
        <v>26</v>
      </c>
      <c r="C23" s="20" t="s">
        <v>27</v>
      </c>
      <c r="E23" s="9" t="s">
        <v>8</v>
      </c>
      <c r="F23" s="9">
        <v>124</v>
      </c>
      <c r="G23" s="9">
        <v>400</v>
      </c>
      <c r="H23" s="4"/>
      <c r="I23" s="14"/>
      <c r="J23" s="15">
        <f t="shared" si="0"/>
        <v>0</v>
      </c>
      <c r="K23" s="15">
        <f t="shared" si="1"/>
        <v>0</v>
      </c>
      <c r="L23" s="15">
        <f t="shared" si="2"/>
        <v>0</v>
      </c>
      <c r="N23" s="7">
        <v>9971</v>
      </c>
    </row>
    <row r="24" spans="2:14" ht="39.75" customHeight="1">
      <c r="B24" s="6" t="s">
        <v>28</v>
      </c>
      <c r="C24" s="20" t="s">
        <v>29</v>
      </c>
      <c r="E24" s="9" t="s">
        <v>8</v>
      </c>
      <c r="F24" s="9">
        <v>276</v>
      </c>
      <c r="G24" s="9">
        <v>550</v>
      </c>
      <c r="H24" s="4"/>
      <c r="I24" s="14"/>
      <c r="J24" s="15">
        <f t="shared" si="0"/>
        <v>0</v>
      </c>
      <c r="K24" s="15">
        <f t="shared" si="1"/>
        <v>0</v>
      </c>
      <c r="L24" s="15">
        <f t="shared" si="2"/>
        <v>0</v>
      </c>
      <c r="N24" s="7">
        <v>9961</v>
      </c>
    </row>
    <row r="25" ht="15.75" thickBot="1"/>
    <row r="26" spans="5:10" ht="39.75" customHeight="1" thickBot="1">
      <c r="E26" s="33" t="s">
        <v>37</v>
      </c>
      <c r="F26" s="34"/>
      <c r="G26" s="35"/>
      <c r="H26" s="16"/>
      <c r="J26" s="17">
        <f>SUM(J14:J24)</f>
        <v>0</v>
      </c>
    </row>
    <row r="27" ht="15.75" thickBot="1"/>
    <row r="28" spans="2:6" ht="27" customHeight="1" thickBot="1">
      <c r="B28" s="13"/>
      <c r="C28" s="30" t="s">
        <v>36</v>
      </c>
      <c r="D28" s="31"/>
      <c r="E28" s="31"/>
      <c r="F28" s="32"/>
    </row>
  </sheetData>
  <mergeCells count="13">
    <mergeCell ref="C28:F28"/>
    <mergeCell ref="E26:G26"/>
    <mergeCell ref="B4:C4"/>
    <mergeCell ref="E4:L4"/>
    <mergeCell ref="B6:C6"/>
    <mergeCell ref="E6:L6"/>
    <mergeCell ref="B8:C8"/>
    <mergeCell ref="E8:L8"/>
    <mergeCell ref="B2:G2"/>
    <mergeCell ref="B10:C10"/>
    <mergeCell ref="E10:L10"/>
    <mergeCell ref="B11:C11"/>
    <mergeCell ref="E11:L11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0996B98D2064BA03D5ED9CCE8CC98" ma:contentTypeVersion="13" ma:contentTypeDescription="Vytvoří nový dokument" ma:contentTypeScope="" ma:versionID="52adf6b05df11ee586db5ba841848e59">
  <xsd:schema xmlns:xsd="http://www.w3.org/2001/XMLSchema" xmlns:xs="http://www.w3.org/2001/XMLSchema" xmlns:p="http://schemas.microsoft.com/office/2006/metadata/properties" xmlns:ns3="506b28e5-0aed-4572-afdd-7076380d8405" xmlns:ns4="ed9e5b60-b706-4469-9d01-5b37d426955a" targetNamespace="http://schemas.microsoft.com/office/2006/metadata/properties" ma:root="true" ma:fieldsID="466d16d4b2d2d53bd82aaac7aba97662" ns3:_="" ns4:_="">
    <xsd:import namespace="506b28e5-0aed-4572-afdd-7076380d8405"/>
    <xsd:import namespace="ed9e5b60-b706-4469-9d01-5b37d42695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28e5-0aed-4572-afdd-7076380d8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e5b60-b706-4469-9d01-5b37d42695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73646C-E286-41FF-BD48-C199439C98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4F489C-AF79-45B2-B176-FA5BA8020B6F}">
  <ds:schemaRefs>
    <ds:schemaRef ds:uri="http://purl.org/dc/elements/1.1/"/>
    <ds:schemaRef ds:uri="http://purl.org/dc/terms/"/>
    <ds:schemaRef ds:uri="ed9e5b60-b706-4469-9d01-5b37d426955a"/>
    <ds:schemaRef ds:uri="http://schemas.microsoft.com/office/2006/metadata/properties"/>
    <ds:schemaRef ds:uri="506b28e5-0aed-4572-afdd-7076380d840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41BC94-0217-4920-A8F0-DC64C5E24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28e5-0aed-4572-afdd-7076380d8405"/>
    <ds:schemaRef ds:uri="ed9e5b60-b706-4469-9d01-5b37d4269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Marek Buriška</cp:lastModifiedBy>
  <cp:lastPrinted>2022-12-07T12:40:54Z</cp:lastPrinted>
  <dcterms:created xsi:type="dcterms:W3CDTF">2022-11-22T13:12:52Z</dcterms:created>
  <dcterms:modified xsi:type="dcterms:W3CDTF">2022-12-07T12:43:08Z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0x0101006890996B98D2064BA03D5ED9CCE8CC98</vt:lpwstr>
  </property>
</Properties>
</file>