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U_ESF\2023\Socialy\_Archiv k pripominkam_Socialy SEVER\Vykazy\"/>
    </mc:Choice>
  </mc:AlternateContent>
  <xr:revisionPtr revIDLastSave="0" documentId="13_ncr:1_{7BB4C058-00C8-4E2B-A851-6154F2DDD60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ozpočet" sheetId="3" r:id="rId1"/>
  </sheets>
  <calcPr calcId="191029"/>
</workbook>
</file>

<file path=xl/calcChain.xml><?xml version="1.0" encoding="utf-8"?>
<calcChain xmlns="http://schemas.openxmlformats.org/spreadsheetml/2006/main">
  <c r="G65" i="3" l="1"/>
  <c r="G66" i="3"/>
  <c r="G67" i="3"/>
  <c r="G68" i="3"/>
  <c r="G69" i="3"/>
  <c r="G70" i="3"/>
  <c r="G71" i="3"/>
  <c r="G72" i="3"/>
  <c r="G24" i="3"/>
  <c r="G25" i="3"/>
  <c r="G44" i="3" l="1"/>
  <c r="E44" i="3"/>
  <c r="G8" i="3" l="1"/>
  <c r="C14" i="3"/>
  <c r="E49" i="3"/>
  <c r="G49" i="3"/>
  <c r="G7" i="3" l="1"/>
  <c r="E45" i="3" l="1"/>
  <c r="G45" i="3"/>
  <c r="E72" i="3" l="1"/>
  <c r="E71" i="3"/>
  <c r="E70" i="3"/>
  <c r="E69" i="3"/>
  <c r="E68" i="3"/>
  <c r="E67" i="3"/>
  <c r="E66" i="3"/>
  <c r="E65" i="3"/>
  <c r="G64" i="3"/>
  <c r="E64" i="3"/>
  <c r="G59" i="3"/>
  <c r="E59" i="3"/>
  <c r="G58" i="3"/>
  <c r="E58" i="3"/>
  <c r="G54" i="3"/>
  <c r="E54" i="3"/>
  <c r="G53" i="3"/>
  <c r="E53" i="3"/>
  <c r="G52" i="3"/>
  <c r="E52" i="3"/>
  <c r="G51" i="3"/>
  <c r="E51" i="3"/>
  <c r="G48" i="3"/>
  <c r="E48" i="3"/>
  <c r="G43" i="3"/>
  <c r="E43" i="3"/>
  <c r="G42" i="3"/>
  <c r="E42" i="3"/>
  <c r="E37" i="3"/>
  <c r="G36" i="3"/>
  <c r="E36" i="3"/>
  <c r="E34" i="3"/>
  <c r="G33" i="3"/>
  <c r="E33" i="3"/>
  <c r="G31" i="3"/>
  <c r="E31" i="3"/>
  <c r="G30" i="3"/>
  <c r="E30" i="3"/>
  <c r="E25" i="3"/>
  <c r="E24" i="3"/>
  <c r="G18" i="3"/>
  <c r="E18" i="3"/>
  <c r="G17" i="3"/>
  <c r="E17" i="3"/>
  <c r="G16" i="3"/>
  <c r="E16" i="3"/>
  <c r="G15" i="3"/>
  <c r="E15" i="3"/>
  <c r="G14" i="3"/>
  <c r="E14" i="3"/>
  <c r="G9" i="3"/>
  <c r="G10" i="3" s="1"/>
  <c r="E9" i="3"/>
  <c r="E10" i="3" s="1"/>
  <c r="E61" i="3" l="1"/>
  <c r="G74" i="3"/>
  <c r="G27" i="3"/>
  <c r="E27" i="3"/>
  <c r="G61" i="3"/>
  <c r="E39" i="3"/>
  <c r="E55" i="3"/>
  <c r="E74" i="3"/>
  <c r="G39" i="3"/>
  <c r="G55" i="3"/>
  <c r="G76" i="3" l="1"/>
  <c r="E76" i="3"/>
  <c r="E77" i="3" l="1"/>
</calcChain>
</file>

<file path=xl/sharedStrings.xml><?xml version="1.0" encoding="utf-8"?>
<sst xmlns="http://schemas.openxmlformats.org/spreadsheetml/2006/main" count="130" uniqueCount="67">
  <si>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</si>
  <si>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</si>
  <si>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</si>
  <si>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</si>
  <si>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</si>
  <si>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</si>
  <si>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</si>
  <si>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</si>
  <si>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</si>
  <si>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</si>
  <si>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</si>
  <si>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</si>
  <si>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</si>
  <si>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VODIČ JEDNOŽILOVÝ  (CY)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</si>
  <si>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</si>
  <si>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</si>
  <si>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</si>
  <si>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</si>
  <si>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</si>
  <si>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</si>
  <si>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</si>
  <si>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</si>
  <si>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</si>
  <si>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SVORKOVNICE KRABICOVÁ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</si>
  <si>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</si>
  <si>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</si>
  <si>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</si>
  <si>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</si>
  <si>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</si>
  <si>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</si>
  <si>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</si>
  <si>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</si>
  <si>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</si>
  <si>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</si>
  <si>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</si>
  <si>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</si>
  <si>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</si>
  <si>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</si>
  <si>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</si>
  <si>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</si>
  <si>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</si>
  <si>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Celkem:</t>
  </si>
  <si>
    <t>trubka ohebná 25mm</t>
  </si>
  <si>
    <t>Demontáž osvětlení vč. přístrojů (bude 
odevzdáno investorovi nebo zlikvidováno)</t>
  </si>
  <si>
    <t>cena ks/m</t>
  </si>
  <si>
    <t>cena celkem</t>
  </si>
  <si>
    <t>CYY 6(H07V-U)</t>
  </si>
  <si>
    <t>CYY 4(H07V-U)</t>
  </si>
  <si>
    <t xml:space="preserve">Osvětlení  </t>
  </si>
  <si>
    <t>CYKY-O 2x1.5 , pevně</t>
  </si>
  <si>
    <t>Instalační rámečky, nutno zjistit na stavbě po dořešení ostatních systémů</t>
  </si>
  <si>
    <t>Výmalba (okolí rozváděče, uvedení do původního stavu)</t>
  </si>
  <si>
    <t xml:space="preserve">Demontáž a opětovná montáž podhledů </t>
  </si>
  <si>
    <t>Pohybové čidlo vč. zapojení, osazení</t>
  </si>
  <si>
    <r>
      <t xml:space="preserve">A - </t>
    </r>
    <r>
      <rPr>
        <sz val="9"/>
        <color rgb="FF000000"/>
        <rFont val="Calibri"/>
        <family val="2"/>
        <charset val="238"/>
        <scheme val="minor"/>
      </rPr>
      <t>Downlight LED prům. 82mm, barva bílá, GU10, LED 5,4W,
 360lm,4000K, sv.kužel 36°</t>
    </r>
  </si>
  <si>
    <r>
      <rPr>
        <b/>
        <sz val="9"/>
        <color rgb="FF000000"/>
        <rFont val="Calibri"/>
        <family val="2"/>
        <charset val="238"/>
        <scheme val="minor"/>
      </rPr>
      <t>B</t>
    </r>
    <r>
      <rPr>
        <sz val="9"/>
        <color rgb="FF000000"/>
        <rFont val="Calibri"/>
        <family val="2"/>
        <charset val="238"/>
        <scheme val="minor"/>
      </rPr>
      <t xml:space="preserve"> -  Nástěnné svítidlo nad zrcadlem v předsíňce WC rozměry 580 x 80 x 40mm,
chrom, opálový difuzor, zářivka T5, 14W
</t>
    </r>
  </si>
  <si>
    <r>
      <rPr>
        <b/>
        <sz val="9"/>
        <rFont val="Calibri"/>
        <family val="2"/>
        <charset val="238"/>
        <scheme val="minor"/>
      </rPr>
      <t>N</t>
    </r>
    <r>
      <rPr>
        <sz val="9"/>
        <rFont val="Calibri"/>
        <family val="2"/>
        <charset val="238"/>
        <scheme val="minor"/>
      </rPr>
      <t xml:space="preserve"> -Svítidlo nouzové s piktogramem 1x8W, modul 1h. IP20</t>
    </r>
  </si>
  <si>
    <t>KPR 68 KRABICE PŘÍSTR. ODBOČNÁ HL.66mm</t>
  </si>
  <si>
    <t>Vypínač č.1 vč. rámečku, krabice a zapojení, osazení , typ Tango bílá</t>
  </si>
  <si>
    <t>Zapojení kabelů do prům.2,5mm</t>
  </si>
  <si>
    <t xml:space="preserve">Doběhový spínač (pro ventilátor) např. DT3 </t>
  </si>
  <si>
    <t>Úprava masek v rozváděči</t>
  </si>
  <si>
    <t xml:space="preserve"> 4x1-2,5mm2</t>
  </si>
  <si>
    <t xml:space="preserve"> 8x1-2,5mm2</t>
  </si>
  <si>
    <t xml:space="preserve"> 3x1-2,5mm2</t>
  </si>
  <si>
    <t xml:space="preserve"> 5x1-2,5mm2</t>
  </si>
  <si>
    <t>RS42 - odpojení a zapojení  jistících prvků dle přísluš. výkresu.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</si>
</sst>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7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medium">
        <color indexed="64"/>
      </top>
      <bottom style="thin">
        <color rgb="FFC0C0C0"/>
      </bottom>
      <diagonal/>
    </border>
    <border>
      <left/>
      <right/>
      <top style="medium">
        <color indexed="64"/>
      </top>
      <bottom style="thin">
        <color rgb="FFC0C0C0"/>
      </bottom>
      <diagonal/>
    </border>
    <border>
      <left/>
      <right style="thin">
        <color rgb="FFC0C0C0"/>
      </right>
      <top style="medium">
        <color indexed="64"/>
      </top>
      <bottom style="thin">
        <color rgb="FFC0C0C0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00">
    <xf numFmtId="0" fontId="0" fillId="0" borderId="0" xfId="0"/>
    <xf numFmtId="49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wrapText="1"/>
    </xf>
    <xf numFmtId="4" fontId="2" fillId="0" borderId="18" xfId="0" applyNumberFormat="1" applyFont="1" applyBorder="1" applyAlignment="1">
      <alignment horizontal="center"/>
    </xf>
    <xf numFmtId="49" fontId="5" fillId="4" borderId="1" xfId="0" applyNumberFormat="1" applyFont="1" applyFill="1" applyBorder="1" applyAlignment="1">
      <alignment horizontal="left" wrapText="1"/>
    </xf>
    <xf numFmtId="4" fontId="0" fillId="0" borderId="17" xfId="0" applyNumberFormat="1" applyBorder="1" applyAlignment="1">
      <alignment horizontal="center"/>
    </xf>
    <xf numFmtId="49" fontId="6" fillId="2" borderId="1" xfId="0" applyNumberFormat="1" applyFont="1" applyFill="1" applyBorder="1" applyAlignment="1">
      <alignment horizontal="left" wrapText="1"/>
    </xf>
    <xf numFmtId="49" fontId="6" fillId="2" borderId="4" xfId="0" applyNumberFormat="1" applyFont="1" applyFill="1" applyBorder="1" applyAlignment="1">
      <alignment horizontal="left"/>
    </xf>
    <xf numFmtId="4" fontId="6" fillId="2" borderId="16" xfId="0" applyNumberFormat="1" applyFont="1" applyFill="1" applyBorder="1" applyAlignment="1">
      <alignment horizontal="left"/>
    </xf>
    <xf numFmtId="0" fontId="7" fillId="0" borderId="16" xfId="2" applyFont="1" applyBorder="1" applyAlignment="1">
      <alignment horizontal="center" vertical="top" wrapText="1"/>
    </xf>
    <xf numFmtId="4" fontId="6" fillId="2" borderId="13" xfId="0" applyNumberFormat="1" applyFont="1" applyFill="1" applyBorder="1" applyAlignment="1">
      <alignment horizontal="left"/>
    </xf>
    <xf numFmtId="4" fontId="6" fillId="2" borderId="3" xfId="0" applyNumberFormat="1" applyFont="1" applyFill="1" applyBorder="1" applyAlignment="1">
      <alignment horizontal="left"/>
    </xf>
    <xf numFmtId="4" fontId="6" fillId="2" borderId="14" xfId="0" applyNumberFormat="1" applyFont="1" applyFill="1" applyBorder="1" applyAlignment="1">
      <alignment horizontal="left"/>
    </xf>
    <xf numFmtId="4" fontId="6" fillId="2" borderId="15" xfId="0" applyNumberFormat="1" applyFont="1" applyFill="1" applyBorder="1" applyAlignment="1">
      <alignment horizontal="left"/>
    </xf>
    <xf numFmtId="49" fontId="8" fillId="3" borderId="1" xfId="0" applyNumberFormat="1" applyFont="1" applyFill="1" applyBorder="1" applyAlignment="1">
      <alignment horizontal="left" wrapText="1"/>
    </xf>
    <xf numFmtId="49" fontId="8" fillId="3" borderId="4" xfId="0" applyNumberFormat="1" applyFont="1" applyFill="1" applyBorder="1" applyAlignment="1">
      <alignment horizontal="left"/>
    </xf>
    <xf numFmtId="4" fontId="8" fillId="3" borderId="5" xfId="0" applyNumberFormat="1" applyFont="1" applyFill="1" applyBorder="1" applyAlignment="1">
      <alignment horizontal="left"/>
    </xf>
    <xf numFmtId="4" fontId="8" fillId="3" borderId="1" xfId="0" applyNumberFormat="1" applyFont="1" applyFill="1" applyBorder="1" applyAlignment="1">
      <alignment horizontal="left"/>
    </xf>
    <xf numFmtId="4" fontId="8" fillId="3" borderId="4" xfId="0" applyNumberFormat="1" applyFont="1" applyFill="1" applyBorder="1" applyAlignment="1">
      <alignment horizontal="left"/>
    </xf>
    <xf numFmtId="4" fontId="8" fillId="3" borderId="6" xfId="0" applyNumberFormat="1" applyFont="1" applyFill="1" applyBorder="1" applyAlignment="1">
      <alignment horizontal="left"/>
    </xf>
    <xf numFmtId="49" fontId="5" fillId="4" borderId="4" xfId="0" applyNumberFormat="1" applyFont="1" applyFill="1" applyBorder="1" applyAlignment="1">
      <alignment horizontal="left"/>
    </xf>
    <xf numFmtId="4" fontId="5" fillId="4" borderId="5" xfId="0" applyNumberFormat="1" applyFont="1" applyFill="1" applyBorder="1" applyAlignment="1">
      <alignment horizontal="left"/>
    </xf>
    <xf numFmtId="4" fontId="5" fillId="4" borderId="1" xfId="0" applyNumberFormat="1" applyFont="1" applyFill="1" applyBorder="1" applyAlignment="1">
      <alignment horizontal="left"/>
    </xf>
    <xf numFmtId="4" fontId="5" fillId="4" borderId="4" xfId="0" applyNumberFormat="1" applyFont="1" applyFill="1" applyBorder="1" applyAlignment="1">
      <alignment horizontal="left"/>
    </xf>
    <xf numFmtId="4" fontId="5" fillId="4" borderId="6" xfId="0" applyNumberFormat="1" applyFont="1" applyFill="1" applyBorder="1" applyAlignment="1">
      <alignment horizontal="left"/>
    </xf>
    <xf numFmtId="49" fontId="5" fillId="0" borderId="1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/>
    </xf>
    <xf numFmtId="4" fontId="5" fillId="0" borderId="5" xfId="0" applyNumberFormat="1" applyFont="1" applyBorder="1" applyAlignment="1">
      <alignment horizontal="left"/>
    </xf>
    <xf numFmtId="4" fontId="5" fillId="0" borderId="1" xfId="0" applyNumberFormat="1" applyFont="1" applyBorder="1" applyAlignment="1">
      <alignment horizontal="left"/>
    </xf>
    <xf numFmtId="4" fontId="5" fillId="0" borderId="4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/>
    </xf>
    <xf numFmtId="4" fontId="6" fillId="0" borderId="5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4" xfId="0" applyNumberFormat="1" applyFont="1" applyBorder="1" applyAlignment="1">
      <alignment horizontal="right"/>
    </xf>
    <xf numFmtId="4" fontId="6" fillId="5" borderId="6" xfId="0" applyNumberFormat="1" applyFont="1" applyFill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0" fillId="6" borderId="1" xfId="0" applyNumberFormat="1" applyFont="1" applyFill="1" applyBorder="1" applyAlignment="1">
      <alignment horizontal="left" wrapText="1"/>
    </xf>
    <xf numFmtId="49" fontId="10" fillId="6" borderId="4" xfId="0" applyNumberFormat="1" applyFont="1" applyFill="1" applyBorder="1" applyAlignment="1">
      <alignment horizontal="left"/>
    </xf>
    <xf numFmtId="4" fontId="10" fillId="0" borderId="5" xfId="0" applyNumberFormat="1" applyFont="1" applyBorder="1" applyAlignment="1">
      <alignment horizontal="left"/>
    </xf>
    <xf numFmtId="4" fontId="6" fillId="0" borderId="5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horizontal="left"/>
    </xf>
    <xf numFmtId="4" fontId="6" fillId="0" borderId="4" xfId="0" applyNumberFormat="1" applyFont="1" applyBorder="1" applyAlignment="1">
      <alignment horizontal="left"/>
    </xf>
    <xf numFmtId="4" fontId="10" fillId="0" borderId="5" xfId="0" applyNumberFormat="1" applyFont="1" applyBorder="1" applyAlignment="1">
      <alignment horizontal="right"/>
    </xf>
    <xf numFmtId="49" fontId="6" fillId="5" borderId="1" xfId="0" applyNumberFormat="1" applyFont="1" applyFill="1" applyBorder="1" applyAlignment="1">
      <alignment horizontal="left" wrapText="1"/>
    </xf>
    <xf numFmtId="49" fontId="6" fillId="5" borderId="4" xfId="0" applyNumberFormat="1" applyFont="1" applyFill="1" applyBorder="1" applyAlignment="1">
      <alignment horizontal="left"/>
    </xf>
    <xf numFmtId="4" fontId="6" fillId="5" borderId="4" xfId="0" applyNumberFormat="1" applyFont="1" applyFill="1" applyBorder="1" applyAlignment="1">
      <alignment horizontal="left"/>
    </xf>
    <xf numFmtId="4" fontId="5" fillId="4" borderId="1" xfId="0" applyNumberFormat="1" applyFont="1" applyFill="1" applyBorder="1" applyAlignment="1">
      <alignment horizontal="right"/>
    </xf>
    <xf numFmtId="49" fontId="11" fillId="0" borderId="1" xfId="0" applyNumberFormat="1" applyFont="1" applyBorder="1" applyAlignment="1">
      <alignment horizontal="left" wrapText="1"/>
    </xf>
    <xf numFmtId="49" fontId="6" fillId="0" borderId="2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left" wrapText="1"/>
    </xf>
    <xf numFmtId="49" fontId="10" fillId="0" borderId="4" xfId="0" applyNumberFormat="1" applyFont="1" applyBorder="1" applyAlignment="1">
      <alignment horizontal="left"/>
    </xf>
    <xf numFmtId="4" fontId="10" fillId="0" borderId="1" xfId="0" applyNumberFormat="1" applyFont="1" applyBorder="1" applyAlignment="1">
      <alignment horizontal="right"/>
    </xf>
    <xf numFmtId="4" fontId="10" fillId="0" borderId="4" xfId="0" applyNumberFormat="1" applyFont="1" applyBorder="1" applyAlignment="1">
      <alignment horizontal="right"/>
    </xf>
    <xf numFmtId="4" fontId="5" fillId="0" borderId="5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0" borderId="4" xfId="0" applyNumberFormat="1" applyFont="1" applyBorder="1" applyAlignment="1">
      <alignment horizontal="right"/>
    </xf>
    <xf numFmtId="4" fontId="6" fillId="5" borderId="5" xfId="0" applyNumberFormat="1" applyFont="1" applyFill="1" applyBorder="1" applyAlignment="1">
      <alignment horizontal="right"/>
    </xf>
    <xf numFmtId="4" fontId="6" fillId="5" borderId="1" xfId="0" applyNumberFormat="1" applyFont="1" applyFill="1" applyBorder="1" applyAlignment="1">
      <alignment horizontal="right"/>
    </xf>
    <xf numFmtId="4" fontId="5" fillId="4" borderId="5" xfId="0" applyNumberFormat="1" applyFont="1" applyFill="1" applyBorder="1" applyAlignment="1">
      <alignment horizontal="right"/>
    </xf>
    <xf numFmtId="4" fontId="5" fillId="4" borderId="4" xfId="0" applyNumberFormat="1" applyFont="1" applyFill="1" applyBorder="1" applyAlignment="1">
      <alignment horizontal="right"/>
    </xf>
    <xf numFmtId="4" fontId="6" fillId="5" borderId="5" xfId="0" applyNumberFormat="1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left"/>
    </xf>
    <xf numFmtId="4" fontId="8" fillId="3" borderId="7" xfId="0" applyNumberFormat="1" applyFont="1" applyFill="1" applyBorder="1" applyAlignment="1">
      <alignment horizontal="left"/>
    </xf>
    <xf numFmtId="4" fontId="8" fillId="3" borderId="8" xfId="0" applyNumberFormat="1" applyFont="1" applyFill="1" applyBorder="1" applyAlignment="1">
      <alignment horizontal="left"/>
    </xf>
    <xf numFmtId="4" fontId="8" fillId="3" borderId="9" xfId="0" applyNumberFormat="1" applyFont="1" applyFill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left"/>
    </xf>
    <xf numFmtId="4" fontId="10" fillId="0" borderId="4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49" fontId="12" fillId="0" borderId="2" xfId="0" applyNumberFormat="1" applyFont="1" applyBorder="1" applyAlignment="1">
      <alignment horizontal="left" wrapText="1"/>
    </xf>
    <xf numFmtId="0" fontId="14" fillId="0" borderId="19" xfId="1" applyFont="1" applyBorder="1" applyAlignment="1">
      <alignment wrapText="1"/>
    </xf>
    <xf numFmtId="49" fontId="13" fillId="0" borderId="1" xfId="0" applyNumberFormat="1" applyFont="1" applyBorder="1" applyAlignment="1">
      <alignment horizontal="left" wrapText="1"/>
    </xf>
    <xf numFmtId="4" fontId="9" fillId="4" borderId="4" xfId="0" applyNumberFormat="1" applyFont="1" applyFill="1" applyBorder="1" applyAlignment="1">
      <alignment horizontal="right"/>
    </xf>
    <xf numFmtId="4" fontId="5" fillId="4" borderId="6" xfId="0" applyNumberFormat="1" applyFont="1" applyFill="1" applyBorder="1" applyAlignment="1">
      <alignment horizontal="right"/>
    </xf>
    <xf numFmtId="49" fontId="5" fillId="4" borderId="3" xfId="0" applyNumberFormat="1" applyFont="1" applyFill="1" applyBorder="1" applyAlignment="1">
      <alignment horizontal="left" wrapText="1"/>
    </xf>
    <xf numFmtId="4" fontId="9" fillId="4" borderId="6" xfId="0" applyNumberFormat="1" applyFont="1" applyFill="1" applyBorder="1" applyAlignment="1">
      <alignment horizontal="right"/>
    </xf>
    <xf numFmtId="49" fontId="12" fillId="4" borderId="1" xfId="0" applyNumberFormat="1" applyFont="1" applyFill="1" applyBorder="1" applyAlignment="1">
      <alignment horizontal="left" wrapText="1"/>
    </xf>
    <xf numFmtId="49" fontId="6" fillId="4" borderId="4" xfId="0" applyNumberFormat="1" applyFont="1" applyFill="1" applyBorder="1" applyAlignment="1">
      <alignment horizontal="left"/>
    </xf>
    <xf numFmtId="4" fontId="6" fillId="4" borderId="5" xfId="0" applyNumberFormat="1" applyFont="1" applyFill="1" applyBorder="1" applyAlignment="1">
      <alignment horizontal="right"/>
    </xf>
    <xf numFmtId="4" fontId="6" fillId="4" borderId="1" xfId="0" applyNumberFormat="1" applyFont="1" applyFill="1" applyBorder="1" applyAlignment="1">
      <alignment horizontal="right"/>
    </xf>
    <xf numFmtId="4" fontId="6" fillId="4" borderId="4" xfId="0" applyNumberFormat="1" applyFont="1" applyFill="1" applyBorder="1" applyAlignment="1">
      <alignment horizontal="right"/>
    </xf>
    <xf numFmtId="4" fontId="6" fillId="4" borderId="5" xfId="0" applyNumberFormat="1" applyFont="1" applyFill="1" applyBorder="1" applyAlignment="1">
      <alignment horizontal="left"/>
    </xf>
    <xf numFmtId="4" fontId="6" fillId="4" borderId="1" xfId="0" applyNumberFormat="1" applyFont="1" applyFill="1" applyBorder="1" applyAlignment="1">
      <alignment horizontal="left"/>
    </xf>
    <xf numFmtId="4" fontId="6" fillId="4" borderId="4" xfId="0" applyNumberFormat="1" applyFont="1" applyFill="1" applyBorder="1" applyAlignment="1">
      <alignment horizontal="left"/>
    </xf>
    <xf numFmtId="4" fontId="0" fillId="0" borderId="20" xfId="0" applyNumberFormat="1" applyBorder="1" applyAlignment="1">
      <alignment horizontal="center"/>
    </xf>
    <xf numFmtId="4" fontId="6" fillId="2" borderId="21" xfId="0" applyNumberFormat="1" applyFont="1" applyFill="1" applyBorder="1" applyAlignment="1">
      <alignment horizontal="left"/>
    </xf>
    <xf numFmtId="4" fontId="6" fillId="2" borderId="22" xfId="0" applyNumberFormat="1" applyFont="1" applyFill="1" applyBorder="1" applyAlignment="1">
      <alignment horizontal="left"/>
    </xf>
    <xf numFmtId="4" fontId="8" fillId="3" borderId="23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left"/>
    </xf>
    <xf numFmtId="4" fontId="6" fillId="3" borderId="3" xfId="0" applyNumberFormat="1" applyFont="1" applyFill="1" applyBorder="1" applyAlignment="1">
      <alignment horizontal="lef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8" fillId="3" borderId="24" xfId="0" applyNumberFormat="1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2" defaultPivotStyle="PivotStyleLight16"/>
  <colors>
    <mruColors>
      <color rgb="FFE0FE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7"/>
  <sheetViews>
    <sheetView tabSelected="1" view="pageLayout" zoomScaleNormal="100" workbookViewId="0">
      <selection activeCell="F25" sqref="F25"/>
    </sheetView>
  </sheetViews>
  <sheetFormatPr defaultRowHeight="15" x14ac:dyDescent="0.25"/>
  <cols>
    <col min="1" max="1" width="68" style="3" customWidth="1"/>
    <col min="2" max="2" width="3.5703125" style="1" bestFit="1" customWidth="1"/>
    <col min="3" max="3" width="7" style="2" bestFit="1" customWidth="1"/>
    <col min="4" max="4" width="9.140625" style="2" bestFit="1" customWidth="1"/>
    <col min="5" max="5" width="13.28515625" style="2" customWidth="1"/>
    <col min="6" max="6" width="8.85546875" style="2" customWidth="1"/>
    <col min="7" max="7" width="13.42578125" style="2" customWidth="1"/>
  </cols>
  <sheetData>
    <row r="1" spans="1:7" ht="15.75" thickBot="1" x14ac:dyDescent="0.3">
      <c r="C1" s="94"/>
      <c r="D1" s="95"/>
      <c r="E1" s="95"/>
      <c r="F1" s="95"/>
      <c r="G1" s="96"/>
    </row>
    <row r="2" spans="1:7" ht="15.75" thickBot="1" x14ac:dyDescent="0.3">
      <c r="C2" s="88"/>
      <c r="D2" s="6"/>
      <c r="E2" s="4" t="s">
        <v>38</v>
      </c>
      <c r="F2" s="6"/>
      <c r="G2" s="4" t="s">
        <v>39</v>
      </c>
    </row>
    <row r="3" spans="1:7" x14ac:dyDescent="0.25">
      <c r="A3" s="7" t="s">
        <v>0</v>
      </c>
      <c r="B3" s="8" t="s">
        <v>2</v>
      </c>
      <c r="C3" s="89" t="s">
        <v>3</v>
      </c>
      <c r="D3" s="9" t="s">
        <v>44</v>
      </c>
      <c r="E3" s="10" t="s">
        <v>45</v>
      </c>
      <c r="F3" s="9" t="s">
        <v>44</v>
      </c>
      <c r="G3" s="90" t="s">
        <v>45</v>
      </c>
    </row>
    <row r="4" spans="1:7" x14ac:dyDescent="0.25">
      <c r="A4" s="7"/>
      <c r="B4" s="8"/>
      <c r="C4" s="11"/>
      <c r="D4" s="12"/>
      <c r="E4" s="13"/>
      <c r="F4" s="13"/>
      <c r="G4" s="14"/>
    </row>
    <row r="5" spans="1:7" x14ac:dyDescent="0.25">
      <c r="A5" s="15" t="s">
        <v>4</v>
      </c>
      <c r="B5" s="16" t="s">
        <v>1</v>
      </c>
      <c r="C5" s="17"/>
      <c r="D5" s="18"/>
      <c r="E5" s="19"/>
      <c r="F5" s="19"/>
      <c r="G5" s="20"/>
    </row>
    <row r="6" spans="1:7" x14ac:dyDescent="0.25">
      <c r="A6" s="5" t="s">
        <v>5</v>
      </c>
      <c r="B6" s="21" t="s">
        <v>1</v>
      </c>
      <c r="C6" s="22"/>
      <c r="D6" s="23"/>
      <c r="E6" s="24"/>
      <c r="F6" s="24"/>
      <c r="G6" s="25"/>
    </row>
    <row r="7" spans="1:7" x14ac:dyDescent="0.25">
      <c r="A7" s="31" t="s">
        <v>66</v>
      </c>
      <c r="B7" s="32" t="s">
        <v>6</v>
      </c>
      <c r="C7" s="69">
        <v>1</v>
      </c>
      <c r="D7" s="34"/>
      <c r="E7" s="35"/>
      <c r="F7" s="35">
        <v>0</v>
      </c>
      <c r="G7" s="36">
        <f t="shared" ref="G7:G8" si="0">C7*F7</f>
        <v>0</v>
      </c>
    </row>
    <row r="8" spans="1:7" x14ac:dyDescent="0.25">
      <c r="A8" s="31" t="s">
        <v>59</v>
      </c>
      <c r="B8" s="32" t="s">
        <v>6</v>
      </c>
      <c r="C8" s="69">
        <v>1</v>
      </c>
      <c r="D8" s="34"/>
      <c r="E8" s="35"/>
      <c r="F8" s="35">
        <v>0</v>
      </c>
      <c r="G8" s="36">
        <f t="shared" si="0"/>
        <v>0</v>
      </c>
    </row>
    <row r="9" spans="1:7" x14ac:dyDescent="0.25">
      <c r="A9" s="31" t="s">
        <v>61</v>
      </c>
      <c r="B9" s="32" t="s">
        <v>20</v>
      </c>
      <c r="C9" s="69">
        <v>1</v>
      </c>
      <c r="D9" s="34">
        <v>0</v>
      </c>
      <c r="E9" s="35">
        <f>C9*D9</f>
        <v>0</v>
      </c>
      <c r="F9" s="35">
        <v>0</v>
      </c>
      <c r="G9" s="36">
        <f>C9*F9</f>
        <v>0</v>
      </c>
    </row>
    <row r="10" spans="1:7" x14ac:dyDescent="0.25">
      <c r="A10" s="5" t="s">
        <v>7</v>
      </c>
      <c r="B10" s="21" t="s">
        <v>1</v>
      </c>
      <c r="C10" s="22"/>
      <c r="D10" s="23"/>
      <c r="E10" s="76">
        <f>SUM(E7:E9)</f>
        <v>0</v>
      </c>
      <c r="F10" s="76"/>
      <c r="G10" s="79">
        <f>SUM(G7:G9)</f>
        <v>0</v>
      </c>
    </row>
    <row r="11" spans="1:7" x14ac:dyDescent="0.25">
      <c r="A11" s="26"/>
      <c r="B11" s="27"/>
      <c r="C11" s="28"/>
      <c r="D11" s="29"/>
      <c r="E11" s="35"/>
      <c r="F11" s="30"/>
      <c r="G11" s="37"/>
    </row>
    <row r="12" spans="1:7" x14ac:dyDescent="0.25">
      <c r="A12" s="5" t="s">
        <v>8</v>
      </c>
      <c r="B12" s="27" t="s">
        <v>1</v>
      </c>
      <c r="C12" s="28"/>
      <c r="D12" s="29"/>
      <c r="E12" s="35"/>
      <c r="F12" s="30"/>
      <c r="G12" s="36"/>
    </row>
    <row r="13" spans="1:7" x14ac:dyDescent="0.25">
      <c r="A13" s="39" t="s">
        <v>9</v>
      </c>
      <c r="B13" s="54" t="s">
        <v>1</v>
      </c>
      <c r="C13" s="41"/>
      <c r="D13" s="70"/>
      <c r="E13" s="35"/>
      <c r="F13" s="71"/>
      <c r="G13" s="36"/>
    </row>
    <row r="14" spans="1:7" x14ac:dyDescent="0.25">
      <c r="A14" s="31" t="s">
        <v>10</v>
      </c>
      <c r="B14" s="32" t="s">
        <v>11</v>
      </c>
      <c r="C14" s="33">
        <f>410+60</f>
        <v>470</v>
      </c>
      <c r="D14" s="34">
        <v>0</v>
      </c>
      <c r="E14" s="35">
        <f t="shared" ref="E14:E54" si="1">C14*D14</f>
        <v>0</v>
      </c>
      <c r="F14" s="35">
        <v>0</v>
      </c>
      <c r="G14" s="37">
        <f t="shared" ref="G14:G54" si="2">C14*F14</f>
        <v>0</v>
      </c>
    </row>
    <row r="15" spans="1:7" ht="19.5" customHeight="1" x14ac:dyDescent="0.25">
      <c r="A15" s="31" t="s">
        <v>49</v>
      </c>
      <c r="B15" s="32" t="s">
        <v>11</v>
      </c>
      <c r="C15" s="33">
        <v>30</v>
      </c>
      <c r="D15" s="34">
        <v>0</v>
      </c>
      <c r="E15" s="35">
        <f t="shared" si="1"/>
        <v>0</v>
      </c>
      <c r="F15" s="35">
        <v>0</v>
      </c>
      <c r="G15" s="37">
        <f t="shared" si="2"/>
        <v>0</v>
      </c>
    </row>
    <row r="16" spans="1:7" x14ac:dyDescent="0.25">
      <c r="A16" s="31" t="s">
        <v>12</v>
      </c>
      <c r="B16" s="32" t="s">
        <v>11</v>
      </c>
      <c r="C16" s="33">
        <v>150</v>
      </c>
      <c r="D16" s="34">
        <v>0</v>
      </c>
      <c r="E16" s="35">
        <f t="shared" si="1"/>
        <v>0</v>
      </c>
      <c r="F16" s="35">
        <v>0</v>
      </c>
      <c r="G16" s="37">
        <f t="shared" si="2"/>
        <v>0</v>
      </c>
    </row>
    <row r="17" spans="1:7" x14ac:dyDescent="0.25">
      <c r="A17" s="31" t="s">
        <v>46</v>
      </c>
      <c r="B17" s="32" t="s">
        <v>11</v>
      </c>
      <c r="C17" s="33">
        <v>45</v>
      </c>
      <c r="D17" s="34">
        <v>0</v>
      </c>
      <c r="E17" s="35">
        <f t="shared" si="1"/>
        <v>0</v>
      </c>
      <c r="F17" s="35">
        <v>0</v>
      </c>
      <c r="G17" s="37">
        <f t="shared" si="2"/>
        <v>0</v>
      </c>
    </row>
    <row r="18" spans="1:7" x14ac:dyDescent="0.25">
      <c r="A18" s="31" t="s">
        <v>47</v>
      </c>
      <c r="B18" s="32" t="s">
        <v>11</v>
      </c>
      <c r="C18" s="33">
        <v>45</v>
      </c>
      <c r="D18" s="34">
        <v>0</v>
      </c>
      <c r="E18" s="35">
        <f t="shared" si="1"/>
        <v>0</v>
      </c>
      <c r="F18" s="35">
        <v>0</v>
      </c>
      <c r="G18" s="37">
        <f t="shared" si="2"/>
        <v>0</v>
      </c>
    </row>
    <row r="19" spans="1:7" x14ac:dyDescent="0.25">
      <c r="A19" s="31" t="s">
        <v>1</v>
      </c>
      <c r="B19" s="32" t="s">
        <v>1</v>
      </c>
      <c r="C19" s="42"/>
      <c r="D19" s="43"/>
      <c r="E19" s="35"/>
      <c r="F19" s="44"/>
      <c r="G19" s="37"/>
    </row>
    <row r="20" spans="1:7" x14ac:dyDescent="0.25">
      <c r="A20" s="39" t="s">
        <v>13</v>
      </c>
      <c r="B20" s="40" t="s">
        <v>1</v>
      </c>
      <c r="C20" s="41"/>
      <c r="D20" s="70"/>
      <c r="E20" s="35"/>
      <c r="F20" s="71"/>
      <c r="G20" s="37"/>
    </row>
    <row r="21" spans="1:7" x14ac:dyDescent="0.25">
      <c r="A21" s="39" t="s">
        <v>14</v>
      </c>
      <c r="B21" s="40" t="s">
        <v>1</v>
      </c>
      <c r="C21" s="45"/>
      <c r="D21" s="55"/>
      <c r="E21" s="35"/>
      <c r="F21" s="56"/>
      <c r="G21" s="37"/>
    </row>
    <row r="22" spans="1:7" x14ac:dyDescent="0.25">
      <c r="A22" s="39" t="s">
        <v>15</v>
      </c>
      <c r="B22" s="40" t="s">
        <v>1</v>
      </c>
      <c r="C22" s="45"/>
      <c r="D22" s="55"/>
      <c r="E22" s="35"/>
      <c r="F22" s="56"/>
      <c r="G22" s="37"/>
    </row>
    <row r="23" spans="1:7" x14ac:dyDescent="0.25">
      <c r="A23" s="39" t="s">
        <v>16</v>
      </c>
      <c r="B23" s="40" t="s">
        <v>1</v>
      </c>
      <c r="C23" s="45"/>
      <c r="D23" s="55"/>
      <c r="E23" s="35"/>
      <c r="F23" s="56"/>
      <c r="G23" s="37"/>
    </row>
    <row r="24" spans="1:7" x14ac:dyDescent="0.25">
      <c r="A24" s="31" t="s">
        <v>42</v>
      </c>
      <c r="B24" s="32" t="s">
        <v>11</v>
      </c>
      <c r="C24" s="33">
        <v>200</v>
      </c>
      <c r="D24" s="34">
        <v>0</v>
      </c>
      <c r="E24" s="35">
        <f t="shared" si="1"/>
        <v>0</v>
      </c>
      <c r="F24" s="35">
        <v>0</v>
      </c>
      <c r="G24" s="37">
        <f t="shared" si="2"/>
        <v>0</v>
      </c>
    </row>
    <row r="25" spans="1:7" x14ac:dyDescent="0.25">
      <c r="A25" s="31" t="s">
        <v>29</v>
      </c>
      <c r="B25" s="32" t="s">
        <v>6</v>
      </c>
      <c r="C25" s="33">
        <v>1</v>
      </c>
      <c r="D25" s="34">
        <v>0</v>
      </c>
      <c r="E25" s="35">
        <f t="shared" si="1"/>
        <v>0</v>
      </c>
      <c r="F25" s="35">
        <v>0</v>
      </c>
      <c r="G25" s="37">
        <f t="shared" si="2"/>
        <v>0</v>
      </c>
    </row>
    <row r="26" spans="1:7" x14ac:dyDescent="0.25">
      <c r="A26" s="46"/>
      <c r="B26" s="47" t="s">
        <v>1</v>
      </c>
      <c r="C26" s="42"/>
      <c r="D26" s="43"/>
      <c r="E26" s="38"/>
      <c r="F26" s="48"/>
      <c r="G26" s="36"/>
    </row>
    <row r="27" spans="1:7" x14ac:dyDescent="0.25">
      <c r="A27" s="5" t="s">
        <v>17</v>
      </c>
      <c r="B27" s="21" t="s">
        <v>1</v>
      </c>
      <c r="C27" s="22"/>
      <c r="D27" s="23"/>
      <c r="E27" s="49">
        <f>SUM(E14:E26)</f>
        <v>0</v>
      </c>
      <c r="F27" s="24"/>
      <c r="G27" s="77">
        <f>SUM(G14:G26)</f>
        <v>0</v>
      </c>
    </row>
    <row r="28" spans="1:7" x14ac:dyDescent="0.25">
      <c r="A28" s="26"/>
      <c r="B28" s="27"/>
      <c r="C28" s="28"/>
      <c r="D28" s="29"/>
      <c r="E28" s="35"/>
      <c r="F28" s="30"/>
      <c r="G28" s="36"/>
    </row>
    <row r="29" spans="1:7" x14ac:dyDescent="0.25">
      <c r="A29" s="50" t="s">
        <v>48</v>
      </c>
      <c r="B29" s="27" t="s">
        <v>1</v>
      </c>
      <c r="C29" s="28"/>
      <c r="D29" s="29"/>
      <c r="E29" s="35"/>
      <c r="F29" s="30"/>
      <c r="G29" s="37"/>
    </row>
    <row r="30" spans="1:7" ht="24.75" x14ac:dyDescent="0.25">
      <c r="A30" s="72" t="s">
        <v>54</v>
      </c>
      <c r="B30" s="32" t="s">
        <v>20</v>
      </c>
      <c r="C30" s="42">
        <v>29</v>
      </c>
      <c r="D30" s="43">
        <v>0</v>
      </c>
      <c r="E30" s="35">
        <f t="shared" ref="E30:E31" si="3">C30*D30</f>
        <v>0</v>
      </c>
      <c r="F30" s="35">
        <v>0</v>
      </c>
      <c r="G30" s="37">
        <f t="shared" ref="G30:G31" si="4">C30*F30</f>
        <v>0</v>
      </c>
    </row>
    <row r="31" spans="1:7" x14ac:dyDescent="0.25">
      <c r="A31" s="51" t="s">
        <v>40</v>
      </c>
      <c r="B31" s="32" t="s">
        <v>20</v>
      </c>
      <c r="C31" s="42">
        <v>29</v>
      </c>
      <c r="D31" s="43">
        <v>0</v>
      </c>
      <c r="E31" s="35">
        <f t="shared" si="3"/>
        <v>0</v>
      </c>
      <c r="F31" s="35"/>
      <c r="G31" s="37">
        <f t="shared" si="4"/>
        <v>0</v>
      </c>
    </row>
    <row r="32" spans="1:7" x14ac:dyDescent="0.25">
      <c r="A32" s="51"/>
      <c r="B32" s="32"/>
      <c r="C32" s="42"/>
      <c r="D32" s="43"/>
      <c r="E32" s="35"/>
      <c r="F32" s="35"/>
      <c r="G32" s="37"/>
    </row>
    <row r="33" spans="1:7" ht="41.1" customHeight="1" x14ac:dyDescent="0.25">
      <c r="A33" s="51" t="s">
        <v>55</v>
      </c>
      <c r="B33" s="32" t="s">
        <v>20</v>
      </c>
      <c r="C33" s="42">
        <v>6</v>
      </c>
      <c r="D33" s="43">
        <v>0</v>
      </c>
      <c r="E33" s="35">
        <f t="shared" ref="E33:E34" si="5">C33*D33</f>
        <v>0</v>
      </c>
      <c r="F33" s="35">
        <v>0</v>
      </c>
      <c r="G33" s="37">
        <f t="shared" ref="G33" si="6">C33*F33</f>
        <v>0</v>
      </c>
    </row>
    <row r="34" spans="1:7" x14ac:dyDescent="0.25">
      <c r="A34" s="51" t="s">
        <v>40</v>
      </c>
      <c r="B34" s="32" t="s">
        <v>20</v>
      </c>
      <c r="C34" s="42">
        <v>6</v>
      </c>
      <c r="D34" s="43">
        <v>0</v>
      </c>
      <c r="E34" s="35">
        <f t="shared" si="5"/>
        <v>0</v>
      </c>
      <c r="F34" s="35"/>
      <c r="G34" s="37"/>
    </row>
    <row r="35" spans="1:7" x14ac:dyDescent="0.25">
      <c r="A35" s="73"/>
      <c r="B35" s="32"/>
      <c r="C35" s="42"/>
      <c r="D35" s="43"/>
      <c r="E35" s="35"/>
      <c r="F35" s="35"/>
      <c r="G35" s="37"/>
    </row>
    <row r="36" spans="1:7" x14ac:dyDescent="0.25">
      <c r="A36" s="74" t="s">
        <v>56</v>
      </c>
      <c r="B36" s="32" t="s">
        <v>20</v>
      </c>
      <c r="C36" s="42">
        <v>4</v>
      </c>
      <c r="D36" s="43">
        <v>0</v>
      </c>
      <c r="E36" s="35">
        <f t="shared" ref="E36:E37" si="7">C36*D36</f>
        <v>0</v>
      </c>
      <c r="F36" s="35">
        <v>0</v>
      </c>
      <c r="G36" s="37">
        <f t="shared" ref="G36" si="8">C36*F36</f>
        <v>0</v>
      </c>
    </row>
    <row r="37" spans="1:7" x14ac:dyDescent="0.25">
      <c r="A37" s="51" t="s">
        <v>40</v>
      </c>
      <c r="B37" s="32" t="s">
        <v>20</v>
      </c>
      <c r="C37" s="42">
        <v>4</v>
      </c>
      <c r="D37" s="43">
        <v>0</v>
      </c>
      <c r="E37" s="35">
        <f t="shared" si="7"/>
        <v>0</v>
      </c>
      <c r="F37" s="44"/>
      <c r="G37" s="37"/>
    </row>
    <row r="38" spans="1:7" x14ac:dyDescent="0.25">
      <c r="A38" s="51"/>
      <c r="B38" s="32"/>
      <c r="C38" s="42"/>
      <c r="D38" s="43"/>
      <c r="E38" s="35"/>
      <c r="F38" s="35"/>
      <c r="G38" s="37"/>
    </row>
    <row r="39" spans="1:7" x14ac:dyDescent="0.25">
      <c r="A39" s="78" t="s">
        <v>18</v>
      </c>
      <c r="B39" s="21" t="s">
        <v>1</v>
      </c>
      <c r="C39" s="22"/>
      <c r="D39" s="23"/>
      <c r="E39" s="76">
        <f>SUM(E30:E38)</f>
        <v>0</v>
      </c>
      <c r="F39" s="24"/>
      <c r="G39" s="79">
        <f>SUM(G30:G38)</f>
        <v>0</v>
      </c>
    </row>
    <row r="40" spans="1:7" x14ac:dyDescent="0.25">
      <c r="A40" s="52"/>
      <c r="B40" s="27"/>
      <c r="C40" s="28"/>
      <c r="D40" s="29"/>
      <c r="E40" s="35"/>
      <c r="F40" s="30"/>
      <c r="G40" s="37"/>
    </row>
    <row r="41" spans="1:7" x14ac:dyDescent="0.25">
      <c r="A41" s="26" t="s">
        <v>19</v>
      </c>
      <c r="B41" s="27" t="s">
        <v>1</v>
      </c>
      <c r="C41" s="28"/>
      <c r="D41" s="29"/>
      <c r="E41" s="35"/>
      <c r="F41" s="30"/>
      <c r="G41" s="37"/>
    </row>
    <row r="42" spans="1:7" x14ac:dyDescent="0.25">
      <c r="A42" s="31" t="s">
        <v>53</v>
      </c>
      <c r="B42" s="32" t="s">
        <v>20</v>
      </c>
      <c r="C42" s="33">
        <v>6</v>
      </c>
      <c r="D42" s="34">
        <v>0</v>
      </c>
      <c r="E42" s="35">
        <f t="shared" si="1"/>
        <v>0</v>
      </c>
      <c r="F42" s="35">
        <v>0</v>
      </c>
      <c r="G42" s="37">
        <f t="shared" si="2"/>
        <v>0</v>
      </c>
    </row>
    <row r="43" spans="1:7" x14ac:dyDescent="0.25">
      <c r="A43" s="31" t="s">
        <v>58</v>
      </c>
      <c r="B43" s="32" t="s">
        <v>20</v>
      </c>
      <c r="C43" s="33">
        <v>1</v>
      </c>
      <c r="D43" s="34">
        <v>0</v>
      </c>
      <c r="E43" s="35">
        <f t="shared" si="1"/>
        <v>0</v>
      </c>
      <c r="F43" s="35">
        <v>0</v>
      </c>
      <c r="G43" s="37">
        <f t="shared" si="2"/>
        <v>0</v>
      </c>
    </row>
    <row r="44" spans="1:7" x14ac:dyDescent="0.25">
      <c r="A44" s="31" t="s">
        <v>60</v>
      </c>
      <c r="B44" s="32" t="s">
        <v>20</v>
      </c>
      <c r="C44" s="33">
        <v>2</v>
      </c>
      <c r="D44" s="34">
        <v>0</v>
      </c>
      <c r="E44" s="35">
        <f t="shared" si="1"/>
        <v>0</v>
      </c>
      <c r="F44" s="35">
        <v>0</v>
      </c>
      <c r="G44" s="37">
        <f t="shared" si="2"/>
        <v>0</v>
      </c>
    </row>
    <row r="45" spans="1:7" x14ac:dyDescent="0.25">
      <c r="A45" s="31" t="s">
        <v>50</v>
      </c>
      <c r="B45" s="32" t="s">
        <v>6</v>
      </c>
      <c r="C45" s="33">
        <v>1</v>
      </c>
      <c r="D45" s="34">
        <v>0</v>
      </c>
      <c r="E45" s="35">
        <f t="shared" ref="E45" si="9">C45*D45</f>
        <v>0</v>
      </c>
      <c r="F45" s="35">
        <v>0</v>
      </c>
      <c r="G45" s="37">
        <f t="shared" si="2"/>
        <v>0</v>
      </c>
    </row>
    <row r="46" spans="1:7" x14ac:dyDescent="0.25">
      <c r="A46" s="31"/>
      <c r="B46" s="32"/>
      <c r="C46" s="33"/>
      <c r="D46" s="34"/>
      <c r="E46" s="35"/>
      <c r="F46" s="35"/>
      <c r="G46" s="37"/>
    </row>
    <row r="47" spans="1:7" x14ac:dyDescent="0.25">
      <c r="A47" s="53" t="s">
        <v>21</v>
      </c>
      <c r="B47" s="54" t="s">
        <v>1</v>
      </c>
      <c r="C47" s="45"/>
      <c r="D47" s="55"/>
      <c r="E47" s="35"/>
      <c r="F47" s="56"/>
      <c r="G47" s="37"/>
    </row>
    <row r="48" spans="1:7" x14ac:dyDescent="0.25">
      <c r="A48" s="31" t="s">
        <v>22</v>
      </c>
      <c r="B48" s="32" t="s">
        <v>20</v>
      </c>
      <c r="C48" s="33">
        <v>10</v>
      </c>
      <c r="D48" s="34">
        <v>0</v>
      </c>
      <c r="E48" s="35">
        <f t="shared" si="1"/>
        <v>0</v>
      </c>
      <c r="F48" s="35">
        <v>0</v>
      </c>
      <c r="G48" s="37">
        <f t="shared" si="2"/>
        <v>0</v>
      </c>
    </row>
    <row r="49" spans="1:7" x14ac:dyDescent="0.25">
      <c r="A49" s="31" t="s">
        <v>57</v>
      </c>
      <c r="B49" s="32" t="s">
        <v>20</v>
      </c>
      <c r="C49" s="33">
        <v>10</v>
      </c>
      <c r="D49" s="34">
        <v>0</v>
      </c>
      <c r="E49" s="35">
        <f t="shared" si="1"/>
        <v>0</v>
      </c>
      <c r="F49" s="35">
        <v>0</v>
      </c>
      <c r="G49" s="37">
        <f t="shared" si="2"/>
        <v>0</v>
      </c>
    </row>
    <row r="50" spans="1:7" x14ac:dyDescent="0.25">
      <c r="A50" s="53" t="s">
        <v>23</v>
      </c>
      <c r="B50" s="54" t="s">
        <v>1</v>
      </c>
      <c r="C50" s="45"/>
      <c r="D50" s="55"/>
      <c r="E50" s="35"/>
      <c r="F50" s="56"/>
      <c r="G50" s="37"/>
    </row>
    <row r="51" spans="1:7" x14ac:dyDescent="0.25">
      <c r="A51" s="31" t="s">
        <v>62</v>
      </c>
      <c r="B51" s="32" t="s">
        <v>20</v>
      </c>
      <c r="C51" s="33">
        <v>10</v>
      </c>
      <c r="D51" s="34">
        <v>0</v>
      </c>
      <c r="E51" s="35">
        <f t="shared" si="1"/>
        <v>0</v>
      </c>
      <c r="F51" s="35">
        <v>0</v>
      </c>
      <c r="G51" s="37">
        <f t="shared" si="2"/>
        <v>0</v>
      </c>
    </row>
    <row r="52" spans="1:7" x14ac:dyDescent="0.25">
      <c r="A52" s="31" t="s">
        <v>63</v>
      </c>
      <c r="B52" s="32" t="s">
        <v>20</v>
      </c>
      <c r="C52" s="33">
        <v>10</v>
      </c>
      <c r="D52" s="34">
        <v>0</v>
      </c>
      <c r="E52" s="35">
        <f t="shared" si="1"/>
        <v>0</v>
      </c>
      <c r="F52" s="35">
        <v>0</v>
      </c>
      <c r="G52" s="37">
        <f t="shared" si="2"/>
        <v>0</v>
      </c>
    </row>
    <row r="53" spans="1:7" x14ac:dyDescent="0.25">
      <c r="A53" s="31" t="s">
        <v>64</v>
      </c>
      <c r="B53" s="32" t="s">
        <v>20</v>
      </c>
      <c r="C53" s="33">
        <v>10</v>
      </c>
      <c r="D53" s="34">
        <v>0</v>
      </c>
      <c r="E53" s="35">
        <f t="shared" si="1"/>
        <v>0</v>
      </c>
      <c r="F53" s="35">
        <v>0</v>
      </c>
      <c r="G53" s="37">
        <f t="shared" si="2"/>
        <v>0</v>
      </c>
    </row>
    <row r="54" spans="1:7" x14ac:dyDescent="0.25">
      <c r="A54" s="31" t="s">
        <v>65</v>
      </c>
      <c r="B54" s="32" t="s">
        <v>20</v>
      </c>
      <c r="C54" s="33">
        <v>10</v>
      </c>
      <c r="D54" s="34">
        <v>0</v>
      </c>
      <c r="E54" s="35">
        <f t="shared" si="1"/>
        <v>0</v>
      </c>
      <c r="F54" s="35">
        <v>0</v>
      </c>
      <c r="G54" s="37">
        <f t="shared" si="2"/>
        <v>0</v>
      </c>
    </row>
    <row r="55" spans="1:7" x14ac:dyDescent="0.25">
      <c r="A55" s="80" t="s">
        <v>41</v>
      </c>
      <c r="B55" s="81"/>
      <c r="C55" s="82"/>
      <c r="D55" s="83"/>
      <c r="E55" s="76">
        <f>SUM(E42:E54)</f>
        <v>0</v>
      </c>
      <c r="F55" s="84"/>
      <c r="G55" s="79">
        <f>SUM(G42:G54)</f>
        <v>0</v>
      </c>
    </row>
    <row r="56" spans="1:7" x14ac:dyDescent="0.25">
      <c r="A56" s="31"/>
      <c r="B56" s="32"/>
      <c r="C56" s="33"/>
      <c r="D56" s="34"/>
      <c r="E56" s="35"/>
      <c r="F56" s="35"/>
      <c r="G56" s="37"/>
    </row>
    <row r="57" spans="1:7" x14ac:dyDescent="0.25">
      <c r="A57" s="26" t="s">
        <v>33</v>
      </c>
      <c r="B57" s="32"/>
      <c r="C57" s="33"/>
      <c r="D57" s="34"/>
      <c r="E57" s="35"/>
      <c r="F57" s="35"/>
      <c r="G57" s="37"/>
    </row>
    <row r="58" spans="1:7" ht="24.75" x14ac:dyDescent="0.25">
      <c r="A58" s="75" t="s">
        <v>43</v>
      </c>
      <c r="B58" s="32" t="s">
        <v>6</v>
      </c>
      <c r="C58" s="33">
        <v>1</v>
      </c>
      <c r="D58" s="34">
        <v>0</v>
      </c>
      <c r="E58" s="35">
        <f t="shared" ref="E58:E59" si="10">C58*D58</f>
        <v>0</v>
      </c>
      <c r="F58" s="35">
        <v>0</v>
      </c>
      <c r="G58" s="37">
        <f t="shared" ref="G58:G59" si="11">C58*F58</f>
        <v>0</v>
      </c>
    </row>
    <row r="59" spans="1:7" x14ac:dyDescent="0.25">
      <c r="A59" s="75" t="s">
        <v>52</v>
      </c>
      <c r="B59" s="32" t="s">
        <v>6</v>
      </c>
      <c r="C59" s="33">
        <v>1</v>
      </c>
      <c r="D59" s="34">
        <v>0</v>
      </c>
      <c r="E59" s="35">
        <f t="shared" si="10"/>
        <v>0</v>
      </c>
      <c r="F59" s="35">
        <v>0</v>
      </c>
      <c r="G59" s="37">
        <f t="shared" si="11"/>
        <v>0</v>
      </c>
    </row>
    <row r="60" spans="1:7" x14ac:dyDescent="0.25">
      <c r="A60" s="31"/>
      <c r="B60" s="32"/>
      <c r="C60" s="33"/>
      <c r="D60" s="34"/>
      <c r="E60" s="35"/>
      <c r="F60" s="35"/>
      <c r="G60" s="37"/>
    </row>
    <row r="61" spans="1:7" x14ac:dyDescent="0.25">
      <c r="A61" s="5" t="s">
        <v>24</v>
      </c>
      <c r="B61" s="81" t="s">
        <v>1</v>
      </c>
      <c r="C61" s="85"/>
      <c r="D61" s="86"/>
      <c r="E61" s="76">
        <f>SUM(E58:E60)</f>
        <v>0</v>
      </c>
      <c r="F61" s="87"/>
      <c r="G61" s="79">
        <f>SUM(G58:G60)</f>
        <v>0</v>
      </c>
    </row>
    <row r="62" spans="1:7" x14ac:dyDescent="0.25">
      <c r="A62" s="26"/>
      <c r="B62" s="27" t="s">
        <v>1</v>
      </c>
      <c r="C62" s="28"/>
      <c r="D62" s="29"/>
      <c r="E62" s="35"/>
      <c r="F62" s="30"/>
      <c r="G62" s="37"/>
    </row>
    <row r="63" spans="1:7" x14ac:dyDescent="0.25">
      <c r="A63" s="26" t="s">
        <v>25</v>
      </c>
      <c r="B63" s="27" t="s">
        <v>1</v>
      </c>
      <c r="C63" s="57"/>
      <c r="D63" s="58"/>
      <c r="E63" s="35"/>
      <c r="F63" s="59"/>
      <c r="G63" s="37"/>
    </row>
    <row r="64" spans="1:7" x14ac:dyDescent="0.25">
      <c r="A64" s="31" t="s">
        <v>26</v>
      </c>
      <c r="B64" s="32" t="s">
        <v>6</v>
      </c>
      <c r="C64" s="33">
        <v>1</v>
      </c>
      <c r="D64" s="34">
        <v>0</v>
      </c>
      <c r="E64" s="35">
        <f t="shared" ref="E64:E72" si="12">C64*D64</f>
        <v>0</v>
      </c>
      <c r="F64" s="35">
        <v>0</v>
      </c>
      <c r="G64" s="37">
        <f t="shared" ref="G64:G72" si="13">C64*F64</f>
        <v>0</v>
      </c>
    </row>
    <row r="65" spans="1:7" x14ac:dyDescent="0.25">
      <c r="A65" s="31" t="s">
        <v>27</v>
      </c>
      <c r="B65" s="32" t="s">
        <v>6</v>
      </c>
      <c r="C65" s="33">
        <v>1</v>
      </c>
      <c r="D65" s="34">
        <v>0</v>
      </c>
      <c r="E65" s="35">
        <f t="shared" si="12"/>
        <v>0</v>
      </c>
      <c r="F65" s="35">
        <v>0</v>
      </c>
      <c r="G65" s="37">
        <f t="shared" si="13"/>
        <v>0</v>
      </c>
    </row>
    <row r="66" spans="1:7" x14ac:dyDescent="0.25">
      <c r="A66" s="31" t="s">
        <v>28</v>
      </c>
      <c r="B66" s="32" t="s">
        <v>6</v>
      </c>
      <c r="C66" s="33">
        <v>1</v>
      </c>
      <c r="D66" s="34">
        <v>0</v>
      </c>
      <c r="E66" s="35">
        <f t="shared" si="12"/>
        <v>0</v>
      </c>
      <c r="F66" s="35">
        <v>0</v>
      </c>
      <c r="G66" s="37">
        <f t="shared" si="13"/>
        <v>0</v>
      </c>
    </row>
    <row r="67" spans="1:7" x14ac:dyDescent="0.25">
      <c r="A67" s="31" t="s">
        <v>29</v>
      </c>
      <c r="B67" s="32" t="s">
        <v>6</v>
      </c>
      <c r="C67" s="33">
        <v>1</v>
      </c>
      <c r="D67" s="34">
        <v>0</v>
      </c>
      <c r="E67" s="35">
        <f t="shared" si="12"/>
        <v>0</v>
      </c>
      <c r="F67" s="35">
        <v>0</v>
      </c>
      <c r="G67" s="37">
        <f t="shared" si="13"/>
        <v>0</v>
      </c>
    </row>
    <row r="68" spans="1:7" ht="37.5" customHeight="1" x14ac:dyDescent="0.25">
      <c r="A68" s="31" t="s">
        <v>34</v>
      </c>
      <c r="B68" s="32" t="s">
        <v>6</v>
      </c>
      <c r="C68" s="33">
        <v>1</v>
      </c>
      <c r="D68" s="34">
        <v>0</v>
      </c>
      <c r="E68" s="35">
        <f t="shared" si="12"/>
        <v>0</v>
      </c>
      <c r="F68" s="35">
        <v>0</v>
      </c>
      <c r="G68" s="37">
        <f t="shared" si="13"/>
        <v>0</v>
      </c>
    </row>
    <row r="69" spans="1:7" x14ac:dyDescent="0.25">
      <c r="A69" s="31" t="s">
        <v>30</v>
      </c>
      <c r="B69" s="32" t="s">
        <v>6</v>
      </c>
      <c r="C69" s="33">
        <v>1</v>
      </c>
      <c r="D69" s="34">
        <v>0</v>
      </c>
      <c r="E69" s="35">
        <f t="shared" si="12"/>
        <v>0</v>
      </c>
      <c r="F69" s="35">
        <v>0</v>
      </c>
      <c r="G69" s="37">
        <f t="shared" si="13"/>
        <v>0</v>
      </c>
    </row>
    <row r="70" spans="1:7" x14ac:dyDescent="0.25">
      <c r="A70" s="31" t="s">
        <v>37</v>
      </c>
      <c r="B70" s="32" t="s">
        <v>6</v>
      </c>
      <c r="C70" s="33">
        <v>1</v>
      </c>
      <c r="D70" s="34">
        <v>0</v>
      </c>
      <c r="E70" s="35">
        <f t="shared" si="12"/>
        <v>0</v>
      </c>
      <c r="F70" s="35">
        <v>0</v>
      </c>
      <c r="G70" s="37">
        <f t="shared" si="13"/>
        <v>0</v>
      </c>
    </row>
    <row r="71" spans="1:7" x14ac:dyDescent="0.25">
      <c r="A71" s="31" t="s">
        <v>51</v>
      </c>
      <c r="B71" s="32" t="s">
        <v>6</v>
      </c>
      <c r="C71" s="33">
        <v>1</v>
      </c>
      <c r="D71" s="34">
        <v>0</v>
      </c>
      <c r="E71" s="35">
        <f t="shared" si="12"/>
        <v>0</v>
      </c>
      <c r="F71" s="35">
        <v>0</v>
      </c>
      <c r="G71" s="37">
        <f t="shared" si="13"/>
        <v>0</v>
      </c>
    </row>
    <row r="72" spans="1:7" x14ac:dyDescent="0.25">
      <c r="A72" s="31" t="s">
        <v>35</v>
      </c>
      <c r="B72" s="32" t="s">
        <v>36</v>
      </c>
      <c r="C72" s="33">
        <v>1</v>
      </c>
      <c r="D72" s="34">
        <v>0</v>
      </c>
      <c r="E72" s="35">
        <f t="shared" si="12"/>
        <v>0</v>
      </c>
      <c r="F72" s="35">
        <v>0</v>
      </c>
      <c r="G72" s="37">
        <f t="shared" si="13"/>
        <v>0</v>
      </c>
    </row>
    <row r="73" spans="1:7" x14ac:dyDescent="0.25">
      <c r="A73" s="46"/>
      <c r="B73" s="47"/>
      <c r="C73" s="60"/>
      <c r="D73" s="61"/>
      <c r="E73" s="38"/>
      <c r="F73" s="38"/>
      <c r="G73" s="36"/>
    </row>
    <row r="74" spans="1:7" x14ac:dyDescent="0.25">
      <c r="A74" s="5" t="s">
        <v>31</v>
      </c>
      <c r="B74" s="21" t="s">
        <v>1</v>
      </c>
      <c r="C74" s="62"/>
      <c r="D74" s="49"/>
      <c r="E74" s="63">
        <f>SUM(E64:E72)</f>
        <v>0</v>
      </c>
      <c r="F74" s="63"/>
      <c r="G74" s="77">
        <f>SUM(G64:G72)</f>
        <v>0</v>
      </c>
    </row>
    <row r="75" spans="1:7" x14ac:dyDescent="0.25">
      <c r="A75" s="46" t="s">
        <v>1</v>
      </c>
      <c r="B75" s="47" t="s">
        <v>1</v>
      </c>
      <c r="C75" s="64"/>
      <c r="D75" s="65"/>
      <c r="E75" s="48"/>
      <c r="F75" s="48"/>
      <c r="G75" s="36"/>
    </row>
    <row r="76" spans="1:7" ht="15.75" thickBot="1" x14ac:dyDescent="0.3">
      <c r="A76" s="15"/>
      <c r="B76" s="16" t="s">
        <v>1</v>
      </c>
      <c r="C76" s="66"/>
      <c r="D76" s="67"/>
      <c r="E76" s="68">
        <f>E74+E61+E55+E39+E27+E10</f>
        <v>0</v>
      </c>
      <c r="F76" s="68"/>
      <c r="G76" s="91">
        <f>G74+G61+G55+G39+G27+G10</f>
        <v>0</v>
      </c>
    </row>
    <row r="77" spans="1:7" x14ac:dyDescent="0.25">
      <c r="A77" s="15" t="s">
        <v>32</v>
      </c>
      <c r="B77" s="92" t="s">
        <v>1</v>
      </c>
      <c r="C77" s="93"/>
      <c r="D77" s="93"/>
      <c r="E77" s="97">
        <f>E76+G76</f>
        <v>0</v>
      </c>
      <c r="F77" s="98"/>
      <c r="G77" s="99"/>
    </row>
  </sheetData>
  <mergeCells count="2">
    <mergeCell ref="C1:G1"/>
    <mergeCell ref="E77:G77"/>
  </mergeCells>
  <phoneticPr fontId="4" type="noConversion"/>
  <pageMargins left="0.7" right="0.7" top="0.78740157499999996" bottom="0.78740157499999996" header="0.3" footer="0.3"/>
  <pageSetup paperSize="9" orientation="landscape" r:id="rId1"/>
  <headerFooter>
    <oddHeader>&amp;LRekonstrukce soc. zařízení na 4.np - objekt ESF,
Lipová 41a, severní křídlo (m.č.313, 317 a 317G)&amp;C&amp;P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Honza</cp:lastModifiedBy>
  <cp:lastPrinted>2020-12-07T06:52:46Z</cp:lastPrinted>
  <dcterms:created xsi:type="dcterms:W3CDTF">2016-01-22T06:54:17Z</dcterms:created>
  <dcterms:modified xsi:type="dcterms:W3CDTF">2023-05-03T12:25:50Z</dcterms:modified>
</cp:coreProperties>
</file>