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NI -Sluzby_odpadoveho_hospodarstvi_MUNI_2023\ZD\ZD_FIN\"/>
    </mc:Choice>
  </mc:AlternateContent>
  <bookViews>
    <workbookView xWindow="0" yWindow="0" windowWidth="22800" windowHeight="10920" firstSheet="4" activeTab="4"/>
  </bookViews>
  <sheets>
    <sheet name="původní záloha" sheetId="1" state="hidden" r:id="rId1"/>
    <sheet name="model záloha" sheetId="8" state="hidden" r:id="rId2"/>
    <sheet name="počty vývozů " sheetId="5" state="hidden" r:id="rId3"/>
    <sheet name="počty vývozů dle dnů" sheetId="4" state="hidden" r:id="rId4"/>
    <sheet name="příloha 2" sheetId="9" r:id="rId5"/>
  </sheets>
  <definedNames>
    <definedName name="_xlnm._FilterDatabase" localSheetId="2" hidden="1">'počty vývozů '!$A$3:$R$3</definedName>
    <definedName name="_xlnm._FilterDatabase" localSheetId="3" hidden="1">'počty vývozů dle dnů'!$A$4:$R$205</definedName>
    <definedName name="_xlnm._FilterDatabase" localSheetId="4" hidden="1">'příloha 2'!$A$4:$I$52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1" i="9" l="1"/>
  <c r="D201" i="9"/>
  <c r="C201" i="9"/>
  <c r="E156" i="9"/>
  <c r="D156" i="9"/>
  <c r="C156" i="9"/>
  <c r="E148" i="9"/>
  <c r="D148" i="9"/>
  <c r="C148" i="9"/>
  <c r="E117" i="9"/>
  <c r="D117" i="9"/>
  <c r="C117" i="9"/>
  <c r="E83" i="9"/>
  <c r="D83" i="9"/>
  <c r="C83" i="9"/>
  <c r="F48" i="9"/>
  <c r="E48" i="9"/>
  <c r="D48" i="9"/>
  <c r="C48" i="9"/>
  <c r="G264" i="8"/>
  <c r="I264" i="8"/>
  <c r="I260" i="8"/>
  <c r="G260" i="8"/>
  <c r="G259" i="8"/>
  <c r="I259" i="8"/>
  <c r="I258" i="8"/>
  <c r="G258" i="8"/>
  <c r="G257" i="8"/>
  <c r="I257" i="8"/>
  <c r="I256" i="8"/>
  <c r="G256" i="8"/>
  <c r="G255" i="8"/>
  <c r="I255" i="8"/>
  <c r="I254" i="8"/>
  <c r="G254" i="8"/>
  <c r="I248" i="8"/>
  <c r="G248" i="8"/>
  <c r="G247" i="8"/>
  <c r="I247" i="8"/>
  <c r="I246" i="8"/>
  <c r="G246" i="8"/>
  <c r="G245" i="8"/>
  <c r="I245" i="8"/>
  <c r="I240" i="8"/>
  <c r="G240" i="8"/>
  <c r="G239" i="8"/>
  <c r="I239" i="8"/>
  <c r="I238" i="8"/>
  <c r="G238" i="8"/>
  <c r="G237" i="8"/>
  <c r="I237" i="8"/>
  <c r="I236" i="8"/>
  <c r="G236" i="8"/>
  <c r="G235" i="8"/>
  <c r="I235" i="8"/>
  <c r="I234" i="8"/>
  <c r="G234" i="8"/>
  <c r="G233" i="8"/>
  <c r="I233" i="8"/>
  <c r="I232" i="8"/>
  <c r="G232" i="8"/>
  <c r="G231" i="8"/>
  <c r="I231" i="8"/>
  <c r="I230" i="8"/>
  <c r="G230" i="8"/>
  <c r="G229" i="8"/>
  <c r="I229" i="8"/>
  <c r="I228" i="8"/>
  <c r="G228" i="8"/>
  <c r="G227" i="8"/>
  <c r="I227" i="8"/>
  <c r="I226" i="8"/>
  <c r="G226" i="8"/>
  <c r="G225" i="8"/>
  <c r="I225" i="8"/>
  <c r="I224" i="8"/>
  <c r="G224" i="8"/>
  <c r="G223" i="8"/>
  <c r="I223" i="8"/>
  <c r="I222" i="8"/>
  <c r="G222" i="8"/>
  <c r="G221" i="8"/>
  <c r="I221" i="8"/>
  <c r="I220" i="8"/>
  <c r="G220" i="8"/>
  <c r="G219" i="8"/>
  <c r="I219" i="8"/>
  <c r="I218" i="8"/>
  <c r="G218" i="8"/>
  <c r="G217" i="8"/>
  <c r="I217" i="8"/>
  <c r="I216" i="8"/>
  <c r="G216" i="8"/>
  <c r="G215" i="8"/>
  <c r="I215" i="8"/>
  <c r="I214" i="8"/>
  <c r="G214" i="8"/>
  <c r="G213" i="8"/>
  <c r="I213" i="8"/>
  <c r="I212" i="8"/>
  <c r="G212" i="8"/>
  <c r="G211" i="8"/>
  <c r="I211" i="8"/>
  <c r="I210" i="8"/>
  <c r="G210" i="8"/>
  <c r="G209" i="8"/>
  <c r="I209" i="8"/>
  <c r="I208" i="8"/>
  <c r="G208" i="8"/>
  <c r="G207" i="8"/>
  <c r="I207" i="8"/>
  <c r="I206" i="8"/>
  <c r="G206" i="8"/>
  <c r="G205" i="8"/>
  <c r="I205" i="8"/>
  <c r="I204" i="8"/>
  <c r="G204" i="8"/>
  <c r="G203" i="8"/>
  <c r="I203" i="8"/>
  <c r="I202" i="8"/>
  <c r="G202" i="8"/>
  <c r="G201" i="8"/>
  <c r="I201" i="8"/>
  <c r="I200" i="8"/>
  <c r="G200" i="8"/>
  <c r="G199" i="8"/>
  <c r="I199" i="8"/>
  <c r="I198" i="8"/>
  <c r="G198" i="8"/>
  <c r="G197" i="8"/>
  <c r="I197" i="8"/>
  <c r="I196" i="8"/>
  <c r="G196" i="8"/>
  <c r="G195" i="8"/>
  <c r="I195" i="8"/>
  <c r="I194" i="8"/>
  <c r="G194" i="8"/>
  <c r="G193" i="8"/>
  <c r="I193" i="8"/>
  <c r="G192" i="8"/>
  <c r="I192" i="8"/>
  <c r="G191" i="8"/>
  <c r="I190" i="8"/>
  <c r="G190" i="8"/>
  <c r="G189" i="8"/>
  <c r="I189" i="8"/>
  <c r="I188" i="8"/>
  <c r="G188" i="8"/>
  <c r="G187" i="8"/>
  <c r="I187" i="8"/>
  <c r="I186" i="8"/>
  <c r="G186" i="8"/>
  <c r="G185" i="8"/>
  <c r="I185" i="8"/>
  <c r="I184" i="8"/>
  <c r="G184" i="8"/>
  <c r="G183" i="8"/>
  <c r="I183" i="8"/>
  <c r="I182" i="8"/>
  <c r="G182" i="8"/>
  <c r="I181" i="8"/>
  <c r="G181" i="8"/>
  <c r="I180" i="8"/>
  <c r="G180" i="8"/>
  <c r="I179" i="8"/>
  <c r="G179" i="8"/>
  <c r="I178" i="8"/>
  <c r="G178" i="8"/>
  <c r="I177" i="8"/>
  <c r="G177" i="8"/>
  <c r="I176" i="8"/>
  <c r="G176" i="8"/>
  <c r="I175" i="8"/>
  <c r="G175" i="8"/>
  <c r="I174" i="8"/>
  <c r="G174" i="8"/>
  <c r="I173" i="8"/>
  <c r="G173" i="8"/>
  <c r="I172" i="8"/>
  <c r="G172" i="8"/>
  <c r="I171" i="8"/>
  <c r="G171" i="8"/>
  <c r="I170" i="8"/>
  <c r="G170" i="8"/>
  <c r="F158" i="8"/>
  <c r="E158" i="8"/>
  <c r="D158" i="8"/>
  <c r="C158" i="8"/>
  <c r="F157" i="8"/>
  <c r="E157" i="8"/>
  <c r="D157" i="8"/>
  <c r="C157" i="8"/>
  <c r="F156" i="8"/>
  <c r="E156" i="8"/>
  <c r="D156" i="8"/>
  <c r="C156" i="8"/>
  <c r="F160" i="8"/>
  <c r="F139" i="8"/>
  <c r="C136" i="8"/>
  <c r="C135" i="8"/>
  <c r="C134" i="8"/>
  <c r="F115" i="8"/>
  <c r="E115" i="8"/>
  <c r="D115" i="8"/>
  <c r="C115" i="8"/>
  <c r="F114" i="8"/>
  <c r="E114" i="8"/>
  <c r="D114" i="8"/>
  <c r="C114" i="8"/>
  <c r="F113" i="8"/>
  <c r="E113" i="8"/>
  <c r="D113" i="8"/>
  <c r="C113" i="8"/>
  <c r="F117" i="8"/>
  <c r="F94" i="8"/>
  <c r="E94" i="8"/>
  <c r="D94" i="8"/>
  <c r="C94" i="8"/>
  <c r="F93" i="8"/>
  <c r="E93" i="8"/>
  <c r="D93" i="8"/>
  <c r="C93" i="8"/>
  <c r="F92" i="8"/>
  <c r="E92" i="8"/>
  <c r="D92" i="8"/>
  <c r="C92" i="8"/>
  <c r="F96" i="8"/>
  <c r="F73" i="8"/>
  <c r="E73" i="8"/>
  <c r="D73" i="8"/>
  <c r="C73" i="8"/>
  <c r="F72" i="8"/>
  <c r="E72" i="8"/>
  <c r="D72" i="8"/>
  <c r="C72" i="8"/>
  <c r="F71" i="8"/>
  <c r="E71" i="8"/>
  <c r="D71" i="8"/>
  <c r="C71" i="8"/>
  <c r="F75" i="8"/>
  <c r="F52" i="8"/>
  <c r="E52" i="8"/>
  <c r="D52" i="8"/>
  <c r="C52" i="8"/>
  <c r="F51" i="8"/>
  <c r="E51" i="8"/>
  <c r="D51" i="8"/>
  <c r="C51" i="8"/>
  <c r="F50" i="8"/>
  <c r="E50" i="8"/>
  <c r="D50" i="8"/>
  <c r="C50" i="8"/>
  <c r="F54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31" i="8"/>
  <c r="F163" i="8"/>
  <c r="C159" i="4"/>
  <c r="E159" i="4"/>
  <c r="D159" i="4"/>
  <c r="H249" i="8"/>
  <c r="H261" i="8"/>
  <c r="H241" i="8"/>
  <c r="H267" i="8"/>
  <c r="M55" i="4"/>
  <c r="O52" i="4"/>
  <c r="M126" i="4"/>
  <c r="K126" i="4"/>
  <c r="N155" i="4"/>
  <c r="L210" i="4"/>
  <c r="M210" i="4"/>
  <c r="N210" i="4"/>
  <c r="K210" i="4"/>
  <c r="L162" i="4"/>
  <c r="M162" i="4"/>
  <c r="N162" i="4"/>
  <c r="K162" i="4"/>
  <c r="L155" i="4"/>
  <c r="M155" i="4"/>
  <c r="K155" i="4"/>
  <c r="L126" i="4"/>
  <c r="N126" i="4"/>
  <c r="L91" i="4"/>
  <c r="M91" i="4"/>
  <c r="N91" i="4"/>
  <c r="K91" i="4"/>
  <c r="L55" i="4"/>
  <c r="N55" i="4"/>
  <c r="K55" i="4"/>
  <c r="P89" i="4"/>
  <c r="P124" i="4"/>
  <c r="O153" i="4"/>
  <c r="O208" i="4"/>
  <c r="Q122" i="4"/>
  <c r="P122" i="4"/>
  <c r="Q88" i="4"/>
  <c r="P52" i="4"/>
  <c r="O88" i="4"/>
  <c r="P88" i="4"/>
  <c r="R88" i="4"/>
  <c r="O89" i="4"/>
  <c r="Q89" i="4"/>
  <c r="R89" i="4"/>
  <c r="O90" i="4"/>
  <c r="P90" i="4"/>
  <c r="Q90" i="4"/>
  <c r="R90" i="4"/>
  <c r="P123" i="4"/>
  <c r="Q123" i="4"/>
  <c r="R123" i="4"/>
  <c r="Q124" i="4"/>
  <c r="R124" i="4"/>
  <c r="O125" i="4"/>
  <c r="P125" i="4"/>
  <c r="Q125" i="4"/>
  <c r="R125" i="4"/>
  <c r="P153" i="4"/>
  <c r="Q153" i="4"/>
  <c r="R153" i="4"/>
  <c r="O154" i="4"/>
  <c r="P154" i="4"/>
  <c r="Q154" i="4"/>
  <c r="R154" i="4"/>
  <c r="O161" i="4"/>
  <c r="P161" i="4"/>
  <c r="Q161" i="4"/>
  <c r="R161" i="4"/>
  <c r="O207" i="4"/>
  <c r="P207" i="4"/>
  <c r="Q207" i="4"/>
  <c r="R207" i="4"/>
  <c r="P208" i="4"/>
  <c r="Q208" i="4"/>
  <c r="R208" i="4"/>
  <c r="O209" i="4"/>
  <c r="P209" i="4"/>
  <c r="Q209" i="4"/>
  <c r="R209" i="4"/>
  <c r="R206" i="4"/>
  <c r="Q206" i="4"/>
  <c r="P206" i="4"/>
  <c r="O206" i="4"/>
  <c r="R160" i="4"/>
  <c r="R162" i="4"/>
  <c r="Q160" i="4"/>
  <c r="P160" i="4"/>
  <c r="P162" i="4"/>
  <c r="O160" i="4"/>
  <c r="R152" i="4"/>
  <c r="R155" i="4"/>
  <c r="Q152" i="4"/>
  <c r="P152" i="4"/>
  <c r="P155" i="4"/>
  <c r="O152" i="4"/>
  <c r="R122" i="4"/>
  <c r="O122" i="4"/>
  <c r="R87" i="4"/>
  <c r="Q87" i="4"/>
  <c r="P87" i="4"/>
  <c r="O87" i="4"/>
  <c r="Q52" i="4"/>
  <c r="R52" i="4"/>
  <c r="O53" i="4"/>
  <c r="P53" i="4"/>
  <c r="Q53" i="4"/>
  <c r="R53" i="4"/>
  <c r="O54" i="4"/>
  <c r="P54" i="4"/>
  <c r="Q54" i="4"/>
  <c r="R54" i="4"/>
  <c r="R51" i="4"/>
  <c r="P51" i="4"/>
  <c r="O51" i="4"/>
  <c r="N199" i="5"/>
  <c r="E199" i="5"/>
  <c r="D199" i="5"/>
  <c r="C199" i="5"/>
  <c r="Q198" i="5"/>
  <c r="P198" i="5"/>
  <c r="M198" i="5"/>
  <c r="L198" i="5"/>
  <c r="K198" i="5"/>
  <c r="O198" i="5"/>
  <c r="P197" i="5"/>
  <c r="O197" i="5"/>
  <c r="M197" i="5"/>
  <c r="Q197" i="5"/>
  <c r="L197" i="5"/>
  <c r="K197" i="5"/>
  <c r="Q196" i="5"/>
  <c r="M196" i="5"/>
  <c r="L196" i="5"/>
  <c r="P196" i="5"/>
  <c r="K196" i="5"/>
  <c r="O196" i="5"/>
  <c r="P195" i="5"/>
  <c r="O195" i="5"/>
  <c r="M195" i="5"/>
  <c r="Q195" i="5"/>
  <c r="L195" i="5"/>
  <c r="K195" i="5"/>
  <c r="Q194" i="5"/>
  <c r="P194" i="5"/>
  <c r="M194" i="5"/>
  <c r="L194" i="5"/>
  <c r="K194" i="5"/>
  <c r="O194" i="5"/>
  <c r="P193" i="5"/>
  <c r="O193" i="5"/>
  <c r="M193" i="5"/>
  <c r="Q193" i="5"/>
  <c r="L193" i="5"/>
  <c r="K193" i="5"/>
  <c r="Q192" i="5"/>
  <c r="M192" i="5"/>
  <c r="L192" i="5"/>
  <c r="P192" i="5"/>
  <c r="K192" i="5"/>
  <c r="O192" i="5"/>
  <c r="P191" i="5"/>
  <c r="O191" i="5"/>
  <c r="M191" i="5"/>
  <c r="Q191" i="5"/>
  <c r="L191" i="5"/>
  <c r="K191" i="5"/>
  <c r="Q190" i="5"/>
  <c r="P190" i="5"/>
  <c r="M190" i="5"/>
  <c r="L190" i="5"/>
  <c r="K190" i="5"/>
  <c r="O190" i="5"/>
  <c r="P189" i="5"/>
  <c r="O189" i="5"/>
  <c r="M189" i="5"/>
  <c r="Q189" i="5"/>
  <c r="L189" i="5"/>
  <c r="K189" i="5"/>
  <c r="Q188" i="5"/>
  <c r="M188" i="5"/>
  <c r="L188" i="5"/>
  <c r="P188" i="5"/>
  <c r="K188" i="5"/>
  <c r="O188" i="5"/>
  <c r="P187" i="5"/>
  <c r="O187" i="5"/>
  <c r="M187" i="5"/>
  <c r="Q187" i="5"/>
  <c r="L187" i="5"/>
  <c r="K187" i="5"/>
  <c r="Q186" i="5"/>
  <c r="P186" i="5"/>
  <c r="M186" i="5"/>
  <c r="L186" i="5"/>
  <c r="K186" i="5"/>
  <c r="O186" i="5"/>
  <c r="P185" i="5"/>
  <c r="O185" i="5"/>
  <c r="M185" i="5"/>
  <c r="Q185" i="5"/>
  <c r="L185" i="5"/>
  <c r="K185" i="5"/>
  <c r="Q184" i="5"/>
  <c r="M184" i="5"/>
  <c r="L184" i="5"/>
  <c r="P184" i="5"/>
  <c r="K184" i="5"/>
  <c r="O184" i="5"/>
  <c r="P183" i="5"/>
  <c r="O183" i="5"/>
  <c r="M183" i="5"/>
  <c r="Q183" i="5"/>
  <c r="L183" i="5"/>
  <c r="K183" i="5"/>
  <c r="Q182" i="5"/>
  <c r="P182" i="5"/>
  <c r="M182" i="5"/>
  <c r="L182" i="5"/>
  <c r="K182" i="5"/>
  <c r="O182" i="5"/>
  <c r="P181" i="5"/>
  <c r="O181" i="5"/>
  <c r="M181" i="5"/>
  <c r="Q181" i="5"/>
  <c r="L181" i="5"/>
  <c r="K181" i="5"/>
  <c r="Q180" i="5"/>
  <c r="M180" i="5"/>
  <c r="L180" i="5"/>
  <c r="P180" i="5"/>
  <c r="K180" i="5"/>
  <c r="O180" i="5"/>
  <c r="P179" i="5"/>
  <c r="O179" i="5"/>
  <c r="M179" i="5"/>
  <c r="Q179" i="5"/>
  <c r="L179" i="5"/>
  <c r="K179" i="5"/>
  <c r="Q178" i="5"/>
  <c r="P178" i="5"/>
  <c r="M178" i="5"/>
  <c r="L178" i="5"/>
  <c r="K178" i="5"/>
  <c r="O178" i="5"/>
  <c r="P177" i="5"/>
  <c r="O177" i="5"/>
  <c r="M177" i="5"/>
  <c r="Q177" i="5"/>
  <c r="L177" i="5"/>
  <c r="K177" i="5"/>
  <c r="Q176" i="5"/>
  <c r="M176" i="5"/>
  <c r="L176" i="5"/>
  <c r="P176" i="5"/>
  <c r="K176" i="5"/>
  <c r="O176" i="5"/>
  <c r="O175" i="5"/>
  <c r="M175" i="5"/>
  <c r="Q175" i="5"/>
  <c r="L175" i="5"/>
  <c r="P175" i="5"/>
  <c r="K175" i="5"/>
  <c r="Q174" i="5"/>
  <c r="P174" i="5"/>
  <c r="M174" i="5"/>
  <c r="L174" i="5"/>
  <c r="K174" i="5"/>
  <c r="O174" i="5"/>
  <c r="O173" i="5"/>
  <c r="M173" i="5"/>
  <c r="Q173" i="5"/>
  <c r="L173" i="5"/>
  <c r="P173" i="5"/>
  <c r="K173" i="5"/>
  <c r="Q172" i="5"/>
  <c r="P172" i="5"/>
  <c r="M172" i="5"/>
  <c r="L172" i="5"/>
  <c r="K172" i="5"/>
  <c r="O172" i="5"/>
  <c r="O171" i="5"/>
  <c r="M171" i="5"/>
  <c r="Q171" i="5"/>
  <c r="L171" i="5"/>
  <c r="P171" i="5"/>
  <c r="K171" i="5"/>
  <c r="Q170" i="5"/>
  <c r="M170" i="5"/>
  <c r="L170" i="5"/>
  <c r="P170" i="5"/>
  <c r="K170" i="5"/>
  <c r="O170" i="5"/>
  <c r="O169" i="5"/>
  <c r="M169" i="5"/>
  <c r="Q169" i="5"/>
  <c r="L169" i="5"/>
  <c r="P169" i="5"/>
  <c r="K169" i="5"/>
  <c r="Q168" i="5"/>
  <c r="M168" i="5"/>
  <c r="L168" i="5"/>
  <c r="P168" i="5"/>
  <c r="K168" i="5"/>
  <c r="O168" i="5"/>
  <c r="O167" i="5"/>
  <c r="M167" i="5"/>
  <c r="Q167" i="5"/>
  <c r="L167" i="5"/>
  <c r="P167" i="5"/>
  <c r="K167" i="5"/>
  <c r="Q166" i="5"/>
  <c r="P166" i="5"/>
  <c r="M166" i="5"/>
  <c r="L166" i="5"/>
  <c r="K166" i="5"/>
  <c r="O166" i="5"/>
  <c r="O165" i="5"/>
  <c r="M165" i="5"/>
  <c r="Q165" i="5"/>
  <c r="L165" i="5"/>
  <c r="P165" i="5"/>
  <c r="K165" i="5"/>
  <c r="Q164" i="5"/>
  <c r="P164" i="5"/>
  <c r="M164" i="5"/>
  <c r="L164" i="5"/>
  <c r="K164" i="5"/>
  <c r="O164" i="5"/>
  <c r="O163" i="5"/>
  <c r="M163" i="5"/>
  <c r="Q163" i="5"/>
  <c r="L163" i="5"/>
  <c r="P163" i="5"/>
  <c r="K163" i="5"/>
  <c r="Q162" i="5"/>
  <c r="M162" i="5"/>
  <c r="L162" i="5"/>
  <c r="P162" i="5"/>
  <c r="K162" i="5"/>
  <c r="O162" i="5"/>
  <c r="O161" i="5"/>
  <c r="M161" i="5"/>
  <c r="Q161" i="5"/>
  <c r="L161" i="5"/>
  <c r="P161" i="5"/>
  <c r="K161" i="5"/>
  <c r="Q160" i="5"/>
  <c r="M160" i="5"/>
  <c r="L160" i="5"/>
  <c r="P160" i="5"/>
  <c r="K160" i="5"/>
  <c r="O160" i="5"/>
  <c r="O159" i="5"/>
  <c r="M159" i="5"/>
  <c r="L159" i="5"/>
  <c r="L199" i="5"/>
  <c r="K159" i="5"/>
  <c r="N155" i="5"/>
  <c r="E155" i="5"/>
  <c r="D155" i="5"/>
  <c r="M154" i="5"/>
  <c r="Q154" i="5"/>
  <c r="L154" i="5"/>
  <c r="P154" i="5"/>
  <c r="K154" i="5"/>
  <c r="O154" i="5"/>
  <c r="P153" i="5"/>
  <c r="O153" i="5"/>
  <c r="M153" i="5"/>
  <c r="Q153" i="5"/>
  <c r="L153" i="5"/>
  <c r="K153" i="5"/>
  <c r="Q152" i="5"/>
  <c r="Q155" i="5"/>
  <c r="M152" i="5"/>
  <c r="M155" i="5"/>
  <c r="L152" i="5"/>
  <c r="K152" i="5"/>
  <c r="K155" i="5"/>
  <c r="N148" i="5"/>
  <c r="K148" i="5"/>
  <c r="E148" i="5"/>
  <c r="C148" i="5"/>
  <c r="Q147" i="5"/>
  <c r="M147" i="5"/>
  <c r="L147" i="5"/>
  <c r="K147" i="5"/>
  <c r="O147" i="5"/>
  <c r="O146" i="5"/>
  <c r="O148" i="5"/>
  <c r="M146" i="5"/>
  <c r="L146" i="5"/>
  <c r="P146" i="5"/>
  <c r="K146" i="5"/>
  <c r="N141" i="5"/>
  <c r="E141" i="5"/>
  <c r="D141" i="5"/>
  <c r="C141" i="5"/>
  <c r="P140" i="5"/>
  <c r="O140" i="5"/>
  <c r="M140" i="5"/>
  <c r="Q140" i="5"/>
  <c r="L140" i="5"/>
  <c r="K140" i="5"/>
  <c r="Q139" i="5"/>
  <c r="P139" i="5"/>
  <c r="M139" i="5"/>
  <c r="L139" i="5"/>
  <c r="K139" i="5"/>
  <c r="O139" i="5"/>
  <c r="O138" i="5"/>
  <c r="M138" i="5"/>
  <c r="Q138" i="5"/>
  <c r="L138" i="5"/>
  <c r="P138" i="5"/>
  <c r="K138" i="5"/>
  <c r="Q137" i="5"/>
  <c r="P137" i="5"/>
  <c r="M137" i="5"/>
  <c r="L137" i="5"/>
  <c r="K137" i="5"/>
  <c r="O137" i="5"/>
  <c r="O136" i="5"/>
  <c r="M136" i="5"/>
  <c r="Q136" i="5"/>
  <c r="L136" i="5"/>
  <c r="P136" i="5"/>
  <c r="K136" i="5"/>
  <c r="Q135" i="5"/>
  <c r="M135" i="5"/>
  <c r="L135" i="5"/>
  <c r="P135" i="5"/>
  <c r="K135" i="5"/>
  <c r="O135" i="5"/>
  <c r="O134" i="5"/>
  <c r="M134" i="5"/>
  <c r="Q134" i="5"/>
  <c r="L134" i="5"/>
  <c r="P134" i="5"/>
  <c r="K134" i="5"/>
  <c r="Q133" i="5"/>
  <c r="M133" i="5"/>
  <c r="L133" i="5"/>
  <c r="P133" i="5"/>
  <c r="K133" i="5"/>
  <c r="O133" i="5"/>
  <c r="O132" i="5"/>
  <c r="M132" i="5"/>
  <c r="Q132" i="5"/>
  <c r="L132" i="5"/>
  <c r="P132" i="5"/>
  <c r="K132" i="5"/>
  <c r="Q131" i="5"/>
  <c r="P131" i="5"/>
  <c r="M131" i="5"/>
  <c r="L131" i="5"/>
  <c r="K131" i="5"/>
  <c r="O131" i="5"/>
  <c r="O130" i="5"/>
  <c r="M130" i="5"/>
  <c r="Q130" i="5"/>
  <c r="L130" i="5"/>
  <c r="P130" i="5"/>
  <c r="K130" i="5"/>
  <c r="Q129" i="5"/>
  <c r="P129" i="5"/>
  <c r="M129" i="5"/>
  <c r="L129" i="5"/>
  <c r="K129" i="5"/>
  <c r="O129" i="5"/>
  <c r="O128" i="5"/>
  <c r="M128" i="5"/>
  <c r="Q128" i="5"/>
  <c r="L128" i="5"/>
  <c r="P128" i="5"/>
  <c r="K128" i="5"/>
  <c r="Q127" i="5"/>
  <c r="M127" i="5"/>
  <c r="L127" i="5"/>
  <c r="P127" i="5"/>
  <c r="K127" i="5"/>
  <c r="O127" i="5"/>
  <c r="O126" i="5"/>
  <c r="M126" i="5"/>
  <c r="Q126" i="5"/>
  <c r="L126" i="5"/>
  <c r="P126" i="5"/>
  <c r="K126" i="5"/>
  <c r="Q125" i="5"/>
  <c r="M125" i="5"/>
  <c r="L125" i="5"/>
  <c r="P125" i="5"/>
  <c r="K125" i="5"/>
  <c r="O125" i="5"/>
  <c r="O124" i="5"/>
  <c r="M124" i="5"/>
  <c r="Q124" i="5"/>
  <c r="L124" i="5"/>
  <c r="P124" i="5"/>
  <c r="K124" i="5"/>
  <c r="Q123" i="5"/>
  <c r="P123" i="5"/>
  <c r="M123" i="5"/>
  <c r="L123" i="5"/>
  <c r="K123" i="5"/>
  <c r="O123" i="5"/>
  <c r="O122" i="5"/>
  <c r="M122" i="5"/>
  <c r="Q122" i="5"/>
  <c r="L122" i="5"/>
  <c r="P122" i="5"/>
  <c r="K122" i="5"/>
  <c r="Q121" i="5"/>
  <c r="P121" i="5"/>
  <c r="M121" i="5"/>
  <c r="L121" i="5"/>
  <c r="K121" i="5"/>
  <c r="O121" i="5"/>
  <c r="O120" i="5"/>
  <c r="M120" i="5"/>
  <c r="Q120" i="5"/>
  <c r="L120" i="5"/>
  <c r="P120" i="5"/>
  <c r="K120" i="5"/>
  <c r="Q119" i="5"/>
  <c r="Q141" i="5"/>
  <c r="M119" i="5"/>
  <c r="L119" i="5"/>
  <c r="K119" i="5"/>
  <c r="N114" i="5"/>
  <c r="E114" i="5"/>
  <c r="D114" i="5"/>
  <c r="C114" i="5"/>
  <c r="Q113" i="5"/>
  <c r="P113" i="5"/>
  <c r="M113" i="5"/>
  <c r="L113" i="5"/>
  <c r="K113" i="5"/>
  <c r="O113" i="5"/>
  <c r="O112" i="5"/>
  <c r="M112" i="5"/>
  <c r="Q112" i="5"/>
  <c r="L112" i="5"/>
  <c r="P112" i="5"/>
  <c r="K112" i="5"/>
  <c r="Q111" i="5"/>
  <c r="M111" i="5"/>
  <c r="L111" i="5"/>
  <c r="P111" i="5"/>
  <c r="K111" i="5"/>
  <c r="O111" i="5"/>
  <c r="O110" i="5"/>
  <c r="M110" i="5"/>
  <c r="Q110" i="5"/>
  <c r="L110" i="5"/>
  <c r="P110" i="5"/>
  <c r="K110" i="5"/>
  <c r="Q109" i="5"/>
  <c r="M109" i="5"/>
  <c r="L109" i="5"/>
  <c r="P109" i="5"/>
  <c r="K109" i="5"/>
  <c r="O109" i="5"/>
  <c r="O108" i="5"/>
  <c r="M108" i="5"/>
  <c r="Q108" i="5"/>
  <c r="L108" i="5"/>
  <c r="P108" i="5"/>
  <c r="K108" i="5"/>
  <c r="Q107" i="5"/>
  <c r="P107" i="5"/>
  <c r="M107" i="5"/>
  <c r="L107" i="5"/>
  <c r="K107" i="5"/>
  <c r="O107" i="5"/>
  <c r="O106" i="5"/>
  <c r="M106" i="5"/>
  <c r="Q106" i="5"/>
  <c r="L106" i="5"/>
  <c r="P106" i="5"/>
  <c r="K106" i="5"/>
  <c r="Q105" i="5"/>
  <c r="P105" i="5"/>
  <c r="M105" i="5"/>
  <c r="L105" i="5"/>
  <c r="K105" i="5"/>
  <c r="O105" i="5"/>
  <c r="O104" i="5"/>
  <c r="M104" i="5"/>
  <c r="Q104" i="5"/>
  <c r="L104" i="5"/>
  <c r="P104" i="5"/>
  <c r="K104" i="5"/>
  <c r="Q103" i="5"/>
  <c r="M103" i="5"/>
  <c r="L103" i="5"/>
  <c r="P103" i="5"/>
  <c r="K103" i="5"/>
  <c r="O103" i="5"/>
  <c r="O102" i="5"/>
  <c r="M102" i="5"/>
  <c r="Q102" i="5"/>
  <c r="L102" i="5"/>
  <c r="P102" i="5"/>
  <c r="K102" i="5"/>
  <c r="P101" i="5"/>
  <c r="M101" i="5"/>
  <c r="Q101" i="5"/>
  <c r="L101" i="5"/>
  <c r="K101" i="5"/>
  <c r="O101" i="5"/>
  <c r="P100" i="5"/>
  <c r="M100" i="5"/>
  <c r="Q100" i="5"/>
  <c r="L100" i="5"/>
  <c r="K100" i="5"/>
  <c r="O100" i="5"/>
  <c r="P99" i="5"/>
  <c r="M99" i="5"/>
  <c r="Q99" i="5"/>
  <c r="L99" i="5"/>
  <c r="K99" i="5"/>
  <c r="O99" i="5"/>
  <c r="P98" i="5"/>
  <c r="M98" i="5"/>
  <c r="Q98" i="5"/>
  <c r="L98" i="5"/>
  <c r="K98" i="5"/>
  <c r="O98" i="5"/>
  <c r="P97" i="5"/>
  <c r="M97" i="5"/>
  <c r="Q97" i="5"/>
  <c r="L97" i="5"/>
  <c r="K97" i="5"/>
  <c r="O97" i="5"/>
  <c r="P96" i="5"/>
  <c r="M96" i="5"/>
  <c r="Q96" i="5"/>
  <c r="L96" i="5"/>
  <c r="K96" i="5"/>
  <c r="O96" i="5"/>
  <c r="P95" i="5"/>
  <c r="M95" i="5"/>
  <c r="Q95" i="5"/>
  <c r="L95" i="5"/>
  <c r="K95" i="5"/>
  <c r="O95" i="5"/>
  <c r="P94" i="5"/>
  <c r="M94" i="5"/>
  <c r="Q94" i="5"/>
  <c r="L94" i="5"/>
  <c r="K94" i="5"/>
  <c r="O94" i="5"/>
  <c r="P93" i="5"/>
  <c r="M93" i="5"/>
  <c r="Q93" i="5"/>
  <c r="L93" i="5"/>
  <c r="K93" i="5"/>
  <c r="O93" i="5"/>
  <c r="P92" i="5"/>
  <c r="M92" i="5"/>
  <c r="Q92" i="5"/>
  <c r="L92" i="5"/>
  <c r="K92" i="5"/>
  <c r="O92" i="5"/>
  <c r="P91" i="5"/>
  <c r="M91" i="5"/>
  <c r="Q91" i="5"/>
  <c r="L91" i="5"/>
  <c r="K91" i="5"/>
  <c r="O91" i="5"/>
  <c r="P90" i="5"/>
  <c r="M90" i="5"/>
  <c r="Q90" i="5"/>
  <c r="L90" i="5"/>
  <c r="K90" i="5"/>
  <c r="O90" i="5"/>
  <c r="P89" i="5"/>
  <c r="M89" i="5"/>
  <c r="Q89" i="5"/>
  <c r="L89" i="5"/>
  <c r="K89" i="5"/>
  <c r="O89" i="5"/>
  <c r="P88" i="5"/>
  <c r="M88" i="5"/>
  <c r="Q88" i="5"/>
  <c r="L88" i="5"/>
  <c r="K88" i="5"/>
  <c r="O88" i="5"/>
  <c r="P87" i="5"/>
  <c r="P114" i="5"/>
  <c r="M87" i="5"/>
  <c r="Q87" i="5"/>
  <c r="Q114" i="5"/>
  <c r="L87" i="5"/>
  <c r="K87" i="5"/>
  <c r="O87" i="5"/>
  <c r="N82" i="5"/>
  <c r="E82" i="5"/>
  <c r="D82" i="5"/>
  <c r="C82" i="5"/>
  <c r="P81" i="5"/>
  <c r="M81" i="5"/>
  <c r="Q81" i="5"/>
  <c r="L81" i="5"/>
  <c r="K81" i="5"/>
  <c r="O81" i="5"/>
  <c r="P80" i="5"/>
  <c r="M80" i="5"/>
  <c r="Q80" i="5"/>
  <c r="L80" i="5"/>
  <c r="K80" i="5"/>
  <c r="O80" i="5"/>
  <c r="P79" i="5"/>
  <c r="M79" i="5"/>
  <c r="Q79" i="5"/>
  <c r="L79" i="5"/>
  <c r="K79" i="5"/>
  <c r="O79" i="5"/>
  <c r="P78" i="5"/>
  <c r="M78" i="5"/>
  <c r="Q78" i="5"/>
  <c r="L78" i="5"/>
  <c r="K78" i="5"/>
  <c r="O78" i="5"/>
  <c r="P77" i="5"/>
  <c r="M77" i="5"/>
  <c r="Q77" i="5"/>
  <c r="L77" i="5"/>
  <c r="K77" i="5"/>
  <c r="O77" i="5"/>
  <c r="P76" i="5"/>
  <c r="M76" i="5"/>
  <c r="Q76" i="5"/>
  <c r="L76" i="5"/>
  <c r="K76" i="5"/>
  <c r="O76" i="5"/>
  <c r="P75" i="5"/>
  <c r="M75" i="5"/>
  <c r="Q75" i="5"/>
  <c r="L75" i="5"/>
  <c r="K75" i="5"/>
  <c r="O75" i="5"/>
  <c r="P74" i="5"/>
  <c r="M74" i="5"/>
  <c r="Q74" i="5"/>
  <c r="L74" i="5"/>
  <c r="K74" i="5"/>
  <c r="O74" i="5"/>
  <c r="P73" i="5"/>
  <c r="M73" i="5"/>
  <c r="Q73" i="5"/>
  <c r="L73" i="5"/>
  <c r="K73" i="5"/>
  <c r="O73" i="5"/>
  <c r="P72" i="5"/>
  <c r="M72" i="5"/>
  <c r="Q72" i="5"/>
  <c r="L72" i="5"/>
  <c r="K72" i="5"/>
  <c r="O72" i="5"/>
  <c r="P71" i="5"/>
  <c r="M71" i="5"/>
  <c r="Q71" i="5"/>
  <c r="L71" i="5"/>
  <c r="K71" i="5"/>
  <c r="O71" i="5"/>
  <c r="P70" i="5"/>
  <c r="M70" i="5"/>
  <c r="Q70" i="5"/>
  <c r="L70" i="5"/>
  <c r="K70" i="5"/>
  <c r="O70" i="5"/>
  <c r="P69" i="5"/>
  <c r="M69" i="5"/>
  <c r="Q69" i="5"/>
  <c r="L69" i="5"/>
  <c r="K69" i="5"/>
  <c r="O69" i="5"/>
  <c r="P68" i="5"/>
  <c r="M68" i="5"/>
  <c r="Q68" i="5"/>
  <c r="L68" i="5"/>
  <c r="K68" i="5"/>
  <c r="O68" i="5"/>
  <c r="P67" i="5"/>
  <c r="M67" i="5"/>
  <c r="Q67" i="5"/>
  <c r="L67" i="5"/>
  <c r="K67" i="5"/>
  <c r="O67" i="5"/>
  <c r="P66" i="5"/>
  <c r="M66" i="5"/>
  <c r="Q66" i="5"/>
  <c r="L66" i="5"/>
  <c r="K66" i="5"/>
  <c r="O66" i="5"/>
  <c r="P65" i="5"/>
  <c r="M65" i="5"/>
  <c r="Q65" i="5"/>
  <c r="L65" i="5"/>
  <c r="K65" i="5"/>
  <c r="O65" i="5"/>
  <c r="P64" i="5"/>
  <c r="M64" i="5"/>
  <c r="Q64" i="5"/>
  <c r="L64" i="5"/>
  <c r="K64" i="5"/>
  <c r="O64" i="5"/>
  <c r="P63" i="5"/>
  <c r="M63" i="5"/>
  <c r="Q63" i="5"/>
  <c r="L63" i="5"/>
  <c r="K63" i="5"/>
  <c r="O63" i="5"/>
  <c r="P62" i="5"/>
  <c r="M62" i="5"/>
  <c r="Q62" i="5"/>
  <c r="L62" i="5"/>
  <c r="K62" i="5"/>
  <c r="O62" i="5"/>
  <c r="P61" i="5"/>
  <c r="M61" i="5"/>
  <c r="Q61" i="5"/>
  <c r="L61" i="5"/>
  <c r="K61" i="5"/>
  <c r="O61" i="5"/>
  <c r="P60" i="5"/>
  <c r="M60" i="5"/>
  <c r="Q60" i="5"/>
  <c r="L60" i="5"/>
  <c r="K60" i="5"/>
  <c r="O60" i="5"/>
  <c r="P59" i="5"/>
  <c r="M59" i="5"/>
  <c r="Q59" i="5"/>
  <c r="L59" i="5"/>
  <c r="K59" i="5"/>
  <c r="O59" i="5"/>
  <c r="P58" i="5"/>
  <c r="M58" i="5"/>
  <c r="Q58" i="5"/>
  <c r="L58" i="5"/>
  <c r="K58" i="5"/>
  <c r="O58" i="5"/>
  <c r="P57" i="5"/>
  <c r="M57" i="5"/>
  <c r="Q57" i="5"/>
  <c r="L57" i="5"/>
  <c r="K57" i="5"/>
  <c r="O57" i="5"/>
  <c r="P56" i="5"/>
  <c r="M56" i="5"/>
  <c r="Q56" i="5"/>
  <c r="L56" i="5"/>
  <c r="K56" i="5"/>
  <c r="O56" i="5"/>
  <c r="P55" i="5"/>
  <c r="M55" i="5"/>
  <c r="Q55" i="5"/>
  <c r="L55" i="5"/>
  <c r="K55" i="5"/>
  <c r="O55" i="5"/>
  <c r="P54" i="5"/>
  <c r="P82" i="5"/>
  <c r="M54" i="5"/>
  <c r="L54" i="5"/>
  <c r="L82" i="5"/>
  <c r="K54" i="5"/>
  <c r="K82" i="5"/>
  <c r="F49" i="5"/>
  <c r="E49" i="5"/>
  <c r="D49" i="5"/>
  <c r="C49" i="5"/>
  <c r="N48" i="5"/>
  <c r="R48" i="5"/>
  <c r="M48" i="5"/>
  <c r="Q48" i="5"/>
  <c r="L48" i="5"/>
  <c r="P48" i="5"/>
  <c r="K48" i="5"/>
  <c r="O48" i="5"/>
  <c r="N47" i="5"/>
  <c r="R47" i="5"/>
  <c r="M47" i="5"/>
  <c r="Q47" i="5"/>
  <c r="L47" i="5"/>
  <c r="P47" i="5"/>
  <c r="K47" i="5"/>
  <c r="O47" i="5"/>
  <c r="Q46" i="5"/>
  <c r="N46" i="5"/>
  <c r="R46" i="5"/>
  <c r="M46" i="5"/>
  <c r="L46" i="5"/>
  <c r="P46" i="5"/>
  <c r="K46" i="5"/>
  <c r="O46" i="5"/>
  <c r="Q45" i="5"/>
  <c r="N45" i="5"/>
  <c r="R45" i="5"/>
  <c r="M45" i="5"/>
  <c r="L45" i="5"/>
  <c r="P45" i="5"/>
  <c r="K45" i="5"/>
  <c r="O45" i="5"/>
  <c r="N44" i="5"/>
  <c r="R44" i="5"/>
  <c r="M44" i="5"/>
  <c r="Q44" i="5"/>
  <c r="L44" i="5"/>
  <c r="P44" i="5"/>
  <c r="K44" i="5"/>
  <c r="O44" i="5"/>
  <c r="N43" i="5"/>
  <c r="R43" i="5"/>
  <c r="M43" i="5"/>
  <c r="Q43" i="5"/>
  <c r="L43" i="5"/>
  <c r="P43" i="5"/>
  <c r="K43" i="5"/>
  <c r="O43" i="5"/>
  <c r="Q42" i="5"/>
  <c r="N42" i="5"/>
  <c r="R42" i="5"/>
  <c r="M42" i="5"/>
  <c r="L42" i="5"/>
  <c r="P42" i="5"/>
  <c r="K42" i="5"/>
  <c r="O42" i="5"/>
  <c r="Q41" i="5"/>
  <c r="N41" i="5"/>
  <c r="R41" i="5"/>
  <c r="M41" i="5"/>
  <c r="L41" i="5"/>
  <c r="P41" i="5"/>
  <c r="K41" i="5"/>
  <c r="O41" i="5"/>
  <c r="N40" i="5"/>
  <c r="R40" i="5"/>
  <c r="M40" i="5"/>
  <c r="Q40" i="5"/>
  <c r="L40" i="5"/>
  <c r="P40" i="5"/>
  <c r="K40" i="5"/>
  <c r="O40" i="5"/>
  <c r="N39" i="5"/>
  <c r="R39" i="5"/>
  <c r="M39" i="5"/>
  <c r="Q39" i="5"/>
  <c r="L39" i="5"/>
  <c r="P39" i="5"/>
  <c r="K39" i="5"/>
  <c r="O39" i="5"/>
  <c r="Q38" i="5"/>
  <c r="N38" i="5"/>
  <c r="R38" i="5"/>
  <c r="M38" i="5"/>
  <c r="L38" i="5"/>
  <c r="P38" i="5"/>
  <c r="K38" i="5"/>
  <c r="O38" i="5"/>
  <c r="Q37" i="5"/>
  <c r="N37" i="5"/>
  <c r="R37" i="5"/>
  <c r="M37" i="5"/>
  <c r="L37" i="5"/>
  <c r="P37" i="5"/>
  <c r="K37" i="5"/>
  <c r="O37" i="5"/>
  <c r="N36" i="5"/>
  <c r="R36" i="5"/>
  <c r="M36" i="5"/>
  <c r="Q36" i="5"/>
  <c r="L36" i="5"/>
  <c r="P36" i="5"/>
  <c r="K36" i="5"/>
  <c r="O36" i="5"/>
  <c r="N35" i="5"/>
  <c r="R35" i="5"/>
  <c r="M35" i="5"/>
  <c r="Q35" i="5"/>
  <c r="L35" i="5"/>
  <c r="P35" i="5"/>
  <c r="K35" i="5"/>
  <c r="O35" i="5"/>
  <c r="Q34" i="5"/>
  <c r="N34" i="5"/>
  <c r="R34" i="5"/>
  <c r="M34" i="5"/>
  <c r="L34" i="5"/>
  <c r="P34" i="5"/>
  <c r="K34" i="5"/>
  <c r="O34" i="5"/>
  <c r="Q33" i="5"/>
  <c r="N33" i="5"/>
  <c r="R33" i="5"/>
  <c r="M33" i="5"/>
  <c r="L33" i="5"/>
  <c r="P33" i="5"/>
  <c r="K33" i="5"/>
  <c r="O33" i="5"/>
  <c r="N32" i="5"/>
  <c r="R32" i="5"/>
  <c r="M32" i="5"/>
  <c r="Q32" i="5"/>
  <c r="L32" i="5"/>
  <c r="P32" i="5"/>
  <c r="K32" i="5"/>
  <c r="O32" i="5"/>
  <c r="N31" i="5"/>
  <c r="R31" i="5"/>
  <c r="M31" i="5"/>
  <c r="Q31" i="5"/>
  <c r="L31" i="5"/>
  <c r="P31" i="5"/>
  <c r="K31" i="5"/>
  <c r="O31" i="5"/>
  <c r="Q30" i="5"/>
  <c r="N30" i="5"/>
  <c r="R30" i="5"/>
  <c r="M30" i="5"/>
  <c r="L30" i="5"/>
  <c r="P30" i="5"/>
  <c r="K30" i="5"/>
  <c r="O30" i="5"/>
  <c r="Q29" i="5"/>
  <c r="N29" i="5"/>
  <c r="R29" i="5"/>
  <c r="M29" i="5"/>
  <c r="L29" i="5"/>
  <c r="P29" i="5"/>
  <c r="K29" i="5"/>
  <c r="O29" i="5"/>
  <c r="N28" i="5"/>
  <c r="R28" i="5"/>
  <c r="M28" i="5"/>
  <c r="Q28" i="5"/>
  <c r="L28" i="5"/>
  <c r="P28" i="5"/>
  <c r="K28" i="5"/>
  <c r="O28" i="5"/>
  <c r="N27" i="5"/>
  <c r="R27" i="5"/>
  <c r="M27" i="5"/>
  <c r="Q27" i="5"/>
  <c r="L27" i="5"/>
  <c r="P27" i="5"/>
  <c r="K27" i="5"/>
  <c r="O27" i="5"/>
  <c r="Q26" i="5"/>
  <c r="N26" i="5"/>
  <c r="R26" i="5"/>
  <c r="M26" i="5"/>
  <c r="L26" i="5"/>
  <c r="P26" i="5"/>
  <c r="K26" i="5"/>
  <c r="O26" i="5"/>
  <c r="Q25" i="5"/>
  <c r="N25" i="5"/>
  <c r="R25" i="5"/>
  <c r="M25" i="5"/>
  <c r="L25" i="5"/>
  <c r="P25" i="5"/>
  <c r="K25" i="5"/>
  <c r="O25" i="5"/>
  <c r="N24" i="5"/>
  <c r="R24" i="5"/>
  <c r="M24" i="5"/>
  <c r="Q24" i="5"/>
  <c r="L24" i="5"/>
  <c r="P24" i="5"/>
  <c r="K24" i="5"/>
  <c r="O24" i="5"/>
  <c r="N23" i="5"/>
  <c r="R23" i="5"/>
  <c r="M23" i="5"/>
  <c r="Q23" i="5"/>
  <c r="L23" i="5"/>
  <c r="P23" i="5"/>
  <c r="K23" i="5"/>
  <c r="O23" i="5"/>
  <c r="N22" i="5"/>
  <c r="R22" i="5"/>
  <c r="M22" i="5"/>
  <c r="Q22" i="5"/>
  <c r="L22" i="5"/>
  <c r="P22" i="5"/>
  <c r="K22" i="5"/>
  <c r="O22" i="5"/>
  <c r="N21" i="5"/>
  <c r="R21" i="5"/>
  <c r="M21" i="5"/>
  <c r="Q21" i="5"/>
  <c r="L21" i="5"/>
  <c r="P21" i="5"/>
  <c r="K21" i="5"/>
  <c r="O21" i="5"/>
  <c r="N20" i="5"/>
  <c r="R20" i="5"/>
  <c r="M20" i="5"/>
  <c r="Q20" i="5"/>
  <c r="L20" i="5"/>
  <c r="P20" i="5"/>
  <c r="K20" i="5"/>
  <c r="O20" i="5"/>
  <c r="N19" i="5"/>
  <c r="R19" i="5"/>
  <c r="M19" i="5"/>
  <c r="Q19" i="5"/>
  <c r="L19" i="5"/>
  <c r="P19" i="5"/>
  <c r="K19" i="5"/>
  <c r="O19" i="5"/>
  <c r="N18" i="5"/>
  <c r="R18" i="5"/>
  <c r="M18" i="5"/>
  <c r="Q18" i="5"/>
  <c r="L18" i="5"/>
  <c r="P18" i="5"/>
  <c r="K18" i="5"/>
  <c r="O18" i="5"/>
  <c r="N17" i="5"/>
  <c r="R17" i="5"/>
  <c r="M17" i="5"/>
  <c r="Q17" i="5"/>
  <c r="L17" i="5"/>
  <c r="P17" i="5"/>
  <c r="K17" i="5"/>
  <c r="O17" i="5"/>
  <c r="N16" i="5"/>
  <c r="R16" i="5"/>
  <c r="M16" i="5"/>
  <c r="Q16" i="5"/>
  <c r="L16" i="5"/>
  <c r="P16" i="5"/>
  <c r="K16" i="5"/>
  <c r="O16" i="5"/>
  <c r="N15" i="5"/>
  <c r="R15" i="5"/>
  <c r="M15" i="5"/>
  <c r="Q15" i="5"/>
  <c r="L15" i="5"/>
  <c r="P15" i="5"/>
  <c r="K15" i="5"/>
  <c r="O15" i="5"/>
  <c r="N14" i="5"/>
  <c r="R14" i="5"/>
  <c r="M14" i="5"/>
  <c r="Q14" i="5"/>
  <c r="L14" i="5"/>
  <c r="P14" i="5"/>
  <c r="K14" i="5"/>
  <c r="O14" i="5"/>
  <c r="N13" i="5"/>
  <c r="R13" i="5"/>
  <c r="M13" i="5"/>
  <c r="Q13" i="5"/>
  <c r="L13" i="5"/>
  <c r="P13" i="5"/>
  <c r="K13" i="5"/>
  <c r="O13" i="5"/>
  <c r="N12" i="5"/>
  <c r="R12" i="5"/>
  <c r="M12" i="5"/>
  <c r="Q12" i="5"/>
  <c r="L12" i="5"/>
  <c r="P12" i="5"/>
  <c r="K12" i="5"/>
  <c r="O12" i="5"/>
  <c r="N11" i="5"/>
  <c r="R11" i="5"/>
  <c r="M11" i="5"/>
  <c r="Q11" i="5"/>
  <c r="L11" i="5"/>
  <c r="P11" i="5"/>
  <c r="K11" i="5"/>
  <c r="O11" i="5"/>
  <c r="N10" i="5"/>
  <c r="R10" i="5"/>
  <c r="M10" i="5"/>
  <c r="Q10" i="5"/>
  <c r="L10" i="5"/>
  <c r="P10" i="5"/>
  <c r="K10" i="5"/>
  <c r="O10" i="5"/>
  <c r="N9" i="5"/>
  <c r="R9" i="5"/>
  <c r="M9" i="5"/>
  <c r="Q9" i="5"/>
  <c r="L9" i="5"/>
  <c r="P9" i="5"/>
  <c r="K9" i="5"/>
  <c r="O9" i="5"/>
  <c r="N8" i="5"/>
  <c r="R8" i="5"/>
  <c r="M8" i="5"/>
  <c r="Q8" i="5"/>
  <c r="L8" i="5"/>
  <c r="P8" i="5"/>
  <c r="K8" i="5"/>
  <c r="O8" i="5"/>
  <c r="N7" i="5"/>
  <c r="R7" i="5"/>
  <c r="M7" i="5"/>
  <c r="Q7" i="5"/>
  <c r="L7" i="5"/>
  <c r="P7" i="5"/>
  <c r="K7" i="5"/>
  <c r="O7" i="5"/>
  <c r="N6" i="5"/>
  <c r="R6" i="5"/>
  <c r="M6" i="5"/>
  <c r="Q6" i="5"/>
  <c r="L6" i="5"/>
  <c r="P6" i="5"/>
  <c r="K6" i="5"/>
  <c r="O6" i="5"/>
  <c r="N5" i="5"/>
  <c r="R5" i="5"/>
  <c r="M5" i="5"/>
  <c r="Q5" i="5"/>
  <c r="L5" i="5"/>
  <c r="P5" i="5"/>
  <c r="K5" i="5"/>
  <c r="O5" i="5"/>
  <c r="N4" i="5"/>
  <c r="N49" i="5"/>
  <c r="M4" i="5"/>
  <c r="M49" i="5"/>
  <c r="L4" i="5"/>
  <c r="L49" i="5"/>
  <c r="K4" i="5"/>
  <c r="M158" i="4"/>
  <c r="Q158" i="4"/>
  <c r="L158" i="4"/>
  <c r="P158" i="4"/>
  <c r="K158" i="4"/>
  <c r="M204" i="4"/>
  <c r="Q204" i="4"/>
  <c r="L204" i="4"/>
  <c r="P204" i="4"/>
  <c r="K204" i="4"/>
  <c r="O204" i="4"/>
  <c r="M203" i="4"/>
  <c r="Q203" i="4"/>
  <c r="L203" i="4"/>
  <c r="K203" i="4"/>
  <c r="O203" i="4"/>
  <c r="M202" i="4"/>
  <c r="Q202" i="4"/>
  <c r="L202" i="4"/>
  <c r="P202" i="4"/>
  <c r="K202" i="4"/>
  <c r="O202" i="4"/>
  <c r="M201" i="4"/>
  <c r="Q201" i="4"/>
  <c r="L201" i="4"/>
  <c r="P201" i="4"/>
  <c r="K201" i="4"/>
  <c r="O201" i="4"/>
  <c r="M200" i="4"/>
  <c r="Q200" i="4"/>
  <c r="L200" i="4"/>
  <c r="P200" i="4"/>
  <c r="K200" i="4"/>
  <c r="O200" i="4"/>
  <c r="M199" i="4"/>
  <c r="Q199" i="4"/>
  <c r="L199" i="4"/>
  <c r="P199" i="4"/>
  <c r="K199" i="4"/>
  <c r="O199" i="4"/>
  <c r="M198" i="4"/>
  <c r="Q198" i="4"/>
  <c r="L198" i="4"/>
  <c r="P198" i="4"/>
  <c r="K198" i="4"/>
  <c r="O198" i="4"/>
  <c r="M197" i="4"/>
  <c r="Q197" i="4"/>
  <c r="L197" i="4"/>
  <c r="P197" i="4"/>
  <c r="K197" i="4"/>
  <c r="O197" i="4"/>
  <c r="M196" i="4"/>
  <c r="Q196" i="4"/>
  <c r="L196" i="4"/>
  <c r="P196" i="4"/>
  <c r="K196" i="4"/>
  <c r="O196" i="4"/>
  <c r="M195" i="4"/>
  <c r="Q195" i="4"/>
  <c r="L195" i="4"/>
  <c r="P195" i="4"/>
  <c r="K195" i="4"/>
  <c r="O195" i="4"/>
  <c r="M194" i="4"/>
  <c r="Q194" i="4"/>
  <c r="L194" i="4"/>
  <c r="P194" i="4"/>
  <c r="K194" i="4"/>
  <c r="O194" i="4"/>
  <c r="M193" i="4"/>
  <c r="Q193" i="4"/>
  <c r="L193" i="4"/>
  <c r="P193" i="4"/>
  <c r="K193" i="4"/>
  <c r="O193" i="4"/>
  <c r="M192" i="4"/>
  <c r="Q192" i="4"/>
  <c r="L192" i="4"/>
  <c r="P192" i="4"/>
  <c r="K192" i="4"/>
  <c r="O192" i="4"/>
  <c r="M191" i="4"/>
  <c r="Q191" i="4"/>
  <c r="L191" i="4"/>
  <c r="P191" i="4"/>
  <c r="K191" i="4"/>
  <c r="O191" i="4"/>
  <c r="M190" i="4"/>
  <c r="Q190" i="4"/>
  <c r="L190" i="4"/>
  <c r="P190" i="4"/>
  <c r="K190" i="4"/>
  <c r="O190" i="4"/>
  <c r="M189" i="4"/>
  <c r="Q189" i="4"/>
  <c r="L189" i="4"/>
  <c r="P189" i="4"/>
  <c r="K189" i="4"/>
  <c r="O189" i="4"/>
  <c r="M188" i="4"/>
  <c r="Q188" i="4"/>
  <c r="L188" i="4"/>
  <c r="P188" i="4"/>
  <c r="K188" i="4"/>
  <c r="O188" i="4"/>
  <c r="M187" i="4"/>
  <c r="Q187" i="4"/>
  <c r="L187" i="4"/>
  <c r="P187" i="4"/>
  <c r="K187" i="4"/>
  <c r="O187" i="4"/>
  <c r="M186" i="4"/>
  <c r="Q186" i="4"/>
  <c r="L186" i="4"/>
  <c r="P186" i="4"/>
  <c r="K186" i="4"/>
  <c r="O186" i="4"/>
  <c r="M185" i="4"/>
  <c r="Q185" i="4"/>
  <c r="L185" i="4"/>
  <c r="P185" i="4"/>
  <c r="K185" i="4"/>
  <c r="O185" i="4"/>
  <c r="M184" i="4"/>
  <c r="Q184" i="4"/>
  <c r="L184" i="4"/>
  <c r="P184" i="4"/>
  <c r="K184" i="4"/>
  <c r="O184" i="4"/>
  <c r="M183" i="4"/>
  <c r="Q183" i="4"/>
  <c r="L183" i="4"/>
  <c r="K183" i="4"/>
  <c r="O183" i="4"/>
  <c r="M182" i="4"/>
  <c r="Q182" i="4"/>
  <c r="L182" i="4"/>
  <c r="P182" i="4"/>
  <c r="K182" i="4"/>
  <c r="O182" i="4"/>
  <c r="M181" i="4"/>
  <c r="Q181" i="4"/>
  <c r="L181" i="4"/>
  <c r="P181" i="4"/>
  <c r="K181" i="4"/>
  <c r="O181" i="4"/>
  <c r="M180" i="4"/>
  <c r="Q180" i="4"/>
  <c r="L180" i="4"/>
  <c r="P180" i="4"/>
  <c r="K180" i="4"/>
  <c r="O180" i="4"/>
  <c r="M179" i="4"/>
  <c r="Q179" i="4"/>
  <c r="L179" i="4"/>
  <c r="P179" i="4"/>
  <c r="K179" i="4"/>
  <c r="O179" i="4"/>
  <c r="M178" i="4"/>
  <c r="Q178" i="4"/>
  <c r="L178" i="4"/>
  <c r="P178" i="4"/>
  <c r="K178" i="4"/>
  <c r="O178" i="4"/>
  <c r="M177" i="4"/>
  <c r="Q177" i="4"/>
  <c r="L177" i="4"/>
  <c r="P177" i="4"/>
  <c r="K177" i="4"/>
  <c r="O177" i="4"/>
  <c r="M176" i="4"/>
  <c r="Q176" i="4"/>
  <c r="L176" i="4"/>
  <c r="P176" i="4"/>
  <c r="K176" i="4"/>
  <c r="O176" i="4"/>
  <c r="M175" i="4"/>
  <c r="Q175" i="4"/>
  <c r="L175" i="4"/>
  <c r="P175" i="4"/>
  <c r="K175" i="4"/>
  <c r="O175" i="4"/>
  <c r="M174" i="4"/>
  <c r="Q174" i="4"/>
  <c r="L174" i="4"/>
  <c r="P174" i="4"/>
  <c r="K174" i="4"/>
  <c r="O174" i="4"/>
  <c r="M173" i="4"/>
  <c r="Q173" i="4"/>
  <c r="L173" i="4"/>
  <c r="P173" i="4"/>
  <c r="K173" i="4"/>
  <c r="O173" i="4"/>
  <c r="M172" i="4"/>
  <c r="Q172" i="4"/>
  <c r="L172" i="4"/>
  <c r="P172" i="4"/>
  <c r="K172" i="4"/>
  <c r="O172" i="4"/>
  <c r="M171" i="4"/>
  <c r="Q171" i="4"/>
  <c r="L171" i="4"/>
  <c r="P171" i="4"/>
  <c r="K171" i="4"/>
  <c r="O171" i="4"/>
  <c r="M170" i="4"/>
  <c r="Q170" i="4"/>
  <c r="L170" i="4"/>
  <c r="P170" i="4"/>
  <c r="K170" i="4"/>
  <c r="O170" i="4"/>
  <c r="M169" i="4"/>
  <c r="Q169" i="4"/>
  <c r="L169" i="4"/>
  <c r="P169" i="4"/>
  <c r="K169" i="4"/>
  <c r="O169" i="4"/>
  <c r="M168" i="4"/>
  <c r="Q168" i="4"/>
  <c r="L168" i="4"/>
  <c r="K168" i="4"/>
  <c r="O168" i="4"/>
  <c r="M167" i="4"/>
  <c r="Q167" i="4"/>
  <c r="L167" i="4"/>
  <c r="P167" i="4"/>
  <c r="K167" i="4"/>
  <c r="O167" i="4"/>
  <c r="M166" i="4"/>
  <c r="Q166" i="4"/>
  <c r="L166" i="4"/>
  <c r="K166" i="4"/>
  <c r="O166" i="4"/>
  <c r="P168" i="4"/>
  <c r="M165" i="4"/>
  <c r="L165" i="4"/>
  <c r="P165" i="4"/>
  <c r="K165" i="4"/>
  <c r="O165" i="4"/>
  <c r="K130" i="4"/>
  <c r="O130" i="4"/>
  <c r="L130" i="4"/>
  <c r="P130" i="4"/>
  <c r="M130" i="4"/>
  <c r="Q130" i="4"/>
  <c r="K131" i="4"/>
  <c r="O131" i="4"/>
  <c r="L131" i="4"/>
  <c r="P131" i="4"/>
  <c r="M131" i="4"/>
  <c r="Q131" i="4"/>
  <c r="K132" i="4"/>
  <c r="O132" i="4"/>
  <c r="L132" i="4"/>
  <c r="P132" i="4"/>
  <c r="M132" i="4"/>
  <c r="Q132" i="4"/>
  <c r="K133" i="4"/>
  <c r="O133" i="4"/>
  <c r="L133" i="4"/>
  <c r="P133" i="4"/>
  <c r="M133" i="4"/>
  <c r="Q133" i="4"/>
  <c r="K134" i="4"/>
  <c r="O134" i="4"/>
  <c r="L134" i="4"/>
  <c r="P134" i="4"/>
  <c r="M134" i="4"/>
  <c r="Q134" i="4"/>
  <c r="K135" i="4"/>
  <c r="O135" i="4"/>
  <c r="L135" i="4"/>
  <c r="P135" i="4"/>
  <c r="M135" i="4"/>
  <c r="Q135" i="4"/>
  <c r="K136" i="4"/>
  <c r="O136" i="4"/>
  <c r="L136" i="4"/>
  <c r="P136" i="4"/>
  <c r="M136" i="4"/>
  <c r="Q136" i="4"/>
  <c r="K137" i="4"/>
  <c r="O137" i="4"/>
  <c r="L137" i="4"/>
  <c r="P137" i="4"/>
  <c r="M137" i="4"/>
  <c r="Q137" i="4"/>
  <c r="K138" i="4"/>
  <c r="O138" i="4"/>
  <c r="L138" i="4"/>
  <c r="P138" i="4"/>
  <c r="M138" i="4"/>
  <c r="Q138" i="4"/>
  <c r="K139" i="4"/>
  <c r="O139" i="4"/>
  <c r="L139" i="4"/>
  <c r="P139" i="4"/>
  <c r="M139" i="4"/>
  <c r="Q139" i="4"/>
  <c r="K140" i="4"/>
  <c r="O140" i="4"/>
  <c r="L140" i="4"/>
  <c r="P140" i="4"/>
  <c r="M140" i="4"/>
  <c r="Q140" i="4"/>
  <c r="K141" i="4"/>
  <c r="O141" i="4"/>
  <c r="L141" i="4"/>
  <c r="P141" i="4"/>
  <c r="M141" i="4"/>
  <c r="Q141" i="4"/>
  <c r="K142" i="4"/>
  <c r="O142" i="4"/>
  <c r="L142" i="4"/>
  <c r="P142" i="4"/>
  <c r="M142" i="4"/>
  <c r="Q142" i="4"/>
  <c r="K143" i="4"/>
  <c r="O143" i="4"/>
  <c r="L143" i="4"/>
  <c r="P143" i="4"/>
  <c r="M143" i="4"/>
  <c r="Q143" i="4"/>
  <c r="K144" i="4"/>
  <c r="O144" i="4"/>
  <c r="L144" i="4"/>
  <c r="P144" i="4"/>
  <c r="M144" i="4"/>
  <c r="Q144" i="4"/>
  <c r="K145" i="4"/>
  <c r="O145" i="4"/>
  <c r="L145" i="4"/>
  <c r="P145" i="4"/>
  <c r="M145" i="4"/>
  <c r="Q145" i="4"/>
  <c r="K146" i="4"/>
  <c r="O146" i="4"/>
  <c r="L146" i="4"/>
  <c r="P146" i="4"/>
  <c r="M146" i="4"/>
  <c r="Q146" i="4"/>
  <c r="K147" i="4"/>
  <c r="O147" i="4"/>
  <c r="L147" i="4"/>
  <c r="P147" i="4"/>
  <c r="M147" i="4"/>
  <c r="Q147" i="4"/>
  <c r="K148" i="4"/>
  <c r="O148" i="4"/>
  <c r="L148" i="4"/>
  <c r="P148" i="4"/>
  <c r="M148" i="4"/>
  <c r="Q148" i="4"/>
  <c r="K149" i="4"/>
  <c r="O149" i="4"/>
  <c r="L149" i="4"/>
  <c r="P149" i="4"/>
  <c r="M149" i="4"/>
  <c r="Q149" i="4"/>
  <c r="K150" i="4"/>
  <c r="O150" i="4"/>
  <c r="L150" i="4"/>
  <c r="P150" i="4"/>
  <c r="M150" i="4"/>
  <c r="Q150" i="4"/>
  <c r="M129" i="4"/>
  <c r="Q129" i="4"/>
  <c r="L129" i="4"/>
  <c r="P129" i="4"/>
  <c r="K129" i="4"/>
  <c r="K95" i="4"/>
  <c r="O95" i="4"/>
  <c r="L95" i="4"/>
  <c r="P95" i="4"/>
  <c r="M95" i="4"/>
  <c r="Q95" i="4"/>
  <c r="K96" i="4"/>
  <c r="O96" i="4"/>
  <c r="L96" i="4"/>
  <c r="P96" i="4"/>
  <c r="M96" i="4"/>
  <c r="Q96" i="4"/>
  <c r="K97" i="4"/>
  <c r="O97" i="4"/>
  <c r="L97" i="4"/>
  <c r="P97" i="4"/>
  <c r="M97" i="4"/>
  <c r="Q97" i="4"/>
  <c r="K98" i="4"/>
  <c r="O98" i="4"/>
  <c r="L98" i="4"/>
  <c r="P98" i="4"/>
  <c r="M98" i="4"/>
  <c r="Q98" i="4"/>
  <c r="K99" i="4"/>
  <c r="O99" i="4"/>
  <c r="L99" i="4"/>
  <c r="P99" i="4"/>
  <c r="M99" i="4"/>
  <c r="Q99" i="4"/>
  <c r="K100" i="4"/>
  <c r="O100" i="4"/>
  <c r="L100" i="4"/>
  <c r="P100" i="4"/>
  <c r="M100" i="4"/>
  <c r="Q100" i="4"/>
  <c r="K101" i="4"/>
  <c r="O101" i="4"/>
  <c r="L101" i="4"/>
  <c r="P101" i="4"/>
  <c r="M101" i="4"/>
  <c r="Q101" i="4"/>
  <c r="K102" i="4"/>
  <c r="O102" i="4"/>
  <c r="L102" i="4"/>
  <c r="P102" i="4"/>
  <c r="M102" i="4"/>
  <c r="Q102" i="4"/>
  <c r="K103" i="4"/>
  <c r="O103" i="4"/>
  <c r="L103" i="4"/>
  <c r="P103" i="4"/>
  <c r="M103" i="4"/>
  <c r="Q103" i="4"/>
  <c r="K104" i="4"/>
  <c r="O104" i="4"/>
  <c r="L104" i="4"/>
  <c r="P104" i="4"/>
  <c r="M104" i="4"/>
  <c r="Q104" i="4"/>
  <c r="K105" i="4"/>
  <c r="O105" i="4"/>
  <c r="L105" i="4"/>
  <c r="P105" i="4"/>
  <c r="M105" i="4"/>
  <c r="Q105" i="4"/>
  <c r="K106" i="4"/>
  <c r="O106" i="4"/>
  <c r="L106" i="4"/>
  <c r="P106" i="4"/>
  <c r="M106" i="4"/>
  <c r="Q106" i="4"/>
  <c r="K107" i="4"/>
  <c r="O107" i="4"/>
  <c r="L107" i="4"/>
  <c r="P107" i="4"/>
  <c r="M107" i="4"/>
  <c r="Q107" i="4"/>
  <c r="K108" i="4"/>
  <c r="O108" i="4"/>
  <c r="L108" i="4"/>
  <c r="P108" i="4"/>
  <c r="M108" i="4"/>
  <c r="Q108" i="4"/>
  <c r="K109" i="4"/>
  <c r="O109" i="4"/>
  <c r="L109" i="4"/>
  <c r="P109" i="4"/>
  <c r="M109" i="4"/>
  <c r="Q109" i="4"/>
  <c r="K110" i="4"/>
  <c r="O110" i="4"/>
  <c r="L110" i="4"/>
  <c r="P110" i="4"/>
  <c r="M110" i="4"/>
  <c r="Q110" i="4"/>
  <c r="K111" i="4"/>
  <c r="L111" i="4"/>
  <c r="P111" i="4"/>
  <c r="M111" i="4"/>
  <c r="Q111" i="4"/>
  <c r="K112" i="4"/>
  <c r="O112" i="4"/>
  <c r="L112" i="4"/>
  <c r="P112" i="4"/>
  <c r="M112" i="4"/>
  <c r="Q112" i="4"/>
  <c r="K113" i="4"/>
  <c r="O113" i="4"/>
  <c r="L113" i="4"/>
  <c r="P113" i="4"/>
  <c r="M113" i="4"/>
  <c r="Q113" i="4"/>
  <c r="K114" i="4"/>
  <c r="O114" i="4"/>
  <c r="L114" i="4"/>
  <c r="P114" i="4"/>
  <c r="M114" i="4"/>
  <c r="Q114" i="4"/>
  <c r="K115" i="4"/>
  <c r="O115" i="4"/>
  <c r="L115" i="4"/>
  <c r="P115" i="4"/>
  <c r="M115" i="4"/>
  <c r="Q115" i="4"/>
  <c r="K116" i="4"/>
  <c r="O116" i="4"/>
  <c r="L116" i="4"/>
  <c r="P116" i="4"/>
  <c r="M116" i="4"/>
  <c r="Q116" i="4"/>
  <c r="K117" i="4"/>
  <c r="O117" i="4"/>
  <c r="L117" i="4"/>
  <c r="P117" i="4"/>
  <c r="M117" i="4"/>
  <c r="Q117" i="4"/>
  <c r="K118" i="4"/>
  <c r="O118" i="4"/>
  <c r="L118" i="4"/>
  <c r="P118" i="4"/>
  <c r="M118" i="4"/>
  <c r="Q118" i="4"/>
  <c r="K119" i="4"/>
  <c r="O119" i="4"/>
  <c r="L119" i="4"/>
  <c r="P119" i="4"/>
  <c r="M119" i="4"/>
  <c r="Q119" i="4"/>
  <c r="K120" i="4"/>
  <c r="O120" i="4"/>
  <c r="L120" i="4"/>
  <c r="P120" i="4"/>
  <c r="M120" i="4"/>
  <c r="Q120" i="4"/>
  <c r="M94" i="4"/>
  <c r="Q94" i="4"/>
  <c r="L94" i="4"/>
  <c r="K94" i="4"/>
  <c r="O94" i="4"/>
  <c r="K59" i="4"/>
  <c r="O59" i="4"/>
  <c r="L59" i="4"/>
  <c r="P59" i="4"/>
  <c r="M59" i="4"/>
  <c r="Q59" i="4"/>
  <c r="K60" i="4"/>
  <c r="O60" i="4"/>
  <c r="L60" i="4"/>
  <c r="P60" i="4"/>
  <c r="M60" i="4"/>
  <c r="Q60" i="4"/>
  <c r="K61" i="4"/>
  <c r="O61" i="4"/>
  <c r="L61" i="4"/>
  <c r="P61" i="4"/>
  <c r="M61" i="4"/>
  <c r="Q61" i="4"/>
  <c r="K62" i="4"/>
  <c r="O62" i="4"/>
  <c r="L62" i="4"/>
  <c r="P62" i="4"/>
  <c r="M62" i="4"/>
  <c r="Q62" i="4"/>
  <c r="K63" i="4"/>
  <c r="O63" i="4"/>
  <c r="L63" i="4"/>
  <c r="P63" i="4"/>
  <c r="M63" i="4"/>
  <c r="Q63" i="4"/>
  <c r="K64" i="4"/>
  <c r="O64" i="4"/>
  <c r="L64" i="4"/>
  <c r="P64" i="4"/>
  <c r="M64" i="4"/>
  <c r="Q64" i="4"/>
  <c r="K65" i="4"/>
  <c r="O65" i="4"/>
  <c r="L65" i="4"/>
  <c r="P65" i="4"/>
  <c r="M65" i="4"/>
  <c r="Q65" i="4"/>
  <c r="K66" i="4"/>
  <c r="O66" i="4"/>
  <c r="L66" i="4"/>
  <c r="P66" i="4"/>
  <c r="M66" i="4"/>
  <c r="Q66" i="4"/>
  <c r="K67" i="4"/>
  <c r="O67" i="4"/>
  <c r="L67" i="4"/>
  <c r="P67" i="4"/>
  <c r="M67" i="4"/>
  <c r="Q67" i="4"/>
  <c r="K68" i="4"/>
  <c r="O68" i="4"/>
  <c r="L68" i="4"/>
  <c r="P68" i="4"/>
  <c r="M68" i="4"/>
  <c r="Q68" i="4"/>
  <c r="K69" i="4"/>
  <c r="O69" i="4"/>
  <c r="L69" i="4"/>
  <c r="P69" i="4"/>
  <c r="M69" i="4"/>
  <c r="Q69" i="4"/>
  <c r="K70" i="4"/>
  <c r="O70" i="4"/>
  <c r="L70" i="4"/>
  <c r="P70" i="4"/>
  <c r="M70" i="4"/>
  <c r="Q70" i="4"/>
  <c r="K71" i="4"/>
  <c r="O71" i="4"/>
  <c r="L71" i="4"/>
  <c r="P71" i="4"/>
  <c r="M71" i="4"/>
  <c r="Q71" i="4"/>
  <c r="K72" i="4"/>
  <c r="O72" i="4"/>
  <c r="L72" i="4"/>
  <c r="P72" i="4"/>
  <c r="M72" i="4"/>
  <c r="Q72" i="4"/>
  <c r="K73" i="4"/>
  <c r="O73" i="4"/>
  <c r="L73" i="4"/>
  <c r="P73" i="4"/>
  <c r="M73" i="4"/>
  <c r="Q73" i="4"/>
  <c r="K74" i="4"/>
  <c r="O74" i="4"/>
  <c r="L74" i="4"/>
  <c r="P74" i="4"/>
  <c r="M74" i="4"/>
  <c r="Q74" i="4"/>
  <c r="K75" i="4"/>
  <c r="O75" i="4"/>
  <c r="L75" i="4"/>
  <c r="P75" i="4"/>
  <c r="M75" i="4"/>
  <c r="Q75" i="4"/>
  <c r="K76" i="4"/>
  <c r="O76" i="4"/>
  <c r="L76" i="4"/>
  <c r="P76" i="4"/>
  <c r="M76" i="4"/>
  <c r="Q76" i="4"/>
  <c r="K77" i="4"/>
  <c r="O77" i="4"/>
  <c r="L77" i="4"/>
  <c r="P77" i="4"/>
  <c r="M77" i="4"/>
  <c r="Q77" i="4"/>
  <c r="K78" i="4"/>
  <c r="O78" i="4"/>
  <c r="L78" i="4"/>
  <c r="P78" i="4"/>
  <c r="M78" i="4"/>
  <c r="Q78" i="4"/>
  <c r="K79" i="4"/>
  <c r="O79" i="4"/>
  <c r="L79" i="4"/>
  <c r="P79" i="4"/>
  <c r="M79" i="4"/>
  <c r="Q79" i="4"/>
  <c r="K80" i="4"/>
  <c r="O80" i="4"/>
  <c r="L80" i="4"/>
  <c r="P80" i="4"/>
  <c r="M80" i="4"/>
  <c r="Q80" i="4"/>
  <c r="K81" i="4"/>
  <c r="O81" i="4"/>
  <c r="L81" i="4"/>
  <c r="P81" i="4"/>
  <c r="M81" i="4"/>
  <c r="Q81" i="4"/>
  <c r="K82" i="4"/>
  <c r="O82" i="4"/>
  <c r="L82" i="4"/>
  <c r="P82" i="4"/>
  <c r="M82" i="4"/>
  <c r="Q82" i="4"/>
  <c r="K83" i="4"/>
  <c r="O83" i="4"/>
  <c r="L83" i="4"/>
  <c r="P83" i="4"/>
  <c r="M83" i="4"/>
  <c r="Q83" i="4"/>
  <c r="K84" i="4"/>
  <c r="O84" i="4"/>
  <c r="L84" i="4"/>
  <c r="P84" i="4"/>
  <c r="M84" i="4"/>
  <c r="Q84" i="4"/>
  <c r="K85" i="4"/>
  <c r="O85" i="4"/>
  <c r="L85" i="4"/>
  <c r="P85" i="4"/>
  <c r="M85" i="4"/>
  <c r="Q85" i="4"/>
  <c r="M58" i="4"/>
  <c r="Q58" i="4"/>
  <c r="L58" i="4"/>
  <c r="P58" i="4"/>
  <c r="K58" i="4"/>
  <c r="O58" i="4"/>
  <c r="K6" i="4"/>
  <c r="O6" i="4"/>
  <c r="L6" i="4"/>
  <c r="P6" i="4"/>
  <c r="M6" i="4"/>
  <c r="Q6" i="4"/>
  <c r="N6" i="4"/>
  <c r="R6" i="4"/>
  <c r="K7" i="4"/>
  <c r="O7" i="4"/>
  <c r="L7" i="4"/>
  <c r="P7" i="4"/>
  <c r="M7" i="4"/>
  <c r="Q7" i="4"/>
  <c r="N7" i="4"/>
  <c r="R7" i="4"/>
  <c r="K8" i="4"/>
  <c r="O8" i="4"/>
  <c r="L8" i="4"/>
  <c r="P8" i="4"/>
  <c r="M8" i="4"/>
  <c r="Q8" i="4"/>
  <c r="N8" i="4"/>
  <c r="R8" i="4"/>
  <c r="K9" i="4"/>
  <c r="O9" i="4"/>
  <c r="L9" i="4"/>
  <c r="P9" i="4"/>
  <c r="M9" i="4"/>
  <c r="Q9" i="4"/>
  <c r="N9" i="4"/>
  <c r="R9" i="4"/>
  <c r="K10" i="4"/>
  <c r="O10" i="4"/>
  <c r="L10" i="4"/>
  <c r="P10" i="4"/>
  <c r="M10" i="4"/>
  <c r="Q10" i="4"/>
  <c r="N10" i="4"/>
  <c r="R10" i="4"/>
  <c r="K11" i="4"/>
  <c r="O11" i="4"/>
  <c r="L11" i="4"/>
  <c r="P11" i="4"/>
  <c r="M11" i="4"/>
  <c r="Q11" i="4"/>
  <c r="N11" i="4"/>
  <c r="R11" i="4"/>
  <c r="K12" i="4"/>
  <c r="O12" i="4"/>
  <c r="L12" i="4"/>
  <c r="P12" i="4"/>
  <c r="M12" i="4"/>
  <c r="Q12" i="4"/>
  <c r="N12" i="4"/>
  <c r="R12" i="4"/>
  <c r="K13" i="4"/>
  <c r="O13" i="4"/>
  <c r="L13" i="4"/>
  <c r="P13" i="4"/>
  <c r="M13" i="4"/>
  <c r="Q13" i="4"/>
  <c r="N13" i="4"/>
  <c r="R13" i="4"/>
  <c r="K14" i="4"/>
  <c r="O14" i="4"/>
  <c r="L14" i="4"/>
  <c r="P14" i="4"/>
  <c r="M14" i="4"/>
  <c r="Q14" i="4"/>
  <c r="N14" i="4"/>
  <c r="R14" i="4"/>
  <c r="K15" i="4"/>
  <c r="O15" i="4"/>
  <c r="L15" i="4"/>
  <c r="P15" i="4"/>
  <c r="M15" i="4"/>
  <c r="Q15" i="4"/>
  <c r="N15" i="4"/>
  <c r="R15" i="4"/>
  <c r="K16" i="4"/>
  <c r="O16" i="4"/>
  <c r="L16" i="4"/>
  <c r="P16" i="4"/>
  <c r="M16" i="4"/>
  <c r="Q16" i="4"/>
  <c r="N16" i="4"/>
  <c r="R16" i="4"/>
  <c r="K17" i="4"/>
  <c r="O17" i="4"/>
  <c r="L17" i="4"/>
  <c r="P17" i="4"/>
  <c r="M17" i="4"/>
  <c r="Q17" i="4"/>
  <c r="N17" i="4"/>
  <c r="R17" i="4"/>
  <c r="K18" i="4"/>
  <c r="O18" i="4"/>
  <c r="L18" i="4"/>
  <c r="P18" i="4"/>
  <c r="M18" i="4"/>
  <c r="Q18" i="4"/>
  <c r="N18" i="4"/>
  <c r="R18" i="4"/>
  <c r="K19" i="4"/>
  <c r="O19" i="4"/>
  <c r="L19" i="4"/>
  <c r="P19" i="4"/>
  <c r="M19" i="4"/>
  <c r="Q19" i="4"/>
  <c r="N19" i="4"/>
  <c r="R19" i="4"/>
  <c r="K20" i="4"/>
  <c r="O20" i="4"/>
  <c r="L20" i="4"/>
  <c r="P20" i="4"/>
  <c r="M20" i="4"/>
  <c r="Q20" i="4"/>
  <c r="N20" i="4"/>
  <c r="R20" i="4"/>
  <c r="K21" i="4"/>
  <c r="O21" i="4"/>
  <c r="L21" i="4"/>
  <c r="P21" i="4"/>
  <c r="M21" i="4"/>
  <c r="Q21" i="4"/>
  <c r="N21" i="4"/>
  <c r="R21" i="4"/>
  <c r="K22" i="4"/>
  <c r="O22" i="4"/>
  <c r="L22" i="4"/>
  <c r="P22" i="4"/>
  <c r="M22" i="4"/>
  <c r="Q22" i="4"/>
  <c r="N22" i="4"/>
  <c r="R22" i="4"/>
  <c r="K23" i="4"/>
  <c r="O23" i="4"/>
  <c r="L23" i="4"/>
  <c r="P23" i="4"/>
  <c r="M23" i="4"/>
  <c r="Q23" i="4"/>
  <c r="N23" i="4"/>
  <c r="R23" i="4"/>
  <c r="K24" i="4"/>
  <c r="O24" i="4"/>
  <c r="L24" i="4"/>
  <c r="P24" i="4"/>
  <c r="M24" i="4"/>
  <c r="Q24" i="4"/>
  <c r="N24" i="4"/>
  <c r="R24" i="4"/>
  <c r="K25" i="4"/>
  <c r="O25" i="4"/>
  <c r="L25" i="4"/>
  <c r="P25" i="4"/>
  <c r="M25" i="4"/>
  <c r="Q25" i="4"/>
  <c r="N25" i="4"/>
  <c r="R25" i="4"/>
  <c r="K26" i="4"/>
  <c r="O26" i="4"/>
  <c r="L26" i="4"/>
  <c r="P26" i="4"/>
  <c r="M26" i="4"/>
  <c r="Q26" i="4"/>
  <c r="N26" i="4"/>
  <c r="R26" i="4"/>
  <c r="K27" i="4"/>
  <c r="O27" i="4"/>
  <c r="L27" i="4"/>
  <c r="P27" i="4"/>
  <c r="M27" i="4"/>
  <c r="Q27" i="4"/>
  <c r="N27" i="4"/>
  <c r="R27" i="4"/>
  <c r="K28" i="4"/>
  <c r="O28" i="4"/>
  <c r="L28" i="4"/>
  <c r="P28" i="4"/>
  <c r="M28" i="4"/>
  <c r="Q28" i="4"/>
  <c r="N28" i="4"/>
  <c r="R28" i="4"/>
  <c r="K29" i="4"/>
  <c r="O29" i="4"/>
  <c r="L29" i="4"/>
  <c r="P29" i="4"/>
  <c r="M29" i="4"/>
  <c r="Q29" i="4"/>
  <c r="N29" i="4"/>
  <c r="R29" i="4"/>
  <c r="K30" i="4"/>
  <c r="O30" i="4"/>
  <c r="L30" i="4"/>
  <c r="P30" i="4"/>
  <c r="M30" i="4"/>
  <c r="Q30" i="4"/>
  <c r="N30" i="4"/>
  <c r="R30" i="4"/>
  <c r="K31" i="4"/>
  <c r="O31" i="4"/>
  <c r="L31" i="4"/>
  <c r="P31" i="4"/>
  <c r="M31" i="4"/>
  <c r="Q31" i="4"/>
  <c r="N31" i="4"/>
  <c r="R31" i="4"/>
  <c r="K32" i="4"/>
  <c r="O32" i="4"/>
  <c r="L32" i="4"/>
  <c r="P32" i="4"/>
  <c r="M32" i="4"/>
  <c r="Q32" i="4"/>
  <c r="N32" i="4"/>
  <c r="R32" i="4"/>
  <c r="K33" i="4"/>
  <c r="O33" i="4"/>
  <c r="L33" i="4"/>
  <c r="P33" i="4"/>
  <c r="M33" i="4"/>
  <c r="Q33" i="4"/>
  <c r="N33" i="4"/>
  <c r="R33" i="4"/>
  <c r="K34" i="4"/>
  <c r="O34" i="4"/>
  <c r="L34" i="4"/>
  <c r="P34" i="4"/>
  <c r="M34" i="4"/>
  <c r="Q34" i="4"/>
  <c r="N34" i="4"/>
  <c r="R34" i="4"/>
  <c r="K35" i="4"/>
  <c r="O35" i="4"/>
  <c r="L35" i="4"/>
  <c r="P35" i="4"/>
  <c r="M35" i="4"/>
  <c r="Q35" i="4"/>
  <c r="N35" i="4"/>
  <c r="R35" i="4"/>
  <c r="K36" i="4"/>
  <c r="O36" i="4"/>
  <c r="L36" i="4"/>
  <c r="P36" i="4"/>
  <c r="M36" i="4"/>
  <c r="Q36" i="4"/>
  <c r="N36" i="4"/>
  <c r="R36" i="4"/>
  <c r="K37" i="4"/>
  <c r="O37" i="4"/>
  <c r="L37" i="4"/>
  <c r="P37" i="4"/>
  <c r="M37" i="4"/>
  <c r="Q37" i="4"/>
  <c r="N37" i="4"/>
  <c r="R37" i="4"/>
  <c r="K38" i="4"/>
  <c r="O38" i="4"/>
  <c r="L38" i="4"/>
  <c r="P38" i="4"/>
  <c r="M38" i="4"/>
  <c r="Q38" i="4"/>
  <c r="N38" i="4"/>
  <c r="R38" i="4"/>
  <c r="K39" i="4"/>
  <c r="O39" i="4"/>
  <c r="L39" i="4"/>
  <c r="P39" i="4"/>
  <c r="M39" i="4"/>
  <c r="Q39" i="4"/>
  <c r="N39" i="4"/>
  <c r="R39" i="4"/>
  <c r="K40" i="4"/>
  <c r="O40" i="4"/>
  <c r="L40" i="4"/>
  <c r="P40" i="4"/>
  <c r="M40" i="4"/>
  <c r="Q40" i="4"/>
  <c r="N40" i="4"/>
  <c r="R40" i="4"/>
  <c r="K41" i="4"/>
  <c r="O41" i="4"/>
  <c r="L41" i="4"/>
  <c r="P41" i="4"/>
  <c r="M41" i="4"/>
  <c r="Q41" i="4"/>
  <c r="N41" i="4"/>
  <c r="R41" i="4"/>
  <c r="K42" i="4"/>
  <c r="O42" i="4"/>
  <c r="L42" i="4"/>
  <c r="P42" i="4"/>
  <c r="M42" i="4"/>
  <c r="Q42" i="4"/>
  <c r="N42" i="4"/>
  <c r="R42" i="4"/>
  <c r="K43" i="4"/>
  <c r="O43" i="4"/>
  <c r="L43" i="4"/>
  <c r="P43" i="4"/>
  <c r="M43" i="4"/>
  <c r="Q43" i="4"/>
  <c r="N43" i="4"/>
  <c r="R43" i="4"/>
  <c r="K44" i="4"/>
  <c r="O44" i="4"/>
  <c r="L44" i="4"/>
  <c r="P44" i="4"/>
  <c r="M44" i="4"/>
  <c r="Q44" i="4"/>
  <c r="N44" i="4"/>
  <c r="R44" i="4"/>
  <c r="K45" i="4"/>
  <c r="O45" i="4"/>
  <c r="L45" i="4"/>
  <c r="P45" i="4"/>
  <c r="M45" i="4"/>
  <c r="Q45" i="4"/>
  <c r="N45" i="4"/>
  <c r="R45" i="4"/>
  <c r="K46" i="4"/>
  <c r="O46" i="4"/>
  <c r="L46" i="4"/>
  <c r="P46" i="4"/>
  <c r="M46" i="4"/>
  <c r="Q46" i="4"/>
  <c r="N46" i="4"/>
  <c r="R46" i="4"/>
  <c r="K47" i="4"/>
  <c r="O47" i="4"/>
  <c r="L47" i="4"/>
  <c r="P47" i="4"/>
  <c r="M47" i="4"/>
  <c r="Q47" i="4"/>
  <c r="N47" i="4"/>
  <c r="R47" i="4"/>
  <c r="K48" i="4"/>
  <c r="O48" i="4"/>
  <c r="L48" i="4"/>
  <c r="P48" i="4"/>
  <c r="M48" i="4"/>
  <c r="Q48" i="4"/>
  <c r="N48" i="4"/>
  <c r="R48" i="4"/>
  <c r="K49" i="4"/>
  <c r="O49" i="4"/>
  <c r="L49" i="4"/>
  <c r="P49" i="4"/>
  <c r="M49" i="4"/>
  <c r="Q49" i="4"/>
  <c r="N49" i="4"/>
  <c r="R49" i="4"/>
  <c r="N5" i="4"/>
  <c r="R5" i="4"/>
  <c r="L5" i="4"/>
  <c r="P5" i="4"/>
  <c r="K5" i="4"/>
  <c r="O5" i="4"/>
  <c r="M5" i="4"/>
  <c r="Q5" i="4"/>
  <c r="N205" i="4"/>
  <c r="E205" i="4"/>
  <c r="D205" i="4"/>
  <c r="C205" i="4"/>
  <c r="P203" i="4"/>
  <c r="P183" i="4"/>
  <c r="N159" i="4"/>
  <c r="N151" i="4"/>
  <c r="E151" i="4"/>
  <c r="D151" i="4"/>
  <c r="C151" i="4"/>
  <c r="N121" i="4"/>
  <c r="E121" i="4"/>
  <c r="D121" i="4"/>
  <c r="C121" i="4"/>
  <c r="O111" i="4"/>
  <c r="N86" i="4"/>
  <c r="E86" i="4"/>
  <c r="D86" i="4"/>
  <c r="C86" i="4"/>
  <c r="F50" i="4"/>
  <c r="E50" i="4"/>
  <c r="D50" i="4"/>
  <c r="C50" i="4"/>
  <c r="P210" i="4"/>
  <c r="O210" i="4"/>
  <c r="R210" i="4"/>
  <c r="Q210" i="4"/>
  <c r="O91" i="4"/>
  <c r="R91" i="4"/>
  <c r="P91" i="4"/>
  <c r="R55" i="4"/>
  <c r="Q91" i="4"/>
  <c r="O155" i="4"/>
  <c r="O162" i="4"/>
  <c r="Q162" i="4"/>
  <c r="Q155" i="4"/>
  <c r="R126" i="4"/>
  <c r="P55" i="4"/>
  <c r="O55" i="4"/>
  <c r="P126" i="4"/>
  <c r="Q126" i="4"/>
  <c r="O123" i="4"/>
  <c r="O124" i="4"/>
  <c r="K159" i="4"/>
  <c r="Q51" i="4"/>
  <c r="Q55" i="4"/>
  <c r="Q159" i="4"/>
  <c r="K50" i="4"/>
  <c r="P159" i="4"/>
  <c r="O158" i="4"/>
  <c r="O159" i="4"/>
  <c r="L159" i="4"/>
  <c r="M50" i="4"/>
  <c r="R4" i="5"/>
  <c r="R49" i="5"/>
  <c r="O114" i="5"/>
  <c r="L148" i="5"/>
  <c r="P147" i="5"/>
  <c r="P148" i="5"/>
  <c r="P152" i="5"/>
  <c r="P155" i="5"/>
  <c r="L155" i="5"/>
  <c r="L141" i="5"/>
  <c r="P119" i="5"/>
  <c r="P141" i="5"/>
  <c r="O199" i="5"/>
  <c r="Q4" i="5"/>
  <c r="Q49" i="5"/>
  <c r="K49" i="5"/>
  <c r="O4" i="5"/>
  <c r="O49" i="5"/>
  <c r="P4" i="5"/>
  <c r="P49" i="5"/>
  <c r="M82" i="5"/>
  <c r="Q54" i="5"/>
  <c r="Q82" i="5"/>
  <c r="K114" i="5"/>
  <c r="O54" i="5"/>
  <c r="O82" i="5"/>
  <c r="L114" i="5"/>
  <c r="Q146" i="5"/>
  <c r="Q148" i="5"/>
  <c r="M148" i="5"/>
  <c r="M199" i="5"/>
  <c r="Q159" i="5"/>
  <c r="Q199" i="5"/>
  <c r="K199" i="5"/>
  <c r="M114" i="5"/>
  <c r="K141" i="5"/>
  <c r="O119" i="5"/>
  <c r="O141" i="5"/>
  <c r="M141" i="5"/>
  <c r="O152" i="5"/>
  <c r="O155" i="5"/>
  <c r="P159" i="5"/>
  <c r="P199" i="5"/>
  <c r="O205" i="4"/>
  <c r="Q151" i="4"/>
  <c r="K121" i="4"/>
  <c r="P86" i="4"/>
  <c r="Q50" i="4"/>
  <c r="R50" i="4"/>
  <c r="O86" i="4"/>
  <c r="O121" i="4"/>
  <c r="O50" i="4"/>
  <c r="N50" i="4"/>
  <c r="Q86" i="4"/>
  <c r="K86" i="4"/>
  <c r="M151" i="4"/>
  <c r="L50" i="4"/>
  <c r="P50" i="4"/>
  <c r="L86" i="4"/>
  <c r="Q121" i="4"/>
  <c r="P151" i="4"/>
  <c r="P94" i="4"/>
  <c r="P121" i="4"/>
  <c r="L121" i="4"/>
  <c r="K205" i="4"/>
  <c r="M86" i="4"/>
  <c r="M121" i="4"/>
  <c r="L151" i="4"/>
  <c r="M205" i="4"/>
  <c r="Q165" i="4"/>
  <c r="Q205" i="4"/>
  <c r="L205" i="4"/>
  <c r="P166" i="4"/>
  <c r="P205" i="4"/>
  <c r="K151" i="4"/>
  <c r="O129" i="4"/>
  <c r="O151" i="4"/>
  <c r="M159" i="4"/>
  <c r="O126" i="4"/>
  <c r="E199" i="1"/>
  <c r="D199" i="1"/>
  <c r="C199" i="1"/>
  <c r="E155" i="1"/>
  <c r="D155" i="1"/>
  <c r="E148" i="1"/>
  <c r="C148" i="1"/>
  <c r="E141" i="1"/>
  <c r="D141" i="1"/>
  <c r="C141" i="1"/>
  <c r="E114" i="1"/>
  <c r="D114" i="1"/>
  <c r="C114" i="1"/>
  <c r="E82" i="1"/>
  <c r="D82" i="1"/>
  <c r="C82" i="1"/>
  <c r="F49" i="1"/>
  <c r="E49" i="1"/>
  <c r="D49" i="1"/>
  <c r="C49" i="1"/>
</calcChain>
</file>

<file path=xl/sharedStrings.xml><?xml version="1.0" encoding="utf-8"?>
<sst xmlns="http://schemas.openxmlformats.org/spreadsheetml/2006/main" count="2898" uniqueCount="328">
  <si>
    <t>Příloha č. 2 – Rozmístění odpadních nádob na jednotlivá svozová místa (pracoviště), jejich velikosti a perioda svozů</t>
  </si>
  <si>
    <t xml:space="preserve">subjekt </t>
  </si>
  <si>
    <t>adresa</t>
  </si>
  <si>
    <t>počet nádob   120 l</t>
  </si>
  <si>
    <t>počet nádob   240 l</t>
  </si>
  <si>
    <t>počet nádob   1100 l</t>
  </si>
  <si>
    <t>počet nádob   5m3</t>
  </si>
  <si>
    <t>čestnost svozu</t>
  </si>
  <si>
    <t>vlastnictví nádob</t>
  </si>
  <si>
    <t>poznámka</t>
  </si>
  <si>
    <t>Rektorát</t>
  </si>
  <si>
    <t>Žerotínovo nám. 9</t>
  </si>
  <si>
    <t>2 x za 7 dní</t>
  </si>
  <si>
    <t>pronájem</t>
  </si>
  <si>
    <t>Komenského nám. 2</t>
  </si>
  <si>
    <t>1 x za 7 dní</t>
  </si>
  <si>
    <t>PrF</t>
  </si>
  <si>
    <t>Veveří 70</t>
  </si>
  <si>
    <t>PřF</t>
  </si>
  <si>
    <t>Kotlářská 2</t>
  </si>
  <si>
    <t>1x za 7 dní</t>
  </si>
  <si>
    <t>1x za 14 dní</t>
  </si>
  <si>
    <t>Tvrdého 12</t>
  </si>
  <si>
    <t>FF</t>
  </si>
  <si>
    <t>Gorkého 7</t>
  </si>
  <si>
    <t>Arne Nováka 1</t>
  </si>
  <si>
    <t>Veveří 26</t>
  </si>
  <si>
    <t>Janáčkovo nám. 2a</t>
  </si>
  <si>
    <t>nic</t>
  </si>
  <si>
    <t>LF</t>
  </si>
  <si>
    <t>Údolní 74</t>
  </si>
  <si>
    <t>ESF</t>
  </si>
  <si>
    <t>Lipová 41a</t>
  </si>
  <si>
    <t>PdF</t>
  </si>
  <si>
    <t>Poříčí 7</t>
  </si>
  <si>
    <t>svoz 16.09.-15.06.</t>
  </si>
  <si>
    <t>svoz 16.06.-15.09.</t>
  </si>
  <si>
    <t>Poříčí 31</t>
  </si>
  <si>
    <t>Vinohrady 100</t>
  </si>
  <si>
    <t xml:space="preserve">FI </t>
  </si>
  <si>
    <t>Botanická 68a</t>
  </si>
  <si>
    <t>FSS</t>
  </si>
  <si>
    <t>Joštova 10</t>
  </si>
  <si>
    <t>FSpS</t>
  </si>
  <si>
    <t>Heinrichova 24</t>
  </si>
  <si>
    <t>svoz 15.4.-15.10.</t>
  </si>
  <si>
    <t>Údolní 3</t>
  </si>
  <si>
    <t>Veslařská 181/183</t>
  </si>
  <si>
    <t>SUKB</t>
  </si>
  <si>
    <t>Kamenice 5 pav. A34</t>
  </si>
  <si>
    <t>Kamenice 5 pav. A1</t>
  </si>
  <si>
    <t>Kamenice 5</t>
  </si>
  <si>
    <t xml:space="preserve">Kamenice 3 </t>
  </si>
  <si>
    <t>SKaM</t>
  </si>
  <si>
    <t>Bří.Žůrků 5</t>
  </si>
  <si>
    <t>Čejkova 21</t>
  </si>
  <si>
    <t>Grohova 11</t>
  </si>
  <si>
    <t>Klácelova 2</t>
  </si>
  <si>
    <t>Kounicova 50</t>
  </si>
  <si>
    <t>Moravské nám. 9</t>
  </si>
  <si>
    <t>nám.Míru 4</t>
  </si>
  <si>
    <t>Sladkého 13</t>
  </si>
  <si>
    <t>Tvrdého 5/7</t>
  </si>
  <si>
    <t>Veveří 29</t>
  </si>
  <si>
    <t>Veveří 70  (menza)</t>
  </si>
  <si>
    <t>Vinařská 5 (blok A3)</t>
  </si>
  <si>
    <t>Vinařská 5 ( blok A2)</t>
  </si>
  <si>
    <t>Vinařská 5 ( blok A1)</t>
  </si>
  <si>
    <t>Vinařská 5 (menza)</t>
  </si>
  <si>
    <t>Kino Scala</t>
  </si>
  <si>
    <t>Moravské nám. 127/3</t>
  </si>
  <si>
    <t>4 x za 7 dní</t>
  </si>
  <si>
    <t>Nakladatelství</t>
  </si>
  <si>
    <t>Rybkova 19</t>
  </si>
  <si>
    <t>Celkem nádob</t>
  </si>
  <si>
    <t>200101 Papír a lepenka</t>
  </si>
  <si>
    <t>počet svozů/rok</t>
  </si>
  <si>
    <t>1 x za 14 dní</t>
  </si>
  <si>
    <t>1 x za 7 dnů</t>
  </si>
  <si>
    <t>1 x za 14 dnů</t>
  </si>
  <si>
    <t>Moravské nám. 9 (menza)</t>
  </si>
  <si>
    <t xml:space="preserve"> </t>
  </si>
  <si>
    <t>200139 Plasty</t>
  </si>
  <si>
    <t xml:space="preserve">Veveří 70 </t>
  </si>
  <si>
    <t>Vinařská 5 ( blok A3)</t>
  </si>
  <si>
    <t>200102 Sklo</t>
  </si>
  <si>
    <t>1 za 14 dnů</t>
  </si>
  <si>
    <t>1 x za měsíc</t>
  </si>
  <si>
    <t>směsné sklo 02/2016</t>
  </si>
  <si>
    <t>1 za 14 dní</t>
  </si>
  <si>
    <t>150104 Kovové obaly</t>
  </si>
  <si>
    <t>150110 Obaly obsahující zbytky nebezpečných látek nebo obaly těmito látkami znečištěné.</t>
  </si>
  <si>
    <t>vlastní</t>
  </si>
  <si>
    <t xml:space="preserve"> 200201 Biologicky rozložitelný odpad</t>
  </si>
  <si>
    <t>na výzvu</t>
  </si>
  <si>
    <t>Příloha č. 1 – Položkový rozpočet (modelový příklad a jednotkové ceny)</t>
  </si>
  <si>
    <t xml:space="preserve">Účastník uvede jednotkové ceny za do žlutých polí, a to na dvě desetinná místa. Modelový příklad bude automaticky propočítán  vzorci. </t>
  </si>
  <si>
    <t xml:space="preserve">1. Komunální odpad </t>
  </si>
  <si>
    <t>u směsného a tříděného komunálního odpadu jsou uvedeny jednotkové ceny v Kč bez DPH za svoz 1 ks nádoby o daném objemu v dané četnosti</t>
  </si>
  <si>
    <t>a) Směsný komunální odpad</t>
  </si>
  <si>
    <t>Kód odpadu</t>
  </si>
  <si>
    <t>Druh odpadu</t>
  </si>
  <si>
    <t>20 03 01</t>
  </si>
  <si>
    <t xml:space="preserve">Směsný komunální odpad </t>
  </si>
  <si>
    <t>Četnost svozu</t>
  </si>
  <si>
    <t>Velikost nádoby</t>
  </si>
  <si>
    <t>4x za 7 dnů</t>
  </si>
  <si>
    <t>120 l</t>
  </si>
  <si>
    <t>240 l</t>
  </si>
  <si>
    <t>1100 l</t>
  </si>
  <si>
    <t>5 m3</t>
  </si>
  <si>
    <t>Předpokládaný počet svozů při jednotlivých četnostech za všechna hospodářská střediska za 24 měsíců</t>
  </si>
  <si>
    <t>Modelové náklady na celkový počet svozů jednotlivých typů nádob při daných četnostech za 24 měsíců (V Kč bez DPH)</t>
  </si>
  <si>
    <t>Modelové náklady na svoz a převzetí směsného komunálního odpadu za 24 měsíců celkem (V Kč bez DPH)</t>
  </si>
  <si>
    <t>b) Tříděný komunální odpad</t>
  </si>
  <si>
    <t>20 01 01</t>
  </si>
  <si>
    <t xml:space="preserve">Papírové a lepenkové obaly  </t>
  </si>
  <si>
    <t>1x za měsíc</t>
  </si>
  <si>
    <t>Modelové náklady na svoz a převzetí papírových a lepenkových obalů za 24 měsíců celkem (v Kč bez DPH)</t>
  </si>
  <si>
    <t>20 01 39</t>
  </si>
  <si>
    <t xml:space="preserve">Plastové obaly  </t>
  </si>
  <si>
    <t>Modelové náklady na svoz a převzetí plastových obalů za 24 měsíců celkem (v Kč bez DPH)</t>
  </si>
  <si>
    <t>20 01 02</t>
  </si>
  <si>
    <t xml:space="preserve">Skleněné obaly  </t>
  </si>
  <si>
    <t>Modelové náklady na svoz a převzetí skleněných obalů za 24 měsíců celkem (v Kč bez DPH)</t>
  </si>
  <si>
    <t>15 01 04</t>
  </si>
  <si>
    <t xml:space="preserve">Kovové obaly  </t>
  </si>
  <si>
    <t>Modelové náklady na svoz a převzetí kovových obalů za 24 měsíců celkem (v Kč bez DPH)</t>
  </si>
  <si>
    <t>20 02 01</t>
  </si>
  <si>
    <t xml:space="preserve">Biologický odpad </t>
  </si>
  <si>
    <t>Modelové náklady na svoz a převzetí biologického odpadu za 24 měsíců celkem (v Kč bez DPH)</t>
  </si>
  <si>
    <t>15 01 10</t>
  </si>
  <si>
    <t xml:space="preserve">Obaly obsahující zbytky nebezpečných látek nebo obal </t>
  </si>
  <si>
    <t>Modelové náklady na svoz a převzetí obalů obsahujících zbytky nebezpečných látek nebo obal za 24 měsíců celkem (v Kč bez DPH)</t>
  </si>
  <si>
    <t>Modelové náklady na svoz a převzetí komunálního odpadu za 24 měsíců celkem (V Kč bez DPH)</t>
  </si>
  <si>
    <t xml:space="preserve">2. Další druhy odpadů včetně nebezpečného odpadu </t>
  </si>
  <si>
    <t>Cena za svoz (veškeré náklady, vč. poskytnutí odpadových nádob a nákladů na převzetí odpadu)</t>
  </si>
  <si>
    <t xml:space="preserve">Kód odpadu </t>
  </si>
  <si>
    <t>Předpokládaná hmotnost v tunách/12 měsíců</t>
  </si>
  <si>
    <t>Předpokládaná hmotnost v tunách/24měsíců</t>
  </si>
  <si>
    <t>Jednotková cena za 1 tunu (v Kč bez DPH)</t>
  </si>
  <si>
    <t>Modelová cena za 24 měsíců (v Kč bez DPH)</t>
  </si>
  <si>
    <t>06 04 04</t>
  </si>
  <si>
    <t>Odpady obsahující rtuť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</si>
  <si>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</si>
  <si>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</si>
  <si>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</si>
  <si>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</si>
  <si>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</si>
  <si>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</si>
  <si>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</si>
  <si>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</si>
  <si>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</si>
  <si>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Odpady obsahující jiné těžké kovy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</si>
  <si>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</si>
  <si>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</si>
  <si>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</si>
  <si>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</si>
  <si>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</si>
  <si>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</si>
  <si>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</si>
  <si>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</si>
  <si>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</si>
  <si>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</si>
  <si>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</si>
  <si>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</si>
  <si>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Odpadní lepidla a těsnicí materiály obsahující
organická rozpouštědla nebo jiné
nebezpečné látky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</si>
  <si>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</si>
  <si>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</si>
  <si>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</si>
  <si>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</si>
  <si>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</si>
  <si>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</si>
  <si>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</si>
  <si>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</si>
  <si>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</si>
  <si>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</si>
  <si>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</si>
  <si>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</si>
  <si>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</si>
  <si>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</si>
  <si>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</si>
  <si>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</si>
  <si>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Kovové obaly</t>
  </si>
  <si>
    <t>15 01 07</t>
  </si>
  <si>
    <t>Skleněné obaly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</si>
  <si>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</si>
  <si>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</si>
  <si>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</si>
  <si>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16 02 13</t>
  </si>
  <si>
    <t>Vyřazené zařízení obsahující nebezpečné látky neuvedená pod čísly 16 02 09 až 16 02 12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</si>
  <si>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</si>
  <si>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</si>
  <si>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</si>
  <si>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</si>
  <si>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</si>
  <si>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</si>
  <si>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</si>
  <si>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</si>
  <si>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</si>
  <si>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</si>
  <si>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</si>
  <si>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</si>
  <si>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</si>
  <si>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</si>
  <si>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</si>
  <si>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</si>
  <si>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</si>
  <si>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</si>
  <si>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17 04 05</t>
  </si>
  <si>
    <t>Železo a ocel</t>
  </si>
  <si>
    <t>17 04 07</t>
  </si>
  <si>
    <t>Směsné kovy</t>
  </si>
  <si>
    <t>17 04 11</t>
  </si>
  <si>
    <t>Kabely neuvedené pod 170410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</si>
  <si>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</si>
  <si>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</si>
  <si>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</si>
  <si>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</si>
  <si>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</si>
  <si>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</si>
  <si>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</si>
  <si>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</si>
  <si>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</si>
  <si>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</si>
  <si>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</si>
  <si>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</si>
  <si>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</si>
  <si>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</si>
  <si>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</si>
  <si>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</si>
  <si>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</si>
  <si>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</si>
  <si>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</si>
  <si>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</si>
  <si>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</si>
  <si>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</si>
  <si>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</si>
  <si>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</si>
  <si>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</si>
  <si>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</si>
  <si>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</si>
  <si>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</si>
  <si>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</si>
  <si>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</si>
  <si>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</si>
  <si>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</si>
  <si>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</si>
  <si>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</si>
  <si>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</si>
  <si>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</si>
  <si>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20 01 08</t>
  </si>
  <si>
    <t>Biologicky rozložitelný odpad z kuchyní a stravoven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</si>
  <si>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</si>
  <si>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</si>
  <si>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</si>
  <si>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</si>
  <si>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</si>
  <si>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</si>
  <si>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</si>
  <si>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</si>
  <si>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</si>
  <si>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</si>
  <si>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</si>
  <si>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</si>
  <si>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20 01 33</t>
  </si>
  <si>
    <t>Baterie a akumulátory, zařazené pod čísly 16 06 01, 16 06  02 nebo pod číslem 16 06 03 a netříděné baterie a akumulátory obsahující tyto baterie</t>
  </si>
  <si>
    <t>20 01 35</t>
  </si>
  <si>
    <t>Vyřazené elektrické a elektronické zařízení neuv. 20 01 21 a 20 01 23</t>
  </si>
  <si>
    <t>20 01 36</t>
  </si>
  <si>
    <t>Vyřazené elektrické a elektronické zařízení neuv. 20 01 21, 20 01 23 a 20 01 35</t>
  </si>
  <si>
    <t>Biolog.rozlož.odpad</t>
  </si>
  <si>
    <t>20 02 02</t>
  </si>
  <si>
    <t>Zemina a kameny</t>
  </si>
  <si>
    <t>20 03 07</t>
  </si>
  <si>
    <t>Objemný odpad</t>
  </si>
  <si>
    <t>Modelové náklady na svoz a likvidaci dalších druhů odpadů a nebezpečného odpadu za 48 měsíců celkem (v Kč bez DPH)</t>
  </si>
  <si>
    <t>3. Spotřební materiál (nerecyklované nádoby na infekční odpad)</t>
  </si>
  <si>
    <t>Předpokládané množství odběru spotřebního materiálu v ks za 12 měsíců rok</t>
  </si>
  <si>
    <t xml:space="preserve">Předpokládané množství odběru spotřebního materiálu v ks za 24 měsíců </t>
  </si>
  <si>
    <t>Jednotková cena za odběr 1 ks (v Kč bez DPH)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</si>
  <si>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</si>
  <si>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</si>
  <si>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</si>
  <si>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</si>
  <si>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Modelové náklady na spotřební materiál za 48 měsíců celkem (v Kč bez DPH)</t>
  </si>
  <si>
    <t>4. Zpětný odběr včetně nádob</t>
  </si>
  <si>
    <t>Předpokládaný  zpětný odběr v ks za 12 měsíců</t>
  </si>
  <si>
    <t>Předpokládaný  zpětný odběr v ks za 24 měsíců</t>
  </si>
  <si>
    <t>Jednotková cena za  zpětný odběr 1 ks (v Kč bez DPH)</t>
  </si>
  <si>
    <t>1. Zařízení pro tepelnou výměnu</t>
  </si>
  <si>
    <t>2. Obrazovky, monitory a zařízení obsahující obrazovky o ploše větší než 100 cm2</t>
  </si>
  <si>
    <t>3. Světelné zdroje</t>
  </si>
  <si>
    <t>4.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</si>
  <si>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5.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</si>
  <si>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 informačních technologií a telekomunikační zařízení, jejichž žádný vnější rozměr nepřesahuje 50 cm</t>
  </si>
  <si>
    <t>8. Pneumatiky</t>
  </si>
  <si>
    <t>Modelové náklady na zpětný odběr za 24 měsíců celkem (v Kč bez DPH)</t>
  </si>
  <si>
    <t>4. Skartace včetně nádob</t>
  </si>
  <si>
    <t xml:space="preserve">Předpokládaná hmotnost skartovaného odpadu v tunách za 12 měsíců </t>
  </si>
  <si>
    <t xml:space="preserve">Předpokládaná hmotnost skartovaného odpadu v tunách za 24měsíců </t>
  </si>
  <si>
    <t>Jednotková cena za skartaci 1t papírového odpadu (v Kč bez DPH)</t>
  </si>
  <si>
    <t xml:space="preserve">Celkové modelové náklady za komunální odpad, další druhy odpadů a nebezpečný odpad, spotřební materiál, zpětný odběr a skartaci za 48 měsíců (nabídková cena, která je předmětem hodnocení) v Kč bez DPH. </t>
  </si>
  <si>
    <t>vývozy</t>
  </si>
  <si>
    <t>20 03 01 Směsný komunální odpad</t>
  </si>
  <si>
    <t>za 12 měsíců dle nádoby</t>
  </si>
  <si>
    <t>za 24 měsíců dle nádoby</t>
  </si>
  <si>
    <t>počet za 12 měsíců</t>
  </si>
  <si>
    <t>nádoba   120 l</t>
  </si>
  <si>
    <t>nádoba   240 l</t>
  </si>
  <si>
    <t>nádoba   1100 l</t>
  </si>
  <si>
    <t>nádoba   5m3</t>
  </si>
  <si>
    <t>Celkem vývozů</t>
  </si>
  <si>
    <t>20 01 01 Papír a lepenka</t>
  </si>
  <si>
    <t>20 01 39 Plasty</t>
  </si>
  <si>
    <t>20 01 02 Sklo</t>
  </si>
  <si>
    <t>20 01 40 Kovy</t>
  </si>
  <si>
    <t>15 01 10* Obaly obsahující zbytky nebezpečných látek nebo obaly těmito látkami znečištěné</t>
  </si>
  <si>
    <t>20 02 01 Biologicky rozložitelný odpad</t>
  </si>
  <si>
    <t>Příloha č. 2 – Rozmístění odpadnůch nádob na jednotlivá svozová místa (pracoviště), jejich velikosti a perioda svozů</t>
  </si>
  <si>
    <t>2 x za 7 dnů</t>
  </si>
  <si>
    <t>4 x za 7 dnů</t>
  </si>
  <si>
    <t>1x za 14 dnů</t>
  </si>
  <si>
    <t>20 01 39  Plasty</t>
  </si>
  <si>
    <t>20 01 02  Sklo</t>
  </si>
  <si>
    <t>1x za 7 dnů</t>
  </si>
  <si>
    <t>Mimořádný svoz</t>
  </si>
  <si>
    <t xml:space="preserve">Příloha č. 2 – Rozmístění odpadních nádob na jednotlivá svozová místa (pracoviště), jejich velikosti a perioda svozů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</si>
</sst>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4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455">
    <xf numFmtId="0" fontId="0" fillId="0" borderId="0" xfId="0"/>
    <xf numFmtId="0" fontId="1" fillId="0" borderId="0" xfId="1" applyAlignment="1">
      <alignment horizontal="right" indent="3"/>
    </xf>
    <xf numFmtId="0" fontId="1" fillId="0" borderId="0" xfId="1" applyAlignment="1">
      <alignment horizontal="center"/>
    </xf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vertical="center" wrapText="1"/>
    </xf>
    <xf numFmtId="0" fontId="1" fillId="3" borderId="4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6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5" xfId="1" applyFont="1" applyFill="1" applyBorder="1" applyAlignment="1">
      <alignment vertical="center" wrapText="1"/>
    </xf>
    <xf numFmtId="0" fontId="1" fillId="3" borderId="6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1" fillId="3" borderId="7" xfId="1" applyFill="1" applyBorder="1" applyAlignment="1">
      <alignment vertical="center"/>
    </xf>
    <xf numFmtId="0" fontId="1" fillId="3" borderId="7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0" fontId="1" fillId="3" borderId="0" xfId="1" applyFill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3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8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5" xfId="1" applyFill="1" applyBorder="1"/>
    <xf numFmtId="0" fontId="1" fillId="3" borderId="5" xfId="1" applyFill="1" applyBorder="1" applyAlignment="1">
      <alignment vertical="center"/>
    </xf>
    <xf numFmtId="0" fontId="1" fillId="3" borderId="8" xfId="1" applyFill="1" applyBorder="1"/>
    <xf numFmtId="0" fontId="6" fillId="3" borderId="8" xfId="1" applyFont="1" applyFill="1" applyBorder="1" applyAlignment="1">
      <alignment vertical="center" wrapText="1"/>
    </xf>
    <xf numFmtId="0" fontId="1" fillId="3" borderId="10" xfId="1" applyFill="1" applyBorder="1"/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3" borderId="10" xfId="1" applyFill="1" applyBorder="1" applyAlignment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ill="1" applyBorder="1"/>
    <xf numFmtId="0" fontId="1" fillId="3" borderId="12" xfId="1" applyFill="1" applyBorder="1" applyAlignment="1">
      <alignment horizontal="center"/>
    </xf>
    <xf numFmtId="0" fontId="1" fillId="3" borderId="12" xfId="1" applyFill="1" applyBorder="1" applyAlignment="1">
      <alignment vertical="center"/>
    </xf>
    <xf numFmtId="0" fontId="4" fillId="3" borderId="7" xfId="1" applyFont="1" applyFill="1" applyBorder="1" applyAlignment="1">
      <alignment horizontal="center" vertical="center" wrapText="1"/>
    </xf>
    <xf numFmtId="0" fontId="1" fillId="3" borderId="7" xfId="1" applyFill="1" applyBorder="1"/>
    <xf numFmtId="0" fontId="6" fillId="3" borderId="5" xfId="1" applyFont="1" applyFill="1" applyBorder="1"/>
    <xf numFmtId="0" fontId="4" fillId="3" borderId="13" xfId="1" applyFont="1" applyFill="1" applyBorder="1" applyAlignment="1">
      <alignment horizontal="center" vertical="center" wrapText="1"/>
    </xf>
    <xf numFmtId="0" fontId="1" fillId="3" borderId="13" xfId="1" applyFill="1" applyBorder="1"/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3" xfId="1" applyFill="1" applyBorder="1" applyAlignment="1">
      <alignment horizontal="center" wrapText="1"/>
    </xf>
    <xf numFmtId="0" fontId="1" fillId="3" borderId="14" xfId="1" applyFill="1" applyBorder="1" applyAlignment="1">
      <alignment horizontal="center" wrapText="1"/>
    </xf>
    <xf numFmtId="0" fontId="6" fillId="3" borderId="13" xfId="1" applyFont="1" applyFill="1" applyBorder="1" applyAlignment="1">
      <alignment vertical="center" wrapText="1"/>
    </xf>
    <xf numFmtId="0" fontId="1" fillId="3" borderId="15" xfId="1" applyFill="1" applyBorder="1"/>
    <xf numFmtId="0" fontId="1" fillId="3" borderId="15" xfId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0" fontId="1" fillId="3" borderId="15" xfId="1" applyFill="1" applyBorder="1" applyAlignment="1">
      <alignment horizontal="center" wrapText="1"/>
    </xf>
    <xf numFmtId="0" fontId="1" fillId="3" borderId="16" xfId="1" applyFill="1" applyBorder="1" applyAlignment="1">
      <alignment horizontal="center" wrapText="1"/>
    </xf>
    <xf numFmtId="0" fontId="1" fillId="3" borderId="15" xfId="1" applyFill="1" applyBorder="1" applyAlignment="1">
      <alignment vertical="center"/>
    </xf>
    <xf numFmtId="0" fontId="1" fillId="3" borderId="8" xfId="1" applyFill="1" applyBorder="1" applyAlignment="1">
      <alignment horizontal="center" wrapText="1"/>
    </xf>
    <xf numFmtId="0" fontId="1" fillId="3" borderId="9" xfId="1" applyFill="1" applyBorder="1" applyAlignment="1">
      <alignment horizontal="center" wrapText="1"/>
    </xf>
    <xf numFmtId="0" fontId="1" fillId="3" borderId="10" xfId="1" applyFill="1" applyBorder="1" applyAlignment="1">
      <alignment horizontal="center" wrapText="1"/>
    </xf>
    <xf numFmtId="0" fontId="1" fillId="3" borderId="11" xfId="1" applyFill="1" applyBorder="1" applyAlignment="1">
      <alignment horizontal="center" wrapText="1"/>
    </xf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" fillId="3" borderId="6" xfId="1" applyFill="1" applyBorder="1" applyAlignment="1">
      <alignment horizontal="center" vertical="center"/>
    </xf>
    <xf numFmtId="0" fontId="4" fillId="3" borderId="13" xfId="1" applyFont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0" fontId="1" fillId="3" borderId="17" xfId="1" applyFill="1" applyBorder="1" applyAlignment="1">
      <alignment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21" xfId="1" applyFont="1" applyBorder="1" applyAlignment="1">
      <alignment horizontal="center" vertical="center"/>
    </xf>
    <xf numFmtId="0" fontId="6" fillId="3" borderId="22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vertical="center"/>
    </xf>
    <xf numFmtId="0" fontId="1" fillId="3" borderId="21" xfId="1" applyFill="1" applyBorder="1" applyAlignment="1">
      <alignment vertical="center"/>
    </xf>
    <xf numFmtId="0" fontId="1" fillId="3" borderId="24" xfId="1" applyFill="1" applyBorder="1"/>
    <xf numFmtId="0" fontId="1" fillId="3" borderId="22" xfId="1" applyFill="1" applyBorder="1"/>
    <xf numFmtId="0" fontId="1" fillId="3" borderId="25" xfId="1" applyFill="1" applyBorder="1"/>
    <xf numFmtId="0" fontId="1" fillId="3" borderId="15" xfId="1" applyFill="1" applyBorder="1" applyAlignment="1">
      <alignment horizontal="center" vertical="center"/>
    </xf>
    <xf numFmtId="0" fontId="1" fillId="3" borderId="26" xfId="1" applyFill="1" applyBorder="1" applyAlignment="1">
      <alignment vertical="center"/>
    </xf>
    <xf numFmtId="0" fontId="1" fillId="3" borderId="7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3" borderId="25" xfId="1" applyFill="1" applyBorder="1" applyAlignment="1">
      <alignment vertical="center"/>
    </xf>
    <xf numFmtId="0" fontId="2" fillId="0" borderId="1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4" fillId="0" borderId="0" xfId="1" applyFont="1" applyAlignment="1">
      <alignment horizontal="right" indent="3"/>
    </xf>
    <xf numFmtId="0" fontId="1" fillId="0" borderId="0" xfId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9" fillId="0" borderId="0" xfId="0" applyFont="1"/>
    <xf numFmtId="0" fontId="1" fillId="3" borderId="10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6" fillId="3" borderId="15" xfId="1" applyFont="1" applyFill="1" applyBorder="1" applyAlignment="1">
      <alignment vertical="center" wrapText="1"/>
    </xf>
    <xf numFmtId="0" fontId="1" fillId="3" borderId="24" xfId="1" applyFill="1" applyBorder="1" applyAlignment="1">
      <alignment vertical="center"/>
    </xf>
    <xf numFmtId="0" fontId="0" fillId="3" borderId="12" xfId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center" vertical="center" wrapText="1"/>
    </xf>
    <xf numFmtId="0" fontId="1" fillId="3" borderId="19" xfId="1" applyFill="1" applyBorder="1" applyAlignment="1">
      <alignment vertical="center"/>
    </xf>
    <xf numFmtId="0" fontId="1" fillId="3" borderId="17" xfId="1" applyFill="1" applyBorder="1" applyAlignment="1">
      <alignment horizontal="left" vertical="center"/>
    </xf>
    <xf numFmtId="0" fontId="1" fillId="3" borderId="31" xfId="1" applyFill="1" applyBorder="1" applyAlignment="1">
      <alignment vertical="center"/>
    </xf>
    <xf numFmtId="0" fontId="4" fillId="3" borderId="32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left" vertical="center"/>
    </xf>
    <xf numFmtId="0" fontId="1" fillId="3" borderId="28" xfId="1" applyFill="1" applyBorder="1" applyAlignment="1">
      <alignment horizontal="center"/>
    </xf>
    <xf numFmtId="0" fontId="0" fillId="3" borderId="25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 wrapText="1"/>
    </xf>
    <xf numFmtId="0" fontId="1" fillId="3" borderId="11" xfId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0" fillId="3" borderId="13" xfId="1" applyFont="1" applyFill="1" applyBorder="1" applyAlignment="1">
      <alignment vertical="center"/>
    </xf>
    <xf numFmtId="0" fontId="1" fillId="3" borderId="16" xfId="1" applyFill="1" applyBorder="1" applyAlignment="1">
      <alignment horizontal="center" vertical="center"/>
    </xf>
    <xf numFmtId="0" fontId="1" fillId="3" borderId="27" xfId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1" fillId="3" borderId="30" xfId="1" applyFill="1" applyBorder="1" applyAlignment="1">
      <alignment horizontal="center"/>
    </xf>
    <xf numFmtId="0" fontId="6" fillId="3" borderId="17" xfId="1" applyFont="1" applyFill="1" applyBorder="1" applyAlignment="1">
      <alignment vertical="center"/>
    </xf>
    <xf numFmtId="0" fontId="2" fillId="0" borderId="12" xfId="1" applyFont="1" applyBorder="1" applyAlignment="1">
      <alignment horizontal="center"/>
    </xf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/>
    </xf>
    <xf numFmtId="0" fontId="6" fillId="3" borderId="12" xfId="1" applyFont="1" applyFill="1" applyBorder="1"/>
    <xf numFmtId="0" fontId="1" fillId="3" borderId="12" xfId="1" applyFill="1" applyBorder="1" applyAlignment="1">
      <alignment horizontal="center" wrapText="1"/>
    </xf>
    <xf numFmtId="0" fontId="0" fillId="3" borderId="12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1" fillId="3" borderId="12" xfId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vertical="center"/>
    </xf>
    <xf numFmtId="0" fontId="5" fillId="3" borderId="36" xfId="1" applyFont="1" applyFill="1" applyBorder="1" applyAlignment="1">
      <alignment vertical="center"/>
    </xf>
    <xf numFmtId="0" fontId="1" fillId="3" borderId="37" xfId="1" applyFill="1" applyBorder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1" fillId="3" borderId="8" xfId="1" applyFill="1" applyBorder="1" applyAlignment="1">
      <alignment vertical="center" wrapText="1"/>
    </xf>
    <xf numFmtId="0" fontId="1" fillId="3" borderId="4" xfId="1" applyFill="1" applyBorder="1" applyAlignment="1">
      <alignment vertical="center"/>
    </xf>
    <xf numFmtId="0" fontId="1" fillId="3" borderId="9" xfId="1" applyFill="1" applyBorder="1" applyAlignment="1">
      <alignment vertical="center"/>
    </xf>
    <xf numFmtId="0" fontId="1" fillId="3" borderId="9" xfId="1" applyFill="1" applyBorder="1" applyAlignment="1">
      <alignment vertical="center" wrapText="1"/>
    </xf>
    <xf numFmtId="0" fontId="1" fillId="3" borderId="10" xfId="1" applyFill="1" applyBorder="1" applyAlignment="1">
      <alignment vertical="center" wrapText="1"/>
    </xf>
    <xf numFmtId="0" fontId="1" fillId="3" borderId="17" xfId="1" applyFill="1" applyBorder="1" applyAlignment="1">
      <alignment vertical="center" wrapText="1"/>
    </xf>
    <xf numFmtId="0" fontId="7" fillId="4" borderId="18" xfId="1" applyFont="1" applyFill="1" applyBorder="1"/>
    <xf numFmtId="0" fontId="7" fillId="5" borderId="18" xfId="1" applyFont="1" applyFill="1" applyBorder="1"/>
    <xf numFmtId="0" fontId="1" fillId="7" borderId="0" xfId="1" applyFill="1" applyAlignment="1">
      <alignment horizontal="center"/>
    </xf>
    <xf numFmtId="0" fontId="7" fillId="6" borderId="18" xfId="1" applyFont="1" applyFill="1" applyBorder="1"/>
    <xf numFmtId="0" fontId="1" fillId="3" borderId="29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1" fillId="7" borderId="12" xfId="1" applyFill="1" applyBorder="1"/>
    <xf numFmtId="0" fontId="10" fillId="7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38" xfId="1" applyFill="1" applyBorder="1" applyAlignment="1">
      <alignment horizontal="center"/>
    </xf>
    <xf numFmtId="0" fontId="1" fillId="3" borderId="25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4" fillId="2" borderId="12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8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7" borderId="12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22" fillId="0" borderId="12" xfId="2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3" borderId="12" xfId="0" applyFill="1" applyBorder="1"/>
    <xf numFmtId="0" fontId="20" fillId="0" borderId="0" xfId="0" applyFont="1" applyAlignment="1">
      <alignment wrapText="1"/>
    </xf>
    <xf numFmtId="0" fontId="0" fillId="12" borderId="12" xfId="0" applyFill="1" applyBorder="1" applyAlignment="1">
      <alignment horizontal="center" vertical="center"/>
    </xf>
    <xf numFmtId="0" fontId="20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13" borderId="12" xfId="0" applyFill="1" applyBorder="1"/>
    <xf numFmtId="0" fontId="0" fillId="13" borderId="17" xfId="0" applyFill="1" applyBorder="1"/>
    <xf numFmtId="0" fontId="0" fillId="12" borderId="12" xfId="0" applyFill="1" applyBorder="1" applyAlignment="1">
      <alignment horizontal="center"/>
    </xf>
    <xf numFmtId="0" fontId="20" fillId="0" borderId="41" xfId="0" applyFont="1" applyBorder="1" applyAlignment="1">
      <alignment wrapText="1"/>
    </xf>
    <xf numFmtId="0" fontId="20" fillId="0" borderId="42" xfId="0" applyFont="1" applyBorder="1" applyAlignment="1">
      <alignment wrapText="1"/>
    </xf>
    <xf numFmtId="0" fontId="0" fillId="12" borderId="12" xfId="0" applyFill="1" applyBorder="1"/>
    <xf numFmtId="0" fontId="2" fillId="0" borderId="12" xfId="0" applyFont="1" applyBorder="1"/>
    <xf numFmtId="0" fontId="2" fillId="0" borderId="0" xfId="0" applyFont="1"/>
    <xf numFmtId="0" fontId="0" fillId="15" borderId="0" xfId="0" applyFill="1"/>
    <xf numFmtId="0" fontId="0" fillId="13" borderId="13" xfId="0" applyFill="1" applyBorder="1"/>
    <xf numFmtId="0" fontId="22" fillId="0" borderId="49" xfId="2" applyFont="1" applyBorder="1" applyAlignment="1">
      <alignment horizontal="left" vertical="center" wrapText="1"/>
    </xf>
    <xf numFmtId="164" fontId="19" fillId="0" borderId="36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49" fontId="22" fillId="0" borderId="12" xfId="2" applyNumberFormat="1" applyFont="1" applyBorder="1" applyAlignment="1">
      <alignment horizontal="left" vertical="center" wrapText="1"/>
    </xf>
    <xf numFmtId="164" fontId="19" fillId="12" borderId="38" xfId="0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0" fillId="7" borderId="12" xfId="0" applyFill="1" applyBorder="1"/>
    <xf numFmtId="49" fontId="20" fillId="0" borderId="12" xfId="0" applyNumberFormat="1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164" fontId="19" fillId="12" borderId="12" xfId="0" applyNumberFormat="1" applyFont="1" applyFill="1" applyBorder="1" applyAlignment="1">
      <alignment horizontal="left" vertical="center" wrapText="1"/>
    </xf>
    <xf numFmtId="164" fontId="19" fillId="15" borderId="0" xfId="0" applyNumberFormat="1" applyFont="1" applyFill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0" fillId="16" borderId="12" xfId="0" applyFill="1" applyBorder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164" fontId="19" fillId="16" borderId="12" xfId="0" applyNumberFormat="1" applyFont="1" applyFill="1" applyBorder="1" applyAlignment="1">
      <alignment horizontal="left" vertical="center" wrapText="1"/>
    </xf>
    <xf numFmtId="0" fontId="1" fillId="0" borderId="18" xfId="1" applyBorder="1"/>
    <xf numFmtId="0" fontId="12" fillId="0" borderId="18" xfId="1" applyFont="1" applyBorder="1"/>
    <xf numFmtId="0" fontId="1" fillId="0" borderId="18" xfId="1" applyBorder="1" applyAlignment="1">
      <alignment horizontal="center"/>
    </xf>
    <xf numFmtId="0" fontId="0" fillId="0" borderId="0" xfId="0" applyAlignment="1">
      <alignment horizontal="left"/>
    </xf>
    <xf numFmtId="0" fontId="1" fillId="0" borderId="18" xfId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 wrapText="1"/>
    </xf>
    <xf numFmtId="0" fontId="1" fillId="3" borderId="13" xfId="1" applyFill="1" applyBorder="1" applyAlignment="1">
      <alignment horizontal="left" vertical="center"/>
    </xf>
    <xf numFmtId="0" fontId="17" fillId="0" borderId="0" xfId="1" applyFont="1" applyAlignment="1">
      <alignment horizontal="left"/>
    </xf>
    <xf numFmtId="0" fontId="1" fillId="0" borderId="0" xfId="1" applyAlignment="1">
      <alignment horizontal="left"/>
    </xf>
    <xf numFmtId="0" fontId="12" fillId="0" borderId="18" xfId="1" applyFont="1" applyBorder="1" applyAlignment="1">
      <alignment horizontal="left"/>
    </xf>
    <xf numFmtId="0" fontId="6" fillId="3" borderId="13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center"/>
    </xf>
    <xf numFmtId="0" fontId="1" fillId="3" borderId="53" xfId="1" applyFill="1" applyBorder="1" applyAlignment="1">
      <alignment horizontal="center"/>
    </xf>
    <xf numFmtId="0" fontId="12" fillId="0" borderId="0" xfId="1" applyFont="1"/>
    <xf numFmtId="0" fontId="2" fillId="0" borderId="56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1" fillId="3" borderId="13" xfId="1" applyFill="1" applyBorder="1" applyAlignment="1">
      <alignment horizontal="center" vertical="center" wrapText="1"/>
    </xf>
    <xf numFmtId="0" fontId="6" fillId="3" borderId="13" xfId="1" applyFont="1" applyFill="1" applyBorder="1"/>
    <xf numFmtId="0" fontId="2" fillId="3" borderId="13" xfId="1" applyFont="1" applyFill="1" applyBorder="1" applyAlignment="1">
      <alignment horizontal="center" vertical="center" wrapText="1"/>
    </xf>
    <xf numFmtId="0" fontId="3" fillId="2" borderId="25" xfId="1" applyFont="1" applyFill="1" applyBorder="1"/>
    <xf numFmtId="0" fontId="3" fillId="2" borderId="14" xfId="1" applyFont="1" applyFill="1" applyBorder="1"/>
    <xf numFmtId="0" fontId="3" fillId="2" borderId="14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7" fillId="4" borderId="25" xfId="1" applyFont="1" applyFill="1" applyBorder="1"/>
    <xf numFmtId="0" fontId="7" fillId="4" borderId="14" xfId="1" applyFont="1" applyFill="1" applyBorder="1"/>
    <xf numFmtId="0" fontId="7" fillId="4" borderId="14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7" fillId="5" borderId="25" xfId="1" applyFont="1" applyFill="1" applyBorder="1"/>
    <xf numFmtId="0" fontId="7" fillId="5" borderId="14" xfId="1" applyFont="1" applyFill="1" applyBorder="1"/>
    <xf numFmtId="0" fontId="7" fillId="5" borderId="14" xfId="1" applyFont="1" applyFill="1" applyBorder="1" applyAlignment="1">
      <alignment horizontal="center"/>
    </xf>
    <xf numFmtId="0" fontId="7" fillId="5" borderId="28" xfId="1" applyFont="1" applyFill="1" applyBorder="1" applyAlignment="1">
      <alignment horizontal="center"/>
    </xf>
    <xf numFmtId="0" fontId="7" fillId="6" borderId="25" xfId="1" applyFont="1" applyFill="1" applyBorder="1"/>
    <xf numFmtId="0" fontId="7" fillId="6" borderId="14" xfId="1" applyFont="1" applyFill="1" applyBorder="1"/>
    <xf numFmtId="0" fontId="7" fillId="6" borderId="14" xfId="1" applyFont="1" applyFill="1" applyBorder="1" applyAlignment="1">
      <alignment horizontal="center"/>
    </xf>
    <xf numFmtId="0" fontId="7" fillId="6" borderId="28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/>
    </xf>
    <xf numFmtId="0" fontId="0" fillId="3" borderId="14" xfId="0" applyFill="1" applyBorder="1"/>
    <xf numFmtId="0" fontId="0" fillId="3" borderId="28" xfId="0" applyFill="1" applyBorder="1" applyAlignment="1">
      <alignment horizontal="center"/>
    </xf>
    <xf numFmtId="0" fontId="18" fillId="3" borderId="25" xfId="0" applyFont="1" applyFill="1" applyBorder="1"/>
    <xf numFmtId="0" fontId="4" fillId="3" borderId="34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/>
    </xf>
    <xf numFmtId="0" fontId="5" fillId="3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15" xfId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7" fillId="4" borderId="18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29" xfId="1" applyFill="1" applyBorder="1" applyAlignment="1">
      <alignment vertical="center"/>
    </xf>
    <xf numFmtId="0" fontId="1" fillId="3" borderId="23" xfId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7" fillId="5" borderId="18" xfId="1" applyFont="1" applyFill="1" applyBorder="1" applyAlignment="1">
      <alignment horizontal="left"/>
    </xf>
    <xf numFmtId="0" fontId="4" fillId="3" borderId="26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7" fillId="6" borderId="0" xfId="1" applyFont="1" applyFill="1" applyAlignment="1">
      <alignment horizontal="left"/>
    </xf>
    <xf numFmtId="0" fontId="4" fillId="3" borderId="24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22" fillId="0" borderId="12" xfId="2" applyFont="1" applyBorder="1" applyAlignment="1">
      <alignment horizontal="left" vertical="center" wrapText="1"/>
    </xf>
    <xf numFmtId="0" fontId="20" fillId="14" borderId="25" xfId="0" applyFont="1" applyFill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center" vertical="center" wrapText="1"/>
    </xf>
    <xf numFmtId="0" fontId="20" fillId="14" borderId="33" xfId="0" applyFont="1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20" fillId="15" borderId="0" xfId="0" applyFont="1" applyFill="1" applyAlignment="1">
      <alignment horizontal="left" vertical="center" wrapText="1"/>
    </xf>
    <xf numFmtId="0" fontId="20" fillId="9" borderId="38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37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22" fillId="0" borderId="12" xfId="2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2" fillId="0" borderId="38" xfId="2" applyFont="1" applyBorder="1" applyAlignment="1">
      <alignment horizontal="left" vertical="center" wrapText="1"/>
    </xf>
    <xf numFmtId="0" fontId="22" fillId="0" borderId="9" xfId="2" applyFont="1" applyBorder="1" applyAlignment="1">
      <alignment horizontal="left" vertical="center" wrapText="1"/>
    </xf>
    <xf numFmtId="0" fontId="22" fillId="0" borderId="37" xfId="2" applyFont="1" applyBorder="1" applyAlignment="1">
      <alignment horizontal="left" vertical="center" wrapText="1"/>
    </xf>
    <xf numFmtId="0" fontId="0" fillId="9" borderId="16" xfId="0" applyFill="1" applyBorder="1" applyAlignment="1">
      <alignment horizontal="left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0" fillId="0" borderId="38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20" fillId="14" borderId="18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20" fillId="0" borderId="41" xfId="0" applyFont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14" borderId="2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11" borderId="3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20" fillId="0" borderId="12" xfId="0" applyFont="1" applyBorder="1" applyAlignment="1">
      <alignment horizontal="left" wrapText="1"/>
    </xf>
    <xf numFmtId="0" fontId="20" fillId="14" borderId="25" xfId="0" applyFont="1" applyFill="1" applyBorder="1" applyAlignment="1">
      <alignment horizontal="center" wrapText="1"/>
    </xf>
    <xf numFmtId="0" fontId="20" fillId="14" borderId="14" xfId="0" applyFont="1" applyFill="1" applyBorder="1" applyAlignment="1">
      <alignment horizontal="center" wrapText="1"/>
    </xf>
    <xf numFmtId="0" fontId="20" fillId="14" borderId="18" xfId="0" applyFont="1" applyFill="1" applyBorder="1" applyAlignment="1">
      <alignment horizontal="center" wrapText="1"/>
    </xf>
    <xf numFmtId="0" fontId="20" fillId="14" borderId="20" xfId="0" applyFont="1" applyFill="1" applyBorder="1" applyAlignment="1">
      <alignment horizontal="center" wrapText="1"/>
    </xf>
    <xf numFmtId="0" fontId="0" fillId="10" borderId="0" xfId="0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1" fillId="7" borderId="18" xfId="1" applyFill="1" applyBorder="1" applyAlignment="1">
      <alignment horizontal="center"/>
    </xf>
    <xf numFmtId="0" fontId="13" fillId="7" borderId="16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/>
    </xf>
    <xf numFmtId="0" fontId="12" fillId="7" borderId="18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0" borderId="54" xfId="1" applyFont="1" applyBorder="1" applyAlignment="1">
      <alignment horizontal="left"/>
    </xf>
    <xf numFmtId="0" fontId="2" fillId="0" borderId="55" xfId="1" applyFont="1" applyBorder="1" applyAlignment="1">
      <alignment horizontal="left"/>
    </xf>
  </cellXfs>
  <cellStyles count="3">
    <cellStyle name="Normální" xfId="0" builtinId="0"/>
    <cellStyle name="Normální 2" xfId="1"/>
    <cellStyle name="normální_Odpady-roční hlášení  SOUHRN za MASARYKOVU UNIVERZITU r. 2010" xfId="2"/>
  </cellStyles>
  <dxfs count="6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opLeftCell="A151" workbookViewId="0">
      <selection activeCell="D110" sqref="D110"/>
    </sheetView>
  </sheetViews>
  <sheetFormatPr defaultRowHeight="15" x14ac:dyDescent="0.25"/>
  <cols>
    <col min="1" max="1" width="16.7109375" customWidth="1"/>
    <col min="2" max="2" width="24.140625" customWidth="1"/>
    <col min="6" max="6" width="15.85546875" customWidth="1"/>
    <col min="7" max="7" width="18.42578125" customWidth="1"/>
    <col min="8" max="8" width="15.42578125" customWidth="1"/>
    <col min="9" max="9" width="19.5703125" customWidth="1"/>
  </cols>
  <sheetData>
    <row r="1" spans="1:9" ht="15.75" x14ac:dyDescent="0.25">
      <c r="A1" s="125" t="s">
        <v>0</v>
      </c>
    </row>
    <row r="2" spans="1:9" ht="19.5" thickBot="1" x14ac:dyDescent="0.35">
      <c r="A2" s="302">
        <v>200301</v>
      </c>
      <c r="B2" s="302"/>
      <c r="C2" s="302"/>
      <c r="D2" s="302"/>
      <c r="E2" s="302"/>
      <c r="F2" s="1"/>
      <c r="G2" s="2"/>
      <c r="H2" s="2"/>
      <c r="I2" s="3"/>
    </row>
    <row r="3" spans="1:9" ht="45.75" thickBot="1" x14ac:dyDescent="0.3">
      <c r="A3" s="4" t="s">
        <v>1</v>
      </c>
      <c r="B3" s="4" t="s">
        <v>2</v>
      </c>
      <c r="C3" s="5" t="s">
        <v>3</v>
      </c>
      <c r="D3" s="6" t="s">
        <v>4</v>
      </c>
      <c r="E3" s="5" t="s">
        <v>5</v>
      </c>
      <c r="F3" s="6" t="s">
        <v>6</v>
      </c>
      <c r="G3" s="4" t="s">
        <v>7</v>
      </c>
      <c r="H3" s="6" t="s">
        <v>8</v>
      </c>
      <c r="I3" s="5" t="s">
        <v>9</v>
      </c>
    </row>
    <row r="4" spans="1:9" x14ac:dyDescent="0.25">
      <c r="A4" s="299" t="s">
        <v>10</v>
      </c>
      <c r="B4" s="7" t="s">
        <v>11</v>
      </c>
      <c r="C4" s="8"/>
      <c r="D4" s="9"/>
      <c r="E4" s="10">
        <v>2</v>
      </c>
      <c r="F4" s="11"/>
      <c r="G4" s="12" t="s">
        <v>12</v>
      </c>
      <c r="H4" s="13" t="s">
        <v>13</v>
      </c>
      <c r="I4" s="14"/>
    </row>
    <row r="5" spans="1:9" ht="15.75" thickBot="1" x14ac:dyDescent="0.3">
      <c r="A5" s="301"/>
      <c r="B5" s="15" t="s">
        <v>14</v>
      </c>
      <c r="C5" s="16"/>
      <c r="D5" s="17"/>
      <c r="E5" s="18">
        <v>5</v>
      </c>
      <c r="F5" s="19"/>
      <c r="G5" s="20" t="s">
        <v>15</v>
      </c>
      <c r="H5" s="21" t="s">
        <v>13</v>
      </c>
      <c r="I5" s="22"/>
    </row>
    <row r="6" spans="1:9" ht="15.75" thickBot="1" x14ac:dyDescent="0.3">
      <c r="A6" s="23" t="s">
        <v>16</v>
      </c>
      <c r="B6" s="24" t="s">
        <v>17</v>
      </c>
      <c r="C6" s="25"/>
      <c r="D6" s="26"/>
      <c r="E6" s="25">
        <v>3</v>
      </c>
      <c r="F6" s="26"/>
      <c r="G6" s="27" t="s">
        <v>12</v>
      </c>
      <c r="H6" s="28" t="s">
        <v>13</v>
      </c>
      <c r="I6" s="29"/>
    </row>
    <row r="7" spans="1:9" x14ac:dyDescent="0.25">
      <c r="A7" s="303" t="s">
        <v>18</v>
      </c>
      <c r="B7" s="30" t="s">
        <v>19</v>
      </c>
      <c r="C7" s="31"/>
      <c r="D7" s="32"/>
      <c r="E7" s="14">
        <v>5</v>
      </c>
      <c r="F7" s="13"/>
      <c r="G7" s="30" t="s">
        <v>20</v>
      </c>
      <c r="H7" s="13" t="s">
        <v>13</v>
      </c>
      <c r="I7" s="14"/>
    </row>
    <row r="8" spans="1:9" x14ac:dyDescent="0.25">
      <c r="A8" s="304"/>
      <c r="B8" s="33" t="s">
        <v>19</v>
      </c>
      <c r="C8" s="34"/>
      <c r="D8" s="35"/>
      <c r="E8" s="36"/>
      <c r="F8" s="37">
        <v>2</v>
      </c>
      <c r="G8" s="33" t="s">
        <v>21</v>
      </c>
      <c r="H8" s="37" t="s">
        <v>13</v>
      </c>
      <c r="I8" s="36"/>
    </row>
    <row r="9" spans="1:9" ht="15.75" thickBot="1" x14ac:dyDescent="0.3">
      <c r="A9" s="305"/>
      <c r="B9" s="38" t="s">
        <v>22</v>
      </c>
      <c r="C9" s="22"/>
      <c r="D9" s="21">
        <v>3</v>
      </c>
      <c r="E9" s="22"/>
      <c r="F9" s="21"/>
      <c r="G9" s="39" t="s">
        <v>20</v>
      </c>
      <c r="H9" s="21" t="s">
        <v>13</v>
      </c>
      <c r="I9" s="22"/>
    </row>
    <row r="10" spans="1:9" x14ac:dyDescent="0.25">
      <c r="A10" s="306" t="s">
        <v>23</v>
      </c>
      <c r="B10" s="30" t="s">
        <v>24</v>
      </c>
      <c r="C10" s="31">
        <v>8</v>
      </c>
      <c r="D10" s="32"/>
      <c r="E10" s="14"/>
      <c r="F10" s="13"/>
      <c r="G10" s="12" t="s">
        <v>12</v>
      </c>
      <c r="H10" s="13" t="s">
        <v>13</v>
      </c>
      <c r="I10" s="14"/>
    </row>
    <row r="11" spans="1:9" x14ac:dyDescent="0.25">
      <c r="A11" s="307"/>
      <c r="B11" s="40" t="s">
        <v>25</v>
      </c>
      <c r="C11" s="36"/>
      <c r="D11" s="37"/>
      <c r="E11" s="36">
        <v>4</v>
      </c>
      <c r="F11" s="37"/>
      <c r="G11" s="41" t="s">
        <v>12</v>
      </c>
      <c r="H11" s="37" t="s">
        <v>13</v>
      </c>
      <c r="I11" s="36"/>
    </row>
    <row r="12" spans="1:9" x14ac:dyDescent="0.25">
      <c r="A12" s="307"/>
      <c r="B12" s="40" t="s">
        <v>26</v>
      </c>
      <c r="C12" s="36"/>
      <c r="D12" s="37">
        <v>3</v>
      </c>
      <c r="E12" s="36"/>
      <c r="F12" s="37"/>
      <c r="G12" s="41" t="s">
        <v>12</v>
      </c>
      <c r="H12" s="37" t="s">
        <v>13</v>
      </c>
      <c r="I12" s="36"/>
    </row>
    <row r="13" spans="1:9" x14ac:dyDescent="0.25">
      <c r="A13" s="308"/>
      <c r="B13" s="42" t="s">
        <v>27</v>
      </c>
      <c r="C13" s="43"/>
      <c r="D13" s="44"/>
      <c r="E13" s="43"/>
      <c r="F13" s="44"/>
      <c r="G13" s="45"/>
      <c r="H13" s="44"/>
      <c r="I13" s="43" t="s">
        <v>28</v>
      </c>
    </row>
    <row r="14" spans="1:9" x14ac:dyDescent="0.25">
      <c r="A14" s="46" t="s">
        <v>29</v>
      </c>
      <c r="B14" s="47" t="s">
        <v>30</v>
      </c>
      <c r="C14" s="48">
        <v>1</v>
      </c>
      <c r="D14" s="48"/>
      <c r="E14" s="48"/>
      <c r="F14" s="48"/>
      <c r="G14" s="49" t="s">
        <v>21</v>
      </c>
      <c r="H14" s="48" t="s">
        <v>13</v>
      </c>
      <c r="I14" s="48"/>
    </row>
    <row r="15" spans="1:9" ht="15.75" thickBot="1" x14ac:dyDescent="0.3">
      <c r="A15" s="50" t="s">
        <v>31</v>
      </c>
      <c r="B15" s="51" t="s">
        <v>32</v>
      </c>
      <c r="C15" s="29"/>
      <c r="D15" s="28"/>
      <c r="E15" s="29">
        <v>3</v>
      </c>
      <c r="F15" s="28"/>
      <c r="G15" s="27" t="s">
        <v>12</v>
      </c>
      <c r="H15" s="28" t="s">
        <v>13</v>
      </c>
      <c r="I15" s="29"/>
    </row>
    <row r="16" spans="1:9" x14ac:dyDescent="0.25">
      <c r="A16" s="309" t="s">
        <v>33</v>
      </c>
      <c r="B16" s="312" t="s">
        <v>34</v>
      </c>
      <c r="C16" s="31"/>
      <c r="D16" s="32"/>
      <c r="E16" s="314">
        <v>4</v>
      </c>
      <c r="F16" s="315"/>
      <c r="G16" s="12" t="s">
        <v>12</v>
      </c>
      <c r="H16" s="13" t="s">
        <v>13</v>
      </c>
      <c r="I16" s="14" t="s">
        <v>35</v>
      </c>
    </row>
    <row r="17" spans="1:9" x14ac:dyDescent="0.25">
      <c r="A17" s="310"/>
      <c r="B17" s="313"/>
      <c r="C17" s="34"/>
      <c r="D17" s="35"/>
      <c r="E17" s="307"/>
      <c r="F17" s="316"/>
      <c r="G17" s="33" t="s">
        <v>20</v>
      </c>
      <c r="H17" s="37" t="s">
        <v>13</v>
      </c>
      <c r="I17" s="36" t="s">
        <v>36</v>
      </c>
    </row>
    <row r="18" spans="1:9" x14ac:dyDescent="0.25">
      <c r="A18" s="310"/>
      <c r="B18" s="313" t="s">
        <v>37</v>
      </c>
      <c r="C18" s="34"/>
      <c r="D18" s="35"/>
      <c r="E18" s="317">
        <v>2</v>
      </c>
      <c r="F18" s="318"/>
      <c r="G18" s="41" t="s">
        <v>12</v>
      </c>
      <c r="H18" s="37" t="s">
        <v>13</v>
      </c>
      <c r="I18" s="36" t="s">
        <v>35</v>
      </c>
    </row>
    <row r="19" spans="1:9" x14ac:dyDescent="0.25">
      <c r="A19" s="310"/>
      <c r="B19" s="313"/>
      <c r="C19" s="34"/>
      <c r="D19" s="35"/>
      <c r="E19" s="317"/>
      <c r="F19" s="318"/>
      <c r="G19" s="33" t="s">
        <v>20</v>
      </c>
      <c r="H19" s="37" t="s">
        <v>13</v>
      </c>
      <c r="I19" s="36" t="s">
        <v>36</v>
      </c>
    </row>
    <row r="20" spans="1:9" ht="15.75" thickBot="1" x14ac:dyDescent="0.3">
      <c r="A20" s="311"/>
      <c r="B20" s="52" t="s">
        <v>38</v>
      </c>
      <c r="C20" s="18">
        <v>3</v>
      </c>
      <c r="D20" s="19"/>
      <c r="E20" s="22"/>
      <c r="F20" s="21"/>
      <c r="G20" s="39" t="s">
        <v>20</v>
      </c>
      <c r="H20" s="21" t="s">
        <v>13</v>
      </c>
      <c r="I20" s="22"/>
    </row>
    <row r="21" spans="1:9" ht="15.75" thickBot="1" x14ac:dyDescent="0.3">
      <c r="A21" s="23" t="s">
        <v>39</v>
      </c>
      <c r="B21" s="51" t="s">
        <v>40</v>
      </c>
      <c r="C21" s="29"/>
      <c r="D21" s="28"/>
      <c r="E21" s="29">
        <v>5</v>
      </c>
      <c r="F21" s="28"/>
      <c r="G21" s="27" t="s">
        <v>12</v>
      </c>
      <c r="H21" s="28" t="s">
        <v>13</v>
      </c>
      <c r="I21" s="29"/>
    </row>
    <row r="22" spans="1:9" ht="15.75" thickBot="1" x14ac:dyDescent="0.3">
      <c r="A22" s="53" t="s">
        <v>41</v>
      </c>
      <c r="B22" s="54" t="s">
        <v>42</v>
      </c>
      <c r="C22" s="55"/>
      <c r="D22" s="56">
        <v>10</v>
      </c>
      <c r="E22" s="57"/>
      <c r="F22" s="58"/>
      <c r="G22" s="59" t="s">
        <v>12</v>
      </c>
      <c r="H22" s="56" t="s">
        <v>13</v>
      </c>
      <c r="I22" s="55"/>
    </row>
    <row r="23" spans="1:9" x14ac:dyDescent="0.25">
      <c r="A23" s="319" t="s">
        <v>43</v>
      </c>
      <c r="B23" s="60" t="s">
        <v>44</v>
      </c>
      <c r="C23" s="61">
        <v>1</v>
      </c>
      <c r="D23" s="62"/>
      <c r="E23" s="63"/>
      <c r="F23" s="64"/>
      <c r="G23" s="65" t="s">
        <v>20</v>
      </c>
      <c r="H23" s="62" t="s">
        <v>13</v>
      </c>
      <c r="I23" s="61" t="s">
        <v>45</v>
      </c>
    </row>
    <row r="24" spans="1:9" x14ac:dyDescent="0.25">
      <c r="A24" s="317"/>
      <c r="B24" s="40" t="s">
        <v>46</v>
      </c>
      <c r="C24" s="36"/>
      <c r="D24" s="37"/>
      <c r="E24" s="66">
        <v>1</v>
      </c>
      <c r="F24" s="67"/>
      <c r="G24" s="33" t="s">
        <v>20</v>
      </c>
      <c r="H24" s="37" t="s">
        <v>13</v>
      </c>
      <c r="I24" s="36"/>
    </row>
    <row r="25" spans="1:9" ht="15.75" thickBot="1" x14ac:dyDescent="0.3">
      <c r="A25" s="320"/>
      <c r="B25" s="42" t="s">
        <v>47</v>
      </c>
      <c r="C25" s="43">
        <v>1</v>
      </c>
      <c r="D25" s="44"/>
      <c r="E25" s="68"/>
      <c r="F25" s="69"/>
      <c r="G25" s="45" t="s">
        <v>20</v>
      </c>
      <c r="H25" s="44" t="s">
        <v>13</v>
      </c>
      <c r="I25" s="43"/>
    </row>
    <row r="26" spans="1:9" ht="15.75" thickBot="1" x14ac:dyDescent="0.3">
      <c r="A26" s="299" t="s">
        <v>48</v>
      </c>
      <c r="B26" s="7" t="s">
        <v>49</v>
      </c>
      <c r="C26" s="8"/>
      <c r="D26" s="9"/>
      <c r="E26" s="10">
        <v>15</v>
      </c>
      <c r="F26" s="11"/>
      <c r="G26" s="12" t="s">
        <v>12</v>
      </c>
      <c r="H26" s="13" t="s">
        <v>13</v>
      </c>
      <c r="I26" s="14"/>
    </row>
    <row r="27" spans="1:9" ht="15.75" thickBot="1" x14ac:dyDescent="0.3">
      <c r="A27" s="300"/>
      <c r="B27" s="70" t="s">
        <v>50</v>
      </c>
      <c r="C27" s="71"/>
      <c r="D27" s="72"/>
      <c r="E27" s="73">
        <v>4</v>
      </c>
      <c r="F27" s="74"/>
      <c r="G27" s="12" t="s">
        <v>12</v>
      </c>
      <c r="H27" s="13" t="s">
        <v>13</v>
      </c>
      <c r="I27" s="29"/>
    </row>
    <row r="28" spans="1:9" ht="15.75" thickBot="1" x14ac:dyDescent="0.3">
      <c r="A28" s="300"/>
      <c r="B28" s="45" t="s">
        <v>51</v>
      </c>
      <c r="C28" s="126"/>
      <c r="D28" s="140"/>
      <c r="E28" s="141">
        <v>16</v>
      </c>
      <c r="F28" s="142"/>
      <c r="G28" s="109" t="s">
        <v>12</v>
      </c>
      <c r="H28" s="44" t="s">
        <v>13</v>
      </c>
      <c r="I28" s="29"/>
    </row>
    <row r="29" spans="1:9" ht="15.75" thickBot="1" x14ac:dyDescent="0.3">
      <c r="A29" s="301"/>
      <c r="B29" s="143" t="s">
        <v>52</v>
      </c>
      <c r="C29" s="78"/>
      <c r="D29" s="79"/>
      <c r="E29" s="55">
        <v>4</v>
      </c>
      <c r="F29" s="56"/>
      <c r="G29" s="59" t="s">
        <v>12</v>
      </c>
      <c r="H29" s="137" t="s">
        <v>13</v>
      </c>
      <c r="I29" s="22"/>
    </row>
    <row r="30" spans="1:9" x14ac:dyDescent="0.25">
      <c r="A30" s="328" t="s">
        <v>53</v>
      </c>
      <c r="B30" s="65" t="s">
        <v>54</v>
      </c>
      <c r="C30" s="98"/>
      <c r="D30" s="144"/>
      <c r="E30" s="61">
        <v>4</v>
      </c>
      <c r="F30" s="62"/>
      <c r="G30" s="128" t="s">
        <v>12</v>
      </c>
      <c r="H30" s="62" t="s">
        <v>13</v>
      </c>
      <c r="I30" s="61"/>
    </row>
    <row r="31" spans="1:9" x14ac:dyDescent="0.25">
      <c r="A31" s="329"/>
      <c r="B31" s="40" t="s">
        <v>55</v>
      </c>
      <c r="C31" s="36">
        <v>5</v>
      </c>
      <c r="D31" s="37"/>
      <c r="E31" s="36"/>
      <c r="F31" s="37"/>
      <c r="G31" s="33" t="s">
        <v>20</v>
      </c>
      <c r="H31" s="37" t="s">
        <v>13</v>
      </c>
      <c r="I31" s="36"/>
    </row>
    <row r="32" spans="1:9" x14ac:dyDescent="0.25">
      <c r="A32" s="329"/>
      <c r="B32" s="40" t="s">
        <v>56</v>
      </c>
      <c r="C32" s="36">
        <v>2</v>
      </c>
      <c r="D32" s="37"/>
      <c r="E32" s="36"/>
      <c r="F32" s="37"/>
      <c r="G32" s="33" t="s">
        <v>20</v>
      </c>
      <c r="H32" s="37" t="s">
        <v>13</v>
      </c>
      <c r="I32" s="36"/>
    </row>
    <row r="33" spans="1:9" x14ac:dyDescent="0.25">
      <c r="A33" s="329"/>
      <c r="B33" s="40" t="s">
        <v>52</v>
      </c>
      <c r="C33" s="36">
        <v>2</v>
      </c>
      <c r="D33" s="37"/>
      <c r="E33" s="36"/>
      <c r="F33" s="37"/>
      <c r="G33" s="33" t="s">
        <v>20</v>
      </c>
      <c r="H33" s="37" t="s">
        <v>13</v>
      </c>
      <c r="I33" s="36"/>
    </row>
    <row r="34" spans="1:9" x14ac:dyDescent="0.25">
      <c r="A34" s="329"/>
      <c r="B34" s="33" t="s">
        <v>57</v>
      </c>
      <c r="C34" s="34"/>
      <c r="D34" s="35"/>
      <c r="E34" s="36">
        <v>5</v>
      </c>
      <c r="F34" s="37"/>
      <c r="G34" s="33" t="s">
        <v>20</v>
      </c>
      <c r="H34" s="37" t="s">
        <v>13</v>
      </c>
      <c r="I34" s="36"/>
    </row>
    <row r="35" spans="1:9" x14ac:dyDescent="0.25">
      <c r="A35" s="329"/>
      <c r="B35" s="40" t="s">
        <v>19</v>
      </c>
      <c r="C35" s="36">
        <v>4</v>
      </c>
      <c r="D35" s="37"/>
      <c r="E35" s="36"/>
      <c r="F35" s="37"/>
      <c r="G35" s="33" t="s">
        <v>20</v>
      </c>
      <c r="H35" s="37" t="s">
        <v>13</v>
      </c>
      <c r="I35" s="36"/>
    </row>
    <row r="36" spans="1:9" x14ac:dyDescent="0.25">
      <c r="A36" s="329"/>
      <c r="B36" s="33" t="s">
        <v>58</v>
      </c>
      <c r="C36" s="34"/>
      <c r="D36" s="35"/>
      <c r="E36" s="36">
        <v>7</v>
      </c>
      <c r="F36" s="37"/>
      <c r="G36" s="41" t="s">
        <v>12</v>
      </c>
      <c r="H36" s="37" t="s">
        <v>13</v>
      </c>
      <c r="I36" s="36"/>
    </row>
    <row r="37" spans="1:9" x14ac:dyDescent="0.25">
      <c r="A37" s="329"/>
      <c r="B37" s="33" t="s">
        <v>59</v>
      </c>
      <c r="C37" s="34"/>
      <c r="D37" s="35"/>
      <c r="E37" s="36">
        <v>3</v>
      </c>
      <c r="F37" s="37"/>
      <c r="G37" s="41" t="s">
        <v>12</v>
      </c>
      <c r="H37" s="37" t="s">
        <v>13</v>
      </c>
      <c r="I37" s="36"/>
    </row>
    <row r="38" spans="1:9" x14ac:dyDescent="0.25">
      <c r="A38" s="329"/>
      <c r="B38" s="33" t="s">
        <v>60</v>
      </c>
      <c r="C38" s="34"/>
      <c r="D38" s="35">
        <v>12</v>
      </c>
      <c r="E38" s="36"/>
      <c r="F38" s="37"/>
      <c r="G38" s="33" t="s">
        <v>20</v>
      </c>
      <c r="H38" s="37" t="s">
        <v>13</v>
      </c>
      <c r="I38" s="36"/>
    </row>
    <row r="39" spans="1:9" x14ac:dyDescent="0.25">
      <c r="A39" s="329"/>
      <c r="B39" s="33" t="s">
        <v>61</v>
      </c>
      <c r="C39" s="34"/>
      <c r="D39" s="35"/>
      <c r="E39" s="36">
        <v>3</v>
      </c>
      <c r="F39" s="37"/>
      <c r="G39" s="41" t="s">
        <v>12</v>
      </c>
      <c r="H39" s="37" t="s">
        <v>13</v>
      </c>
      <c r="I39" s="36"/>
    </row>
    <row r="40" spans="1:9" x14ac:dyDescent="0.25">
      <c r="A40" s="329"/>
      <c r="B40" s="33" t="s">
        <v>62</v>
      </c>
      <c r="C40" s="34">
        <v>14</v>
      </c>
      <c r="D40" s="35"/>
      <c r="E40" s="36"/>
      <c r="F40" s="37"/>
      <c r="G40" s="41" t="s">
        <v>12</v>
      </c>
      <c r="H40" s="37" t="s">
        <v>13</v>
      </c>
      <c r="I40" s="36"/>
    </row>
    <row r="41" spans="1:9" x14ac:dyDescent="0.25">
      <c r="A41" s="329"/>
      <c r="B41" s="33" t="s">
        <v>63</v>
      </c>
      <c r="C41" s="34"/>
      <c r="D41" s="35">
        <v>9</v>
      </c>
      <c r="E41" s="36"/>
      <c r="F41" s="37"/>
      <c r="G41" s="33" t="s">
        <v>20</v>
      </c>
      <c r="H41" s="37" t="s">
        <v>13</v>
      </c>
      <c r="I41" s="36"/>
    </row>
    <row r="42" spans="1:9" x14ac:dyDescent="0.25">
      <c r="A42" s="329"/>
      <c r="B42" s="33" t="s">
        <v>64</v>
      </c>
      <c r="C42" s="34"/>
      <c r="D42" s="35"/>
      <c r="E42" s="36">
        <v>2</v>
      </c>
      <c r="F42" s="37"/>
      <c r="G42" s="41" t="s">
        <v>12</v>
      </c>
      <c r="H42" s="37" t="s">
        <v>13</v>
      </c>
      <c r="I42" s="36"/>
    </row>
    <row r="43" spans="1:9" x14ac:dyDescent="0.25">
      <c r="A43" s="329"/>
      <c r="B43" s="33" t="s">
        <v>65</v>
      </c>
      <c r="C43" s="34"/>
      <c r="D43" s="35"/>
      <c r="E43" s="36">
        <v>4</v>
      </c>
      <c r="F43" s="37"/>
      <c r="G43" s="41" t="s">
        <v>12</v>
      </c>
      <c r="H43" s="37" t="s">
        <v>13</v>
      </c>
      <c r="I43" s="36"/>
    </row>
    <row r="44" spans="1:9" x14ac:dyDescent="0.25">
      <c r="A44" s="329"/>
      <c r="B44" s="33" t="s">
        <v>66</v>
      </c>
      <c r="C44" s="34"/>
      <c r="D44" s="35"/>
      <c r="E44" s="36">
        <v>4</v>
      </c>
      <c r="F44" s="37"/>
      <c r="G44" s="41" t="s">
        <v>12</v>
      </c>
      <c r="H44" s="37" t="s">
        <v>13</v>
      </c>
      <c r="I44" s="36"/>
    </row>
    <row r="45" spans="1:9" x14ac:dyDescent="0.25">
      <c r="A45" s="329"/>
      <c r="B45" s="33" t="s">
        <v>67</v>
      </c>
      <c r="C45" s="34"/>
      <c r="D45" s="35"/>
      <c r="E45" s="36">
        <v>4</v>
      </c>
      <c r="F45" s="37"/>
      <c r="G45" s="41" t="s">
        <v>12</v>
      </c>
      <c r="H45" s="37" t="s">
        <v>13</v>
      </c>
      <c r="I45" s="36"/>
    </row>
    <row r="46" spans="1:9" ht="15.75" thickBot="1" x14ac:dyDescent="0.3">
      <c r="A46" s="330"/>
      <c r="B46" s="45" t="s">
        <v>68</v>
      </c>
      <c r="C46" s="126"/>
      <c r="D46" s="140"/>
      <c r="E46" s="43">
        <v>5</v>
      </c>
      <c r="F46" s="44"/>
      <c r="G46" s="139" t="s">
        <v>12</v>
      </c>
      <c r="H46" s="44" t="s">
        <v>13</v>
      </c>
      <c r="I46" s="43"/>
    </row>
    <row r="47" spans="1:9" ht="15.75" thickBot="1" x14ac:dyDescent="0.3">
      <c r="A47" s="76" t="s">
        <v>69</v>
      </c>
      <c r="B47" s="77" t="s">
        <v>70</v>
      </c>
      <c r="C47" s="78"/>
      <c r="D47" s="79">
        <v>2</v>
      </c>
      <c r="E47" s="55"/>
      <c r="F47" s="56"/>
      <c r="G47" s="77" t="s">
        <v>71</v>
      </c>
      <c r="H47" s="56" t="s">
        <v>13</v>
      </c>
      <c r="I47" s="55"/>
    </row>
    <row r="48" spans="1:9" ht="15.75" thickBot="1" x14ac:dyDescent="0.3">
      <c r="A48" s="80" t="s">
        <v>72</v>
      </c>
      <c r="B48" s="81" t="s">
        <v>73</v>
      </c>
      <c r="C48" s="82">
        <v>2</v>
      </c>
      <c r="D48" s="83"/>
      <c r="E48" s="84"/>
      <c r="F48" s="85"/>
      <c r="G48" s="81" t="s">
        <v>20</v>
      </c>
      <c r="H48" s="85" t="s">
        <v>13</v>
      </c>
      <c r="I48" s="84"/>
    </row>
    <row r="49" spans="1:9" ht="15.75" thickBot="1" x14ac:dyDescent="0.3">
      <c r="A49" s="331" t="s">
        <v>74</v>
      </c>
      <c r="B49" s="332"/>
      <c r="C49" s="86">
        <f>SUM(C4:C47)</f>
        <v>41</v>
      </c>
      <c r="D49" s="87">
        <f>SUM(D4:D47)</f>
        <v>39</v>
      </c>
      <c r="E49" s="87">
        <f>SUM(E4:E47)</f>
        <v>114</v>
      </c>
      <c r="F49" s="87">
        <f>SUM(F4:F47)</f>
        <v>2</v>
      </c>
      <c r="G49" s="88"/>
      <c r="H49" s="88"/>
      <c r="I49" s="89"/>
    </row>
    <row r="50" spans="1:9" x14ac:dyDescent="0.25">
      <c r="A50" s="2"/>
      <c r="B50" s="3"/>
      <c r="C50" s="2"/>
      <c r="D50" s="2"/>
      <c r="E50" s="2"/>
      <c r="F50" s="1"/>
      <c r="G50" s="2"/>
      <c r="H50" s="2"/>
      <c r="I50" s="3"/>
    </row>
    <row r="51" spans="1:9" x14ac:dyDescent="0.25">
      <c r="A51" s="2"/>
      <c r="B51" s="3"/>
      <c r="C51" s="2"/>
      <c r="D51" s="2"/>
      <c r="E51" s="2"/>
      <c r="F51" s="1"/>
      <c r="G51" s="2"/>
      <c r="H51" s="2"/>
      <c r="I51" s="3"/>
    </row>
    <row r="52" spans="1:9" ht="19.5" thickBot="1" x14ac:dyDescent="0.35">
      <c r="A52" s="333" t="s">
        <v>75</v>
      </c>
      <c r="B52" s="333"/>
      <c r="C52" s="333"/>
      <c r="D52" s="333"/>
      <c r="E52" s="333"/>
      <c r="F52" s="333"/>
      <c r="G52" s="2"/>
      <c r="H52" s="2"/>
      <c r="I52" s="3"/>
    </row>
    <row r="53" spans="1:9" ht="45.75" thickBot="1" x14ac:dyDescent="0.3">
      <c r="A53" s="4" t="s">
        <v>1</v>
      </c>
      <c r="B53" s="90" t="s">
        <v>2</v>
      </c>
      <c r="C53" s="5" t="s">
        <v>3</v>
      </c>
      <c r="D53" s="5" t="s">
        <v>4</v>
      </c>
      <c r="E53" s="5" t="s">
        <v>5</v>
      </c>
      <c r="F53" s="4" t="s">
        <v>76</v>
      </c>
      <c r="G53" s="6" t="s">
        <v>8</v>
      </c>
      <c r="H53" s="5" t="s">
        <v>9</v>
      </c>
      <c r="I53" s="3"/>
    </row>
    <row r="54" spans="1:9" ht="15.75" thickBot="1" x14ac:dyDescent="0.3">
      <c r="A54" s="334" t="s">
        <v>10</v>
      </c>
      <c r="B54" s="7" t="s">
        <v>11</v>
      </c>
      <c r="C54" s="8"/>
      <c r="D54" s="8"/>
      <c r="E54" s="10">
        <v>1</v>
      </c>
      <c r="F54" s="59" t="s">
        <v>12</v>
      </c>
      <c r="G54" s="13" t="s">
        <v>13</v>
      </c>
      <c r="H54" s="14"/>
      <c r="I54" s="3"/>
    </row>
    <row r="55" spans="1:9" ht="15.75" thickBot="1" x14ac:dyDescent="0.3">
      <c r="A55" s="335"/>
      <c r="B55" s="91" t="s">
        <v>14</v>
      </c>
      <c r="C55" s="16"/>
      <c r="D55" s="16">
        <v>2</v>
      </c>
      <c r="E55" s="18"/>
      <c r="F55" s="59" t="s">
        <v>77</v>
      </c>
      <c r="G55" s="21" t="s">
        <v>13</v>
      </c>
      <c r="H55" s="22"/>
      <c r="I55" s="3"/>
    </row>
    <row r="56" spans="1:9" ht="15.75" thickBot="1" x14ac:dyDescent="0.3">
      <c r="A56" s="92" t="s">
        <v>18</v>
      </c>
      <c r="B56" s="93" t="s">
        <v>19</v>
      </c>
      <c r="C56" s="34"/>
      <c r="D56" s="34"/>
      <c r="E56" s="36">
        <v>6</v>
      </c>
      <c r="F56" s="12" t="s">
        <v>15</v>
      </c>
      <c r="G56" s="37" t="s">
        <v>13</v>
      </c>
      <c r="H56" s="36"/>
      <c r="I56" s="3"/>
    </row>
    <row r="57" spans="1:9" ht="15.75" thickBot="1" x14ac:dyDescent="0.3">
      <c r="A57" s="306" t="s">
        <v>23</v>
      </c>
      <c r="B57" s="94" t="s">
        <v>24</v>
      </c>
      <c r="C57" s="31"/>
      <c r="D57" s="31">
        <v>1</v>
      </c>
      <c r="E57" s="14"/>
      <c r="F57" s="12" t="s">
        <v>15</v>
      </c>
      <c r="G57" s="13" t="s">
        <v>13</v>
      </c>
      <c r="H57" s="14"/>
      <c r="I57" s="3"/>
    </row>
    <row r="58" spans="1:9" ht="15.75" thickBot="1" x14ac:dyDescent="0.3">
      <c r="A58" s="307"/>
      <c r="B58" s="95" t="s">
        <v>25</v>
      </c>
      <c r="C58" s="36"/>
      <c r="D58" s="36"/>
      <c r="E58" s="36">
        <v>1</v>
      </c>
      <c r="F58" s="12" t="s">
        <v>15</v>
      </c>
      <c r="G58" s="37" t="s">
        <v>13</v>
      </c>
      <c r="H58" s="36"/>
      <c r="I58" s="3"/>
    </row>
    <row r="59" spans="1:9" ht="15.75" thickBot="1" x14ac:dyDescent="0.3">
      <c r="A59" s="336"/>
      <c r="B59" s="96" t="s">
        <v>27</v>
      </c>
      <c r="C59" s="22"/>
      <c r="D59" s="22"/>
      <c r="E59" s="22"/>
      <c r="F59" s="12"/>
      <c r="G59" s="21"/>
      <c r="H59" s="22" t="s">
        <v>28</v>
      </c>
      <c r="I59" s="3"/>
    </row>
    <row r="60" spans="1:9" ht="15.75" thickBot="1" x14ac:dyDescent="0.3">
      <c r="A60" s="53" t="s">
        <v>31</v>
      </c>
      <c r="B60" s="97" t="s">
        <v>32</v>
      </c>
      <c r="C60" s="55"/>
      <c r="D60" s="55"/>
      <c r="E60" s="55">
        <v>1</v>
      </c>
      <c r="F60" s="12" t="s">
        <v>15</v>
      </c>
      <c r="G60" s="56" t="s">
        <v>13</v>
      </c>
      <c r="H60" s="55"/>
      <c r="I60" s="3"/>
    </row>
    <row r="61" spans="1:9" ht="15.75" thickBot="1" x14ac:dyDescent="0.3">
      <c r="A61" s="309" t="s">
        <v>33</v>
      </c>
      <c r="B61" s="321" t="s">
        <v>34</v>
      </c>
      <c r="C61" s="31"/>
      <c r="D61" s="31"/>
      <c r="E61" s="323">
        <v>1</v>
      </c>
      <c r="F61" s="12" t="s">
        <v>12</v>
      </c>
      <c r="G61" s="13" t="s">
        <v>13</v>
      </c>
      <c r="H61" s="36" t="s">
        <v>35</v>
      </c>
      <c r="I61" s="3"/>
    </row>
    <row r="62" spans="1:9" ht="15.75" thickBot="1" x14ac:dyDescent="0.3">
      <c r="A62" s="319"/>
      <c r="B62" s="322"/>
      <c r="C62" s="98"/>
      <c r="D62" s="98"/>
      <c r="E62" s="324"/>
      <c r="F62" s="12" t="s">
        <v>78</v>
      </c>
      <c r="G62" s="13" t="s">
        <v>13</v>
      </c>
      <c r="H62" s="36" t="s">
        <v>36</v>
      </c>
      <c r="I62" s="3"/>
    </row>
    <row r="63" spans="1:9" x14ac:dyDescent="0.25">
      <c r="A63" s="310"/>
      <c r="B63" s="325" t="s">
        <v>37</v>
      </c>
      <c r="C63" s="34"/>
      <c r="D63" s="34"/>
      <c r="E63" s="320">
        <v>1</v>
      </c>
      <c r="F63" s="12" t="s">
        <v>12</v>
      </c>
      <c r="G63" s="37" t="s">
        <v>13</v>
      </c>
      <c r="H63" s="36" t="s">
        <v>35</v>
      </c>
      <c r="I63" s="3"/>
    </row>
    <row r="64" spans="1:9" ht="15.75" thickBot="1" x14ac:dyDescent="0.3">
      <c r="A64" s="310"/>
      <c r="B64" s="326"/>
      <c r="C64" s="34"/>
      <c r="D64" s="34"/>
      <c r="E64" s="327"/>
      <c r="F64" s="65" t="s">
        <v>79</v>
      </c>
      <c r="G64" s="37" t="s">
        <v>13</v>
      </c>
      <c r="H64" s="36" t="s">
        <v>36</v>
      </c>
      <c r="I64" s="3"/>
    </row>
    <row r="65" spans="1:9" ht="15.75" thickBot="1" x14ac:dyDescent="0.3">
      <c r="A65" s="50" t="s">
        <v>16</v>
      </c>
      <c r="B65" s="99"/>
      <c r="C65" s="25"/>
      <c r="D65" s="25"/>
      <c r="E65" s="100">
        <v>1</v>
      </c>
      <c r="F65" s="12" t="s">
        <v>78</v>
      </c>
      <c r="G65" s="37" t="s">
        <v>13</v>
      </c>
      <c r="H65" s="29"/>
      <c r="I65" s="3"/>
    </row>
    <row r="66" spans="1:9" ht="15.75" thickBot="1" x14ac:dyDescent="0.3">
      <c r="A66" s="101" t="s">
        <v>39</v>
      </c>
      <c r="B66" s="97" t="s">
        <v>40</v>
      </c>
      <c r="C66" s="55"/>
      <c r="D66" s="55"/>
      <c r="E66" s="55">
        <v>4</v>
      </c>
      <c r="F66" s="59" t="s">
        <v>15</v>
      </c>
      <c r="G66" s="56" t="s">
        <v>13</v>
      </c>
      <c r="H66" s="102"/>
      <c r="I66" s="3"/>
    </row>
    <row r="67" spans="1:9" ht="15.75" thickBot="1" x14ac:dyDescent="0.3">
      <c r="A67" s="299" t="s">
        <v>48</v>
      </c>
      <c r="B67" s="7" t="s">
        <v>49</v>
      </c>
      <c r="C67" s="8"/>
      <c r="D67" s="9"/>
      <c r="E67" s="10">
        <v>5</v>
      </c>
      <c r="F67" s="12" t="s">
        <v>12</v>
      </c>
      <c r="G67" s="13" t="s">
        <v>13</v>
      </c>
      <c r="H67" s="14"/>
      <c r="I67" s="3"/>
    </row>
    <row r="68" spans="1:9" ht="15.75" thickBot="1" x14ac:dyDescent="0.3">
      <c r="A68" s="300"/>
      <c r="B68" s="70" t="s">
        <v>50</v>
      </c>
      <c r="C68" s="71"/>
      <c r="D68" s="72"/>
      <c r="E68" s="73">
        <v>1</v>
      </c>
      <c r="F68" s="12" t="s">
        <v>12</v>
      </c>
      <c r="G68" s="13" t="s">
        <v>13</v>
      </c>
      <c r="H68" s="29"/>
      <c r="I68" s="3"/>
    </row>
    <row r="69" spans="1:9" ht="15.75" thickBot="1" x14ac:dyDescent="0.3">
      <c r="A69" s="300"/>
      <c r="B69" s="39" t="s">
        <v>51</v>
      </c>
      <c r="C69" s="127"/>
      <c r="D69" s="75"/>
      <c r="E69" s="18">
        <v>2</v>
      </c>
      <c r="F69" s="12" t="s">
        <v>12</v>
      </c>
      <c r="G69" s="21" t="s">
        <v>13</v>
      </c>
      <c r="H69" s="29"/>
      <c r="I69" s="3"/>
    </row>
    <row r="70" spans="1:9" ht="15.75" thickBot="1" x14ac:dyDescent="0.3">
      <c r="A70" s="301"/>
      <c r="B70" s="138" t="s">
        <v>52</v>
      </c>
      <c r="C70" s="78"/>
      <c r="D70" s="78"/>
      <c r="E70" s="55">
        <v>1</v>
      </c>
      <c r="F70" s="59" t="s">
        <v>15</v>
      </c>
      <c r="G70" s="137" t="s">
        <v>13</v>
      </c>
      <c r="H70" s="22"/>
      <c r="I70" s="3"/>
    </row>
    <row r="71" spans="1:9" ht="15.75" thickBot="1" x14ac:dyDescent="0.3">
      <c r="A71" s="340" t="s">
        <v>53</v>
      </c>
      <c r="B71" s="145" t="s">
        <v>54</v>
      </c>
      <c r="C71" s="98"/>
      <c r="D71" s="98"/>
      <c r="E71" s="61">
        <v>1</v>
      </c>
      <c r="F71" s="24" t="s">
        <v>79</v>
      </c>
      <c r="G71" s="62" t="s">
        <v>13</v>
      </c>
      <c r="H71" s="61"/>
      <c r="I71" s="3"/>
    </row>
    <row r="72" spans="1:9" ht="15.75" thickBot="1" x14ac:dyDescent="0.3">
      <c r="A72" s="340"/>
      <c r="B72" s="93" t="s">
        <v>57</v>
      </c>
      <c r="C72" s="34"/>
      <c r="D72" s="34"/>
      <c r="E72" s="36">
        <v>1</v>
      </c>
      <c r="F72" s="77" t="s">
        <v>79</v>
      </c>
      <c r="G72" s="37" t="s">
        <v>13</v>
      </c>
      <c r="H72" s="36"/>
      <c r="I72" s="3"/>
    </row>
    <row r="73" spans="1:9" ht="15.75" thickBot="1" x14ac:dyDescent="0.3">
      <c r="A73" s="340"/>
      <c r="B73" s="93" t="s">
        <v>58</v>
      </c>
      <c r="C73" s="34"/>
      <c r="D73" s="34"/>
      <c r="E73" s="36">
        <v>2</v>
      </c>
      <c r="F73" s="109" t="s">
        <v>15</v>
      </c>
      <c r="G73" s="37" t="s">
        <v>13</v>
      </c>
      <c r="H73" s="36"/>
      <c r="I73" s="3"/>
    </row>
    <row r="74" spans="1:9" ht="15.75" thickBot="1" x14ac:dyDescent="0.3">
      <c r="A74" s="340"/>
      <c r="B74" s="129" t="s">
        <v>80</v>
      </c>
      <c r="C74" s="34"/>
      <c r="D74" s="34"/>
      <c r="E74" s="36">
        <v>1</v>
      </c>
      <c r="F74" s="77" t="s">
        <v>79</v>
      </c>
      <c r="G74" s="37" t="s">
        <v>13</v>
      </c>
      <c r="H74" s="36"/>
      <c r="I74" s="3"/>
    </row>
    <row r="75" spans="1:9" ht="15.75" thickBot="1" x14ac:dyDescent="0.3">
      <c r="A75" s="340"/>
      <c r="B75" s="129" t="s">
        <v>60</v>
      </c>
      <c r="C75" s="34"/>
      <c r="D75" s="34"/>
      <c r="E75" s="36">
        <v>1</v>
      </c>
      <c r="F75" s="77" t="s">
        <v>79</v>
      </c>
      <c r="G75" s="37" t="s">
        <v>13</v>
      </c>
      <c r="H75" s="36"/>
      <c r="I75" s="3"/>
    </row>
    <row r="76" spans="1:9" ht="15.75" thickBot="1" x14ac:dyDescent="0.3">
      <c r="A76" s="340"/>
      <c r="B76" s="129" t="s">
        <v>64</v>
      </c>
      <c r="C76" s="34"/>
      <c r="D76" s="34"/>
      <c r="E76" s="36">
        <v>2</v>
      </c>
      <c r="F76" s="59" t="s">
        <v>15</v>
      </c>
      <c r="G76" s="37" t="s">
        <v>13</v>
      </c>
      <c r="H76" s="36"/>
      <c r="I76" s="3"/>
    </row>
    <row r="77" spans="1:9" ht="15.75" thickBot="1" x14ac:dyDescent="0.3">
      <c r="A77" s="340"/>
      <c r="B77" s="129" t="s">
        <v>65</v>
      </c>
      <c r="C77" s="34"/>
      <c r="D77" s="34"/>
      <c r="E77" s="36">
        <v>1</v>
      </c>
      <c r="F77" s="77" t="s">
        <v>79</v>
      </c>
      <c r="G77" s="37" t="s">
        <v>13</v>
      </c>
      <c r="H77" s="36"/>
      <c r="I77" s="3"/>
    </row>
    <row r="78" spans="1:9" ht="15.75" thickBot="1" x14ac:dyDescent="0.3">
      <c r="A78" s="340"/>
      <c r="B78" s="129" t="s">
        <v>66</v>
      </c>
      <c r="C78" s="34"/>
      <c r="D78" s="34"/>
      <c r="E78" s="36">
        <v>1</v>
      </c>
      <c r="F78" s="77" t="s">
        <v>79</v>
      </c>
      <c r="G78" s="37" t="s">
        <v>13</v>
      </c>
      <c r="H78" s="36"/>
      <c r="I78" s="3"/>
    </row>
    <row r="79" spans="1:9" ht="15.75" thickBot="1" x14ac:dyDescent="0.3">
      <c r="A79" s="340"/>
      <c r="B79" s="129" t="s">
        <v>67</v>
      </c>
      <c r="C79" s="34"/>
      <c r="D79" s="34"/>
      <c r="E79" s="36">
        <v>1</v>
      </c>
      <c r="F79" s="77" t="s">
        <v>79</v>
      </c>
      <c r="G79" s="37" t="s">
        <v>13</v>
      </c>
      <c r="H79" s="36"/>
      <c r="I79" s="3"/>
    </row>
    <row r="80" spans="1:9" ht="15.75" thickBot="1" x14ac:dyDescent="0.3">
      <c r="A80" s="340"/>
      <c r="B80" s="129" t="s">
        <v>68</v>
      </c>
      <c r="C80" s="126"/>
      <c r="D80" s="126">
        <v>1</v>
      </c>
      <c r="E80" s="43"/>
      <c r="F80" s="77" t="s">
        <v>79</v>
      </c>
      <c r="G80" s="44" t="s">
        <v>13</v>
      </c>
      <c r="H80" s="43"/>
      <c r="I80" s="3"/>
    </row>
    <row r="81" spans="1:9" ht="15.75" thickBot="1" x14ac:dyDescent="0.3">
      <c r="A81" s="76" t="s">
        <v>69</v>
      </c>
      <c r="B81" s="103" t="s">
        <v>70</v>
      </c>
      <c r="C81" s="78"/>
      <c r="D81" s="78">
        <v>1</v>
      </c>
      <c r="E81" s="55"/>
      <c r="F81" s="59" t="s">
        <v>15</v>
      </c>
      <c r="G81" s="56" t="s">
        <v>13</v>
      </c>
      <c r="H81" s="55" t="s">
        <v>81</v>
      </c>
      <c r="I81" s="3"/>
    </row>
    <row r="82" spans="1:9" ht="15.75" thickBot="1" x14ac:dyDescent="0.3">
      <c r="A82" s="341" t="s">
        <v>74</v>
      </c>
      <c r="B82" s="342"/>
      <c r="C82" s="104">
        <f>SUM(C54:C81)</f>
        <v>0</v>
      </c>
      <c r="D82" s="104">
        <f>SUM(D54:D81)</f>
        <v>5</v>
      </c>
      <c r="E82" s="105">
        <f>SUM(E54:E81)</f>
        <v>36</v>
      </c>
      <c r="F82" s="106"/>
      <c r="G82" s="88"/>
      <c r="H82" s="88"/>
      <c r="I82" s="3"/>
    </row>
    <row r="83" spans="1:9" x14ac:dyDescent="0.25">
      <c r="A83" s="2"/>
      <c r="B83" s="3"/>
      <c r="C83" s="2"/>
      <c r="D83" s="2"/>
      <c r="E83" s="2"/>
      <c r="F83" s="1"/>
      <c r="G83" s="2"/>
      <c r="H83" s="2"/>
      <c r="I83" s="3"/>
    </row>
    <row r="84" spans="1:9" x14ac:dyDescent="0.25">
      <c r="A84" s="2"/>
      <c r="B84" s="3"/>
      <c r="C84" s="2"/>
      <c r="D84" s="2"/>
      <c r="E84" s="2"/>
      <c r="F84" s="1"/>
      <c r="G84" s="2"/>
      <c r="H84" s="2"/>
      <c r="I84" s="3"/>
    </row>
    <row r="85" spans="1:9" ht="19.5" thickBot="1" x14ac:dyDescent="0.35">
      <c r="A85" s="343" t="s">
        <v>82</v>
      </c>
      <c r="B85" s="343"/>
      <c r="C85" s="343"/>
      <c r="D85" s="343"/>
      <c r="E85" s="343"/>
      <c r="F85" s="343"/>
      <c r="G85" s="2"/>
      <c r="H85" s="2"/>
      <c r="I85" s="3"/>
    </row>
    <row r="86" spans="1:9" ht="45.75" thickBot="1" x14ac:dyDescent="0.3">
      <c r="A86" s="4" t="s">
        <v>1</v>
      </c>
      <c r="B86" s="90" t="s">
        <v>2</v>
      </c>
      <c r="C86" s="5" t="s">
        <v>3</v>
      </c>
      <c r="D86" s="5" t="s">
        <v>4</v>
      </c>
      <c r="E86" s="5" t="s">
        <v>5</v>
      </c>
      <c r="F86" s="4" t="s">
        <v>76</v>
      </c>
      <c r="G86" s="6" t="s">
        <v>8</v>
      </c>
      <c r="H86" s="5" t="s">
        <v>9</v>
      </c>
      <c r="I86" s="107"/>
    </row>
    <row r="87" spans="1:9" ht="15.75" thickBot="1" x14ac:dyDescent="0.3">
      <c r="A87" s="334" t="s">
        <v>10</v>
      </c>
      <c r="B87" s="7" t="s">
        <v>11</v>
      </c>
      <c r="C87" s="8"/>
      <c r="D87" s="8"/>
      <c r="E87" s="10">
        <v>1</v>
      </c>
      <c r="F87" s="59" t="s">
        <v>79</v>
      </c>
      <c r="G87" s="13" t="s">
        <v>13</v>
      </c>
      <c r="H87" s="14"/>
      <c r="I87" s="3"/>
    </row>
    <row r="88" spans="1:9" ht="15.75" thickBot="1" x14ac:dyDescent="0.3">
      <c r="A88" s="335"/>
      <c r="B88" s="91" t="s">
        <v>14</v>
      </c>
      <c r="C88" s="16"/>
      <c r="D88" s="16">
        <v>1</v>
      </c>
      <c r="E88" s="18"/>
      <c r="F88" s="108" t="s">
        <v>15</v>
      </c>
      <c r="G88" s="21" t="s">
        <v>13</v>
      </c>
      <c r="H88" s="22"/>
      <c r="I88" s="3"/>
    </row>
    <row r="89" spans="1:9" ht="15.75" thickBot="1" x14ac:dyDescent="0.3">
      <c r="A89" s="92" t="s">
        <v>18</v>
      </c>
      <c r="B89" s="93" t="s">
        <v>19</v>
      </c>
      <c r="C89" s="34"/>
      <c r="D89" s="34"/>
      <c r="E89" s="36">
        <v>3</v>
      </c>
      <c r="F89" s="12" t="s">
        <v>79</v>
      </c>
      <c r="G89" s="37" t="s">
        <v>13</v>
      </c>
      <c r="H89" s="36"/>
      <c r="I89" s="3"/>
    </row>
    <row r="90" spans="1:9" ht="15.75" thickBot="1" x14ac:dyDescent="0.3">
      <c r="A90" s="53" t="s">
        <v>31</v>
      </c>
      <c r="B90" s="97" t="s">
        <v>32</v>
      </c>
      <c r="C90" s="55"/>
      <c r="D90" s="55"/>
      <c r="E90" s="55">
        <v>1</v>
      </c>
      <c r="F90" s="109" t="s">
        <v>79</v>
      </c>
      <c r="G90" s="56" t="s">
        <v>13</v>
      </c>
      <c r="H90" s="55"/>
      <c r="I90" s="3"/>
    </row>
    <row r="91" spans="1:9" ht="15.75" thickBot="1" x14ac:dyDescent="0.3">
      <c r="A91" s="309" t="s">
        <v>33</v>
      </c>
      <c r="B91" s="337" t="s">
        <v>34</v>
      </c>
      <c r="C91" s="31"/>
      <c r="D91" s="31"/>
      <c r="E91" s="323">
        <v>1</v>
      </c>
      <c r="F91" s="108" t="s">
        <v>15</v>
      </c>
      <c r="G91" s="13" t="s">
        <v>13</v>
      </c>
      <c r="H91" s="14" t="s">
        <v>35</v>
      </c>
      <c r="I91" s="3"/>
    </row>
    <row r="92" spans="1:9" ht="15.75" thickBot="1" x14ac:dyDescent="0.3">
      <c r="A92" s="310"/>
      <c r="B92" s="338"/>
      <c r="C92" s="34"/>
      <c r="D92" s="34"/>
      <c r="E92" s="339"/>
      <c r="F92" s="59" t="s">
        <v>79</v>
      </c>
      <c r="G92" s="37" t="s">
        <v>13</v>
      </c>
      <c r="H92" s="36" t="s">
        <v>36</v>
      </c>
      <c r="I92" s="3"/>
    </row>
    <row r="93" spans="1:9" ht="15.75" thickBot="1" x14ac:dyDescent="0.3">
      <c r="A93" s="310"/>
      <c r="B93" s="338" t="s">
        <v>37</v>
      </c>
      <c r="C93" s="34"/>
      <c r="D93" s="34"/>
      <c r="E93" s="320">
        <v>1</v>
      </c>
      <c r="F93" s="108" t="s">
        <v>15</v>
      </c>
      <c r="G93" s="37" t="s">
        <v>13</v>
      </c>
      <c r="H93" s="36" t="s">
        <v>35</v>
      </c>
      <c r="I93" s="3"/>
    </row>
    <row r="94" spans="1:9" ht="15.75" thickBot="1" x14ac:dyDescent="0.3">
      <c r="A94" s="310"/>
      <c r="B94" s="338"/>
      <c r="C94" s="34"/>
      <c r="D94" s="34"/>
      <c r="E94" s="327"/>
      <c r="F94" s="59" t="s">
        <v>79</v>
      </c>
      <c r="G94" s="37" t="s">
        <v>13</v>
      </c>
      <c r="H94" s="36" t="s">
        <v>36</v>
      </c>
      <c r="I94" s="3"/>
    </row>
    <row r="95" spans="1:9" ht="15.75" thickBot="1" x14ac:dyDescent="0.3">
      <c r="A95" s="50" t="s">
        <v>16</v>
      </c>
      <c r="B95" s="99" t="s">
        <v>83</v>
      </c>
      <c r="C95" s="25"/>
      <c r="D95" s="25"/>
      <c r="E95" s="100">
        <v>1</v>
      </c>
      <c r="F95" s="12" t="s">
        <v>78</v>
      </c>
      <c r="G95" s="37" t="s">
        <v>13</v>
      </c>
      <c r="H95" s="29"/>
      <c r="I95" s="3"/>
    </row>
    <row r="96" spans="1:9" ht="15.75" thickBot="1" x14ac:dyDescent="0.3">
      <c r="A96" s="110" t="s">
        <v>39</v>
      </c>
      <c r="B96" s="97" t="s">
        <v>40</v>
      </c>
      <c r="C96" s="55"/>
      <c r="D96" s="55"/>
      <c r="E96" s="55">
        <v>2</v>
      </c>
      <c r="F96" s="108" t="s">
        <v>15</v>
      </c>
      <c r="G96" s="56" t="s">
        <v>13</v>
      </c>
      <c r="H96" s="55"/>
      <c r="I96" s="3"/>
    </row>
    <row r="97" spans="1:9" ht="15.75" thickBot="1" x14ac:dyDescent="0.3">
      <c r="A97" s="111" t="s">
        <v>41</v>
      </c>
      <c r="B97" s="97" t="s">
        <v>42</v>
      </c>
      <c r="C97" s="55"/>
      <c r="D97" s="55">
        <v>2</v>
      </c>
      <c r="E97" s="57"/>
      <c r="F97" s="15" t="s">
        <v>15</v>
      </c>
      <c r="G97" s="56" t="s">
        <v>13</v>
      </c>
      <c r="H97" s="55"/>
      <c r="I97" s="3"/>
    </row>
    <row r="98" spans="1:9" ht="15.75" thickBot="1" x14ac:dyDescent="0.3">
      <c r="A98" s="299" t="s">
        <v>48</v>
      </c>
      <c r="B98" s="7" t="s">
        <v>49</v>
      </c>
      <c r="C98" s="8"/>
      <c r="D98" s="9"/>
      <c r="E98" s="10">
        <v>3</v>
      </c>
      <c r="F98" s="12" t="s">
        <v>15</v>
      </c>
      <c r="G98" s="13" t="s">
        <v>13</v>
      </c>
      <c r="H98" s="14"/>
      <c r="I98" s="3"/>
    </row>
    <row r="99" spans="1:9" ht="15.75" thickBot="1" x14ac:dyDescent="0.3">
      <c r="A99" s="300"/>
      <c r="B99" s="70" t="s">
        <v>50</v>
      </c>
      <c r="C99" s="71"/>
      <c r="D99" s="72"/>
      <c r="E99" s="73">
        <v>1</v>
      </c>
      <c r="F99" s="12" t="s">
        <v>15</v>
      </c>
      <c r="G99" s="13" t="s">
        <v>13</v>
      </c>
      <c r="H99" s="29"/>
      <c r="I99" s="3"/>
    </row>
    <row r="100" spans="1:9" ht="15.75" thickBot="1" x14ac:dyDescent="0.3">
      <c r="A100" s="300"/>
      <c r="B100" s="39" t="s">
        <v>51</v>
      </c>
      <c r="C100" s="127"/>
      <c r="D100" s="75"/>
      <c r="E100" s="18">
        <v>2</v>
      </c>
      <c r="F100" s="12" t="s">
        <v>15</v>
      </c>
      <c r="G100" s="21" t="s">
        <v>13</v>
      </c>
      <c r="H100" s="29"/>
      <c r="I100" s="3"/>
    </row>
    <row r="101" spans="1:9" ht="15.75" thickBot="1" x14ac:dyDescent="0.3">
      <c r="A101" s="301"/>
      <c r="B101" s="138" t="s">
        <v>52</v>
      </c>
      <c r="C101" s="78"/>
      <c r="D101" s="78"/>
      <c r="E101" s="55">
        <v>1</v>
      </c>
      <c r="F101" s="59" t="s">
        <v>15</v>
      </c>
      <c r="G101" s="137" t="s">
        <v>13</v>
      </c>
      <c r="H101" s="22"/>
      <c r="I101" s="3"/>
    </row>
    <row r="102" spans="1:9" ht="15.75" thickBot="1" x14ac:dyDescent="0.3">
      <c r="A102" s="340" t="s">
        <v>53</v>
      </c>
      <c r="B102" s="145" t="s">
        <v>54</v>
      </c>
      <c r="C102" s="98"/>
      <c r="D102" s="98"/>
      <c r="E102" s="61">
        <v>2</v>
      </c>
      <c r="F102" s="148" t="s">
        <v>15</v>
      </c>
      <c r="G102" s="62" t="s">
        <v>13</v>
      </c>
      <c r="H102" s="61"/>
      <c r="I102" s="3"/>
    </row>
    <row r="103" spans="1:9" ht="15.75" thickBot="1" x14ac:dyDescent="0.3">
      <c r="A103" s="340"/>
      <c r="B103" s="93" t="s">
        <v>57</v>
      </c>
      <c r="C103" s="34"/>
      <c r="D103" s="34"/>
      <c r="E103" s="36">
        <v>2</v>
      </c>
      <c r="F103" s="59" t="s">
        <v>79</v>
      </c>
      <c r="G103" s="37" t="s">
        <v>13</v>
      </c>
      <c r="H103" s="36"/>
      <c r="I103" s="3"/>
    </row>
    <row r="104" spans="1:9" ht="15.75" thickBot="1" x14ac:dyDescent="0.3">
      <c r="A104" s="340"/>
      <c r="B104" s="93" t="s">
        <v>58</v>
      </c>
      <c r="C104" s="34"/>
      <c r="D104" s="28"/>
      <c r="E104" s="36">
        <v>2</v>
      </c>
      <c r="F104" s="108" t="s">
        <v>15</v>
      </c>
      <c r="G104" s="37" t="s">
        <v>13</v>
      </c>
      <c r="H104" s="36"/>
      <c r="I104" s="3"/>
    </row>
    <row r="105" spans="1:9" ht="15.75" thickBot="1" x14ac:dyDescent="0.3">
      <c r="A105" s="340"/>
      <c r="B105" s="129" t="s">
        <v>59</v>
      </c>
      <c r="C105" s="34"/>
      <c r="D105" s="34">
        <v>1</v>
      </c>
      <c r="E105" s="34"/>
      <c r="F105" s="15" t="s">
        <v>15</v>
      </c>
      <c r="G105" s="37" t="s">
        <v>13</v>
      </c>
      <c r="H105" s="36"/>
      <c r="I105" s="3"/>
    </row>
    <row r="106" spans="1:9" ht="15.75" thickBot="1" x14ac:dyDescent="0.3">
      <c r="A106" s="340"/>
      <c r="B106" s="129" t="s">
        <v>60</v>
      </c>
      <c r="C106" s="34"/>
      <c r="D106" s="34"/>
      <c r="E106" s="36">
        <v>1</v>
      </c>
      <c r="F106" s="59" t="s">
        <v>79</v>
      </c>
      <c r="G106" s="37" t="s">
        <v>13</v>
      </c>
      <c r="H106" s="36"/>
      <c r="I106" s="3"/>
    </row>
    <row r="107" spans="1:9" ht="15.75" thickBot="1" x14ac:dyDescent="0.3">
      <c r="A107" s="340"/>
      <c r="B107" s="129" t="s">
        <v>61</v>
      </c>
      <c r="C107" s="126"/>
      <c r="D107" s="126"/>
      <c r="E107" s="43">
        <v>2</v>
      </c>
      <c r="F107" s="146" t="s">
        <v>15</v>
      </c>
      <c r="G107" s="44" t="s">
        <v>13</v>
      </c>
      <c r="H107" s="43"/>
      <c r="I107" s="3"/>
    </row>
    <row r="108" spans="1:9" ht="15.75" thickBot="1" x14ac:dyDescent="0.3">
      <c r="A108" s="344"/>
      <c r="B108" s="93" t="s">
        <v>62</v>
      </c>
      <c r="C108" s="34">
        <v>7</v>
      </c>
      <c r="D108" s="34"/>
      <c r="E108" s="37"/>
      <c r="F108" s="59" t="s">
        <v>79</v>
      </c>
      <c r="G108" s="36" t="s">
        <v>13</v>
      </c>
      <c r="H108" s="147"/>
      <c r="I108" s="3"/>
    </row>
    <row r="109" spans="1:9" ht="15.75" thickBot="1" x14ac:dyDescent="0.3">
      <c r="A109" s="340"/>
      <c r="B109" s="99" t="s">
        <v>64</v>
      </c>
      <c r="C109" s="98"/>
      <c r="D109" s="98">
        <v>1</v>
      </c>
      <c r="E109" s="61">
        <v>1</v>
      </c>
      <c r="F109" s="148" t="s">
        <v>15</v>
      </c>
      <c r="G109" s="62" t="s">
        <v>13</v>
      </c>
      <c r="H109" s="61"/>
      <c r="I109" s="3"/>
    </row>
    <row r="110" spans="1:9" ht="15.75" thickBot="1" x14ac:dyDescent="0.3">
      <c r="A110" s="340"/>
      <c r="B110" s="129" t="s">
        <v>84</v>
      </c>
      <c r="C110" s="34"/>
      <c r="D110" s="34"/>
      <c r="E110" s="36">
        <v>1</v>
      </c>
      <c r="F110" s="108" t="s">
        <v>15</v>
      </c>
      <c r="G110" s="37" t="s">
        <v>13</v>
      </c>
      <c r="H110" s="36"/>
      <c r="I110" s="3"/>
    </row>
    <row r="111" spans="1:9" ht="15.75" thickBot="1" x14ac:dyDescent="0.3">
      <c r="A111" s="340"/>
      <c r="B111" s="129" t="s">
        <v>67</v>
      </c>
      <c r="C111" s="34"/>
      <c r="D111" s="34"/>
      <c r="E111" s="36">
        <v>2</v>
      </c>
      <c r="F111" s="108" t="s">
        <v>15</v>
      </c>
      <c r="G111" s="37" t="s">
        <v>13</v>
      </c>
      <c r="H111" s="36"/>
      <c r="I111" s="3"/>
    </row>
    <row r="112" spans="1:9" ht="15.75" thickBot="1" x14ac:dyDescent="0.3">
      <c r="A112" s="340"/>
      <c r="B112" s="129" t="s">
        <v>68</v>
      </c>
      <c r="C112" s="126"/>
      <c r="D112" s="126">
        <v>1</v>
      </c>
      <c r="E112" s="43"/>
      <c r="F112" s="108" t="s">
        <v>15</v>
      </c>
      <c r="G112" s="44" t="s">
        <v>13</v>
      </c>
      <c r="H112" s="43"/>
      <c r="I112" s="3"/>
    </row>
    <row r="113" spans="1:9" ht="15.75" thickBot="1" x14ac:dyDescent="0.3">
      <c r="A113" s="76" t="s">
        <v>69</v>
      </c>
      <c r="B113" s="103" t="s">
        <v>70</v>
      </c>
      <c r="C113" s="78"/>
      <c r="D113" s="78">
        <v>1</v>
      </c>
      <c r="E113" s="55"/>
      <c r="F113" s="59" t="s">
        <v>79</v>
      </c>
      <c r="G113" s="56" t="s">
        <v>13</v>
      </c>
      <c r="H113" s="55" t="s">
        <v>81</v>
      </c>
      <c r="I113" s="3"/>
    </row>
    <row r="114" spans="1:9" ht="15.75" thickBot="1" x14ac:dyDescent="0.3">
      <c r="A114" s="341" t="s">
        <v>74</v>
      </c>
      <c r="B114" s="342"/>
      <c r="C114" s="104">
        <f>SUM(C87:C113)</f>
        <v>7</v>
      </c>
      <c r="D114" s="104">
        <f>SUM(D87:D113)</f>
        <v>7</v>
      </c>
      <c r="E114" s="105">
        <f>SUM(E87:E113)</f>
        <v>30</v>
      </c>
      <c r="F114" s="106"/>
      <c r="G114" s="88"/>
      <c r="H114" s="88"/>
      <c r="I114" s="3"/>
    </row>
    <row r="115" spans="1:9" x14ac:dyDescent="0.25">
      <c r="A115" s="2"/>
      <c r="B115" s="3"/>
      <c r="C115" s="2"/>
      <c r="D115" s="2"/>
      <c r="E115" s="2"/>
      <c r="F115" s="1"/>
      <c r="G115" s="2"/>
      <c r="H115" s="2"/>
      <c r="I115" s="3"/>
    </row>
    <row r="116" spans="1:9" x14ac:dyDescent="0.25">
      <c r="A116" s="2"/>
      <c r="B116" s="3"/>
      <c r="C116" s="2"/>
      <c r="D116" s="2"/>
      <c r="E116" s="2"/>
      <c r="F116" s="1"/>
      <c r="G116" s="2"/>
      <c r="H116" s="2"/>
      <c r="I116" s="3"/>
    </row>
    <row r="117" spans="1:9" ht="19.5" thickBot="1" x14ac:dyDescent="0.35">
      <c r="A117" s="345" t="s">
        <v>85</v>
      </c>
      <c r="B117" s="345"/>
      <c r="C117" s="345"/>
      <c r="D117" s="345"/>
      <c r="E117" s="345"/>
      <c r="F117" s="345"/>
      <c r="G117" s="2"/>
      <c r="H117" s="2"/>
      <c r="I117" s="3"/>
    </row>
    <row r="118" spans="1:9" ht="45.75" thickBot="1" x14ac:dyDescent="0.3">
      <c r="A118" s="4" t="s">
        <v>1</v>
      </c>
      <c r="B118" s="90" t="s">
        <v>2</v>
      </c>
      <c r="C118" s="5" t="s">
        <v>3</v>
      </c>
      <c r="D118" s="5" t="s">
        <v>4</v>
      </c>
      <c r="E118" s="5" t="s">
        <v>5</v>
      </c>
      <c r="F118" s="4" t="s">
        <v>76</v>
      </c>
      <c r="G118" s="6" t="s">
        <v>8</v>
      </c>
      <c r="H118" s="5" t="s">
        <v>9</v>
      </c>
      <c r="I118" s="3"/>
    </row>
    <row r="119" spans="1:9" ht="15.75" thickBot="1" x14ac:dyDescent="0.3">
      <c r="A119" s="334" t="s">
        <v>10</v>
      </c>
      <c r="B119" s="7" t="s">
        <v>11</v>
      </c>
      <c r="C119" s="112"/>
      <c r="D119" s="112">
        <v>1</v>
      </c>
      <c r="E119" s="113"/>
      <c r="F119" s="108" t="s">
        <v>86</v>
      </c>
      <c r="G119" s="56" t="s">
        <v>13</v>
      </c>
      <c r="H119" s="55"/>
      <c r="I119" s="3"/>
    </row>
    <row r="120" spans="1:9" ht="15.75" thickBot="1" x14ac:dyDescent="0.3">
      <c r="A120" s="335"/>
      <c r="B120" s="91" t="s">
        <v>14</v>
      </c>
      <c r="C120" s="71"/>
      <c r="D120" s="71">
        <v>1</v>
      </c>
      <c r="E120" s="73"/>
      <c r="F120" s="114" t="s">
        <v>87</v>
      </c>
      <c r="G120" s="56" t="s">
        <v>13</v>
      </c>
      <c r="H120" s="29"/>
      <c r="I120" s="3"/>
    </row>
    <row r="121" spans="1:9" ht="15.75" thickBot="1" x14ac:dyDescent="0.3">
      <c r="A121" s="92" t="s">
        <v>18</v>
      </c>
      <c r="B121" s="93" t="s">
        <v>19</v>
      </c>
      <c r="C121" s="34"/>
      <c r="D121" s="34">
        <v>2</v>
      </c>
      <c r="E121" s="36"/>
      <c r="F121" s="33" t="s">
        <v>15</v>
      </c>
      <c r="G121" s="37" t="s">
        <v>13</v>
      </c>
      <c r="H121" s="36"/>
      <c r="I121" s="3"/>
    </row>
    <row r="122" spans="1:9" ht="15.75" thickBot="1" x14ac:dyDescent="0.3">
      <c r="A122" s="309" t="s">
        <v>33</v>
      </c>
      <c r="B122" s="115" t="s">
        <v>34</v>
      </c>
      <c r="C122" s="98"/>
      <c r="D122" s="98"/>
      <c r="E122" s="116">
        <v>1</v>
      </c>
      <c r="F122" s="15" t="s">
        <v>87</v>
      </c>
      <c r="G122" s="13" t="s">
        <v>13</v>
      </c>
      <c r="H122" s="346" t="s">
        <v>88</v>
      </c>
      <c r="I122" s="3"/>
    </row>
    <row r="123" spans="1:9" ht="15.75" thickBot="1" x14ac:dyDescent="0.3">
      <c r="A123" s="310"/>
      <c r="B123" s="45" t="s">
        <v>37</v>
      </c>
      <c r="C123" s="34"/>
      <c r="D123" s="34"/>
      <c r="E123" s="117">
        <v>1</v>
      </c>
      <c r="F123" s="15" t="s">
        <v>87</v>
      </c>
      <c r="G123" s="37" t="s">
        <v>13</v>
      </c>
      <c r="H123" s="347"/>
      <c r="I123" s="3"/>
    </row>
    <row r="124" spans="1:9" ht="15.75" thickBot="1" x14ac:dyDescent="0.3">
      <c r="A124" s="50" t="s">
        <v>16</v>
      </c>
      <c r="B124" s="99" t="s">
        <v>83</v>
      </c>
      <c r="C124" s="25"/>
      <c r="D124" s="25">
        <v>1</v>
      </c>
      <c r="E124" s="100"/>
      <c r="F124" s="15" t="s">
        <v>87</v>
      </c>
      <c r="G124" s="37" t="s">
        <v>13</v>
      </c>
      <c r="H124" s="84"/>
      <c r="I124" s="3"/>
    </row>
    <row r="125" spans="1:9" ht="15.75" thickBot="1" x14ac:dyDescent="0.3">
      <c r="A125" s="299" t="s">
        <v>48</v>
      </c>
      <c r="B125" s="7" t="s">
        <v>49</v>
      </c>
      <c r="C125" s="8">
        <v>2</v>
      </c>
      <c r="D125" s="9">
        <v>1</v>
      </c>
      <c r="E125" s="10"/>
      <c r="F125" s="12" t="s">
        <v>15</v>
      </c>
      <c r="G125" s="13" t="s">
        <v>13</v>
      </c>
      <c r="H125" s="14"/>
      <c r="I125" s="3"/>
    </row>
    <row r="126" spans="1:9" ht="15.75" thickBot="1" x14ac:dyDescent="0.3">
      <c r="A126" s="300"/>
      <c r="B126" s="70" t="s">
        <v>50</v>
      </c>
      <c r="C126" s="71">
        <v>1</v>
      </c>
      <c r="D126" s="72"/>
      <c r="E126" s="73"/>
      <c r="F126" s="12" t="s">
        <v>15</v>
      </c>
      <c r="G126" s="13" t="s">
        <v>13</v>
      </c>
      <c r="H126" s="29"/>
      <c r="I126" s="3"/>
    </row>
    <row r="127" spans="1:9" ht="15.75" thickBot="1" x14ac:dyDescent="0.3">
      <c r="A127" s="300"/>
      <c r="B127" s="39" t="s">
        <v>51</v>
      </c>
      <c r="C127" s="127">
        <v>3</v>
      </c>
      <c r="D127" s="75"/>
      <c r="E127" s="18"/>
      <c r="F127" s="12" t="s">
        <v>15</v>
      </c>
      <c r="G127" s="21" t="s">
        <v>13</v>
      </c>
      <c r="H127" s="29"/>
      <c r="I127" s="3"/>
    </row>
    <row r="128" spans="1:9" ht="15.75" thickBot="1" x14ac:dyDescent="0.3">
      <c r="A128" s="301"/>
      <c r="B128" s="138" t="s">
        <v>52</v>
      </c>
      <c r="C128" s="78"/>
      <c r="D128" s="78">
        <v>1</v>
      </c>
      <c r="E128" s="55"/>
      <c r="F128" s="59" t="s">
        <v>89</v>
      </c>
      <c r="G128" s="137" t="s">
        <v>13</v>
      </c>
      <c r="H128" s="22"/>
      <c r="I128" s="3"/>
    </row>
    <row r="129" spans="1:9" ht="15.75" thickBot="1" x14ac:dyDescent="0.3">
      <c r="A129" s="340" t="s">
        <v>53</v>
      </c>
      <c r="B129" s="145" t="s">
        <v>57</v>
      </c>
      <c r="C129" s="98"/>
      <c r="D129" s="98"/>
      <c r="E129" s="61">
        <v>1</v>
      </c>
      <c r="F129" s="148" t="s">
        <v>86</v>
      </c>
      <c r="G129" s="62" t="s">
        <v>13</v>
      </c>
      <c r="H129" s="61"/>
      <c r="I129" s="3"/>
    </row>
    <row r="130" spans="1:9" ht="15.75" thickBot="1" x14ac:dyDescent="0.3">
      <c r="A130" s="340"/>
      <c r="B130" s="93" t="s">
        <v>58</v>
      </c>
      <c r="C130" s="34"/>
      <c r="D130" s="34"/>
      <c r="E130" s="36">
        <v>1</v>
      </c>
      <c r="F130" s="108" t="s">
        <v>86</v>
      </c>
      <c r="G130" s="37" t="s">
        <v>13</v>
      </c>
      <c r="H130" s="36"/>
      <c r="I130" s="3"/>
    </row>
    <row r="131" spans="1:9" ht="15.75" thickBot="1" x14ac:dyDescent="0.3">
      <c r="A131" s="340"/>
      <c r="B131" s="129" t="s">
        <v>80</v>
      </c>
      <c r="C131" s="34"/>
      <c r="D131" s="34">
        <v>1</v>
      </c>
      <c r="E131" s="36"/>
      <c r="F131" s="108" t="s">
        <v>86</v>
      </c>
      <c r="G131" s="37" t="s">
        <v>13</v>
      </c>
      <c r="H131" s="36"/>
      <c r="I131" s="3"/>
    </row>
    <row r="132" spans="1:9" ht="15.75" thickBot="1" x14ac:dyDescent="0.3">
      <c r="A132" s="340"/>
      <c r="B132" s="129" t="s">
        <v>60</v>
      </c>
      <c r="C132" s="34"/>
      <c r="D132" s="34">
        <v>1</v>
      </c>
      <c r="E132" s="36"/>
      <c r="F132" s="108" t="s">
        <v>86</v>
      </c>
      <c r="G132" s="37" t="s">
        <v>13</v>
      </c>
      <c r="H132" s="36"/>
      <c r="I132" s="3"/>
    </row>
    <row r="133" spans="1:9" ht="15.75" thickBot="1" x14ac:dyDescent="0.3">
      <c r="A133" s="340"/>
      <c r="B133" s="129" t="s">
        <v>62</v>
      </c>
      <c r="C133" s="34">
        <v>2</v>
      </c>
      <c r="D133" s="34"/>
      <c r="E133" s="36"/>
      <c r="F133" s="108" t="s">
        <v>86</v>
      </c>
      <c r="G133" s="37" t="s">
        <v>13</v>
      </c>
      <c r="H133" s="36"/>
      <c r="I133" s="3"/>
    </row>
    <row r="134" spans="1:9" ht="15.75" thickBot="1" x14ac:dyDescent="0.3">
      <c r="A134" s="340"/>
      <c r="B134" s="129" t="s">
        <v>63</v>
      </c>
      <c r="C134" s="34">
        <v>1</v>
      </c>
      <c r="D134" s="34"/>
      <c r="E134" s="36"/>
      <c r="F134" s="108" t="s">
        <v>86</v>
      </c>
      <c r="G134" s="37" t="s">
        <v>13</v>
      </c>
      <c r="H134" s="36"/>
      <c r="I134" s="3"/>
    </row>
    <row r="135" spans="1:9" ht="15.75" thickBot="1" x14ac:dyDescent="0.3">
      <c r="A135" s="340"/>
      <c r="B135" s="129" t="s">
        <v>64</v>
      </c>
      <c r="C135" s="34"/>
      <c r="D135" s="34">
        <v>1</v>
      </c>
      <c r="E135" s="36"/>
      <c r="F135" s="33" t="s">
        <v>15</v>
      </c>
      <c r="G135" s="37" t="s">
        <v>13</v>
      </c>
      <c r="H135" s="36"/>
      <c r="I135" s="3"/>
    </row>
    <row r="136" spans="1:9" ht="15.75" thickBot="1" x14ac:dyDescent="0.3">
      <c r="A136" s="340"/>
      <c r="B136" s="129" t="s">
        <v>65</v>
      </c>
      <c r="C136" s="34"/>
      <c r="D136" s="34"/>
      <c r="E136" s="36">
        <v>1</v>
      </c>
      <c r="F136" s="108" t="s">
        <v>86</v>
      </c>
      <c r="G136" s="37" t="s">
        <v>13</v>
      </c>
      <c r="H136" s="36"/>
      <c r="I136" s="3"/>
    </row>
    <row r="137" spans="1:9" ht="15.75" thickBot="1" x14ac:dyDescent="0.3">
      <c r="A137" s="340"/>
      <c r="B137" s="129" t="s">
        <v>66</v>
      </c>
      <c r="C137" s="34"/>
      <c r="D137" s="34"/>
      <c r="E137" s="36">
        <v>1</v>
      </c>
      <c r="F137" s="108" t="s">
        <v>86</v>
      </c>
      <c r="G137" s="37" t="s">
        <v>13</v>
      </c>
      <c r="H137" s="36"/>
      <c r="I137" s="3"/>
    </row>
    <row r="138" spans="1:9" ht="15.75" thickBot="1" x14ac:dyDescent="0.3">
      <c r="A138" s="340"/>
      <c r="B138" s="129" t="s">
        <v>67</v>
      </c>
      <c r="C138" s="34"/>
      <c r="D138" s="34"/>
      <c r="E138" s="36">
        <v>1</v>
      </c>
      <c r="F138" s="108" t="s">
        <v>86</v>
      </c>
      <c r="G138" s="37" t="s">
        <v>13</v>
      </c>
      <c r="H138" s="36"/>
      <c r="I138" s="3"/>
    </row>
    <row r="139" spans="1:9" ht="15.75" thickBot="1" x14ac:dyDescent="0.3">
      <c r="A139" s="340"/>
      <c r="B139" s="129" t="s">
        <v>68</v>
      </c>
      <c r="C139" s="126"/>
      <c r="D139" s="126">
        <v>1</v>
      </c>
      <c r="E139" s="43"/>
      <c r="F139" s="108" t="s">
        <v>86</v>
      </c>
      <c r="G139" s="44" t="s">
        <v>13</v>
      </c>
      <c r="H139" s="43"/>
      <c r="I139" s="3"/>
    </row>
    <row r="140" spans="1:9" ht="15.75" thickBot="1" x14ac:dyDescent="0.3">
      <c r="A140" s="76" t="s">
        <v>69</v>
      </c>
      <c r="B140" s="103" t="s">
        <v>70</v>
      </c>
      <c r="C140" s="78"/>
      <c r="D140" s="78">
        <v>1</v>
      </c>
      <c r="E140" s="55"/>
      <c r="F140" s="77" t="s">
        <v>15</v>
      </c>
      <c r="G140" s="56" t="s">
        <v>13</v>
      </c>
      <c r="H140" s="55" t="s">
        <v>81</v>
      </c>
      <c r="I140" s="3"/>
    </row>
    <row r="141" spans="1:9" ht="15.75" thickBot="1" x14ac:dyDescent="0.3">
      <c r="A141" s="331" t="s">
        <v>74</v>
      </c>
      <c r="B141" s="332"/>
      <c r="C141" s="86">
        <f>SUM(C119:C140)</f>
        <v>9</v>
      </c>
      <c r="D141" s="86">
        <f>SUM(D119:D140)</f>
        <v>12</v>
      </c>
      <c r="E141" s="87">
        <f>SUM(E119:E140)</f>
        <v>7</v>
      </c>
      <c r="F141" s="106"/>
      <c r="G141" s="88"/>
      <c r="H141" s="88"/>
      <c r="I141" s="3"/>
    </row>
    <row r="142" spans="1:9" x14ac:dyDescent="0.25">
      <c r="A142" s="2"/>
      <c r="B142" s="3"/>
      <c r="C142" s="2"/>
      <c r="D142" s="2"/>
      <c r="E142" s="2"/>
      <c r="F142" s="1"/>
      <c r="G142" s="2"/>
      <c r="H142" s="2"/>
      <c r="I142" s="3"/>
    </row>
    <row r="143" spans="1:9" x14ac:dyDescent="0.25">
      <c r="A143" s="2"/>
      <c r="B143" s="3"/>
      <c r="C143" s="2"/>
      <c r="D143" s="2"/>
      <c r="E143" s="2"/>
      <c r="F143" s="1"/>
      <c r="G143" s="2"/>
      <c r="H143" s="2"/>
      <c r="I143" s="3"/>
    </row>
    <row r="144" spans="1:9" ht="19.5" thickBot="1" x14ac:dyDescent="0.35">
      <c r="A144" s="345" t="s">
        <v>90</v>
      </c>
      <c r="B144" s="345"/>
      <c r="C144" s="345"/>
      <c r="D144" s="345"/>
      <c r="E144" s="345"/>
      <c r="F144" s="345"/>
      <c r="G144" s="2"/>
      <c r="H144" s="2"/>
      <c r="I144" s="3"/>
    </row>
    <row r="145" spans="1:9" ht="45.75" thickBot="1" x14ac:dyDescent="0.3">
      <c r="A145" s="4" t="s">
        <v>1</v>
      </c>
      <c r="B145" s="90" t="s">
        <v>2</v>
      </c>
      <c r="C145" s="5" t="s">
        <v>3</v>
      </c>
      <c r="D145" s="5" t="s">
        <v>4</v>
      </c>
      <c r="E145" s="5" t="s">
        <v>5</v>
      </c>
      <c r="F145" s="4" t="s">
        <v>76</v>
      </c>
      <c r="G145" s="6" t="s">
        <v>8</v>
      </c>
      <c r="H145" s="5" t="s">
        <v>9</v>
      </c>
      <c r="I145" s="3"/>
    </row>
    <row r="146" spans="1:9" ht="15.75" thickBot="1" x14ac:dyDescent="0.3">
      <c r="A146" s="131" t="s">
        <v>16</v>
      </c>
      <c r="B146" s="134" t="s">
        <v>83</v>
      </c>
      <c r="C146" s="135"/>
      <c r="D146" s="135">
        <v>1</v>
      </c>
      <c r="E146" s="135"/>
      <c r="F146" s="136" t="s">
        <v>87</v>
      </c>
      <c r="G146" s="137" t="s">
        <v>13</v>
      </c>
      <c r="H146" s="50"/>
      <c r="I146" s="3"/>
    </row>
    <row r="147" spans="1:9" ht="15.75" thickBot="1" x14ac:dyDescent="0.3">
      <c r="A147" s="118" t="s">
        <v>53</v>
      </c>
      <c r="B147" s="132" t="s">
        <v>64</v>
      </c>
      <c r="C147" s="82"/>
      <c r="D147" s="82">
        <v>1</v>
      </c>
      <c r="E147" s="84"/>
      <c r="F147" s="133" t="s">
        <v>15</v>
      </c>
      <c r="G147" s="85" t="s">
        <v>13</v>
      </c>
      <c r="H147" s="119"/>
      <c r="I147" s="3"/>
    </row>
    <row r="148" spans="1:9" ht="15.75" thickBot="1" x14ac:dyDescent="0.3">
      <c r="A148" s="331" t="s">
        <v>74</v>
      </c>
      <c r="B148" s="332"/>
      <c r="C148" s="86">
        <f>SUM(C147:C147)</f>
        <v>0</v>
      </c>
      <c r="D148" s="86">
        <v>2</v>
      </c>
      <c r="E148" s="87">
        <f>SUM(E147:E147)</f>
        <v>0</v>
      </c>
      <c r="F148" s="106"/>
      <c r="G148" s="88"/>
      <c r="H148" s="88"/>
      <c r="I148" s="3"/>
    </row>
    <row r="149" spans="1:9" x14ac:dyDescent="0.25">
      <c r="A149" s="2"/>
      <c r="B149" s="3"/>
      <c r="C149" s="2"/>
      <c r="D149" s="2"/>
      <c r="E149" s="2"/>
      <c r="F149" s="1"/>
      <c r="G149" s="2"/>
      <c r="H149" s="2"/>
      <c r="I149" s="3"/>
    </row>
    <row r="150" spans="1:9" ht="18.75" x14ac:dyDescent="0.3">
      <c r="A150" s="348" t="s">
        <v>91</v>
      </c>
      <c r="B150" s="348"/>
      <c r="C150" s="348"/>
      <c r="D150" s="348"/>
      <c r="E150" s="348"/>
      <c r="F150" s="348"/>
      <c r="G150" s="2"/>
      <c r="H150" s="2"/>
      <c r="I150" s="3"/>
    </row>
    <row r="151" spans="1:9" ht="45.75" thickBot="1" x14ac:dyDescent="0.3">
      <c r="A151" s="120" t="s">
        <v>1</v>
      </c>
      <c r="B151" s="120" t="s">
        <v>2</v>
      </c>
      <c r="C151" s="121" t="s">
        <v>3</v>
      </c>
      <c r="D151" s="121" t="s">
        <v>4</v>
      </c>
      <c r="E151" s="121" t="s">
        <v>5</v>
      </c>
      <c r="F151" s="120" t="s">
        <v>76</v>
      </c>
      <c r="G151" s="121" t="s">
        <v>8</v>
      </c>
      <c r="H151" s="121" t="s">
        <v>9</v>
      </c>
      <c r="I151" s="3"/>
    </row>
    <row r="152" spans="1:9" x14ac:dyDescent="0.25">
      <c r="A152" s="349" t="s">
        <v>33</v>
      </c>
      <c r="B152" s="94" t="s">
        <v>34</v>
      </c>
      <c r="C152" s="122">
        <v>1</v>
      </c>
      <c r="D152" s="122"/>
      <c r="E152" s="122"/>
      <c r="F152" s="114" t="s">
        <v>87</v>
      </c>
      <c r="G152" s="48" t="s">
        <v>92</v>
      </c>
      <c r="H152" s="121"/>
      <c r="I152" s="3"/>
    </row>
    <row r="153" spans="1:9" ht="15.75" thickBot="1" x14ac:dyDescent="0.3">
      <c r="A153" s="350"/>
      <c r="B153" s="129" t="s">
        <v>37</v>
      </c>
      <c r="C153" s="122">
        <v>1</v>
      </c>
      <c r="D153" s="122"/>
      <c r="E153" s="122"/>
      <c r="F153" s="114" t="s">
        <v>87</v>
      </c>
      <c r="G153" s="28" t="s">
        <v>92</v>
      </c>
      <c r="H153" s="121"/>
      <c r="I153" s="3"/>
    </row>
    <row r="154" spans="1:9" x14ac:dyDescent="0.25">
      <c r="A154" s="123" t="s">
        <v>53</v>
      </c>
      <c r="B154" s="49" t="s">
        <v>64</v>
      </c>
      <c r="C154" s="46"/>
      <c r="D154" s="46">
        <v>1</v>
      </c>
      <c r="E154" s="48"/>
      <c r="F154" s="130" t="s">
        <v>15</v>
      </c>
      <c r="G154" s="48" t="s">
        <v>13</v>
      </c>
      <c r="H154" s="124"/>
      <c r="I154" s="3"/>
    </row>
    <row r="155" spans="1:9" x14ac:dyDescent="0.25">
      <c r="A155" s="293" t="s">
        <v>74</v>
      </c>
      <c r="B155" s="293"/>
      <c r="C155" s="149">
        <v>2</v>
      </c>
      <c r="D155" s="149">
        <f>SUM(D154:D154)</f>
        <v>1</v>
      </c>
      <c r="E155" s="149">
        <f>SUM(E154:E154)</f>
        <v>0</v>
      </c>
      <c r="F155" s="106"/>
      <c r="G155" s="88"/>
      <c r="H155" s="88"/>
      <c r="I155" s="3"/>
    </row>
    <row r="156" spans="1:9" x14ac:dyDescent="0.25">
      <c r="A156" s="2"/>
      <c r="B156" s="3"/>
      <c r="C156" s="2"/>
      <c r="D156" s="2"/>
      <c r="E156" s="2"/>
      <c r="F156" s="1"/>
      <c r="G156" s="2"/>
      <c r="H156" s="2"/>
      <c r="I156" s="3"/>
    </row>
    <row r="157" spans="1:9" ht="19.5" thickBot="1" x14ac:dyDescent="0.35">
      <c r="A157" s="345" t="s">
        <v>93</v>
      </c>
      <c r="B157" s="345"/>
      <c r="C157" s="345"/>
      <c r="D157" s="345"/>
      <c r="E157" s="345"/>
      <c r="F157" s="345"/>
      <c r="G157" s="2"/>
      <c r="H157" s="2"/>
      <c r="I157" s="3"/>
    </row>
    <row r="158" spans="1:9" ht="45" x14ac:dyDescent="0.25">
      <c r="A158" s="4" t="s">
        <v>1</v>
      </c>
      <c r="B158" s="90" t="s">
        <v>2</v>
      </c>
      <c r="C158" s="5" t="s">
        <v>3</v>
      </c>
      <c r="D158" s="5" t="s">
        <v>4</v>
      </c>
      <c r="E158" s="5" t="s">
        <v>5</v>
      </c>
      <c r="F158" s="4" t="s">
        <v>76</v>
      </c>
      <c r="G158" s="6" t="s">
        <v>8</v>
      </c>
      <c r="H158" s="5" t="s">
        <v>9</v>
      </c>
      <c r="I158" s="3"/>
    </row>
    <row r="159" spans="1:9" x14ac:dyDescent="0.25">
      <c r="A159" s="294" t="s">
        <v>10</v>
      </c>
      <c r="B159" s="150" t="s">
        <v>11</v>
      </c>
      <c r="C159" s="151">
        <v>1</v>
      </c>
      <c r="D159" s="151"/>
      <c r="E159" s="152"/>
      <c r="F159" s="150" t="s">
        <v>94</v>
      </c>
      <c r="G159" s="48" t="s">
        <v>13</v>
      </c>
      <c r="H159" s="48"/>
    </row>
    <row r="160" spans="1:9" x14ac:dyDescent="0.25">
      <c r="A160" s="294"/>
      <c r="B160" s="150" t="s">
        <v>14</v>
      </c>
      <c r="C160" s="151">
        <v>1</v>
      </c>
      <c r="D160" s="151"/>
      <c r="E160" s="152"/>
      <c r="F160" s="150" t="s">
        <v>94</v>
      </c>
      <c r="G160" s="48" t="s">
        <v>13</v>
      </c>
      <c r="H160" s="48"/>
    </row>
    <row r="161" spans="1:8" x14ac:dyDescent="0.25">
      <c r="A161" s="123" t="s">
        <v>16</v>
      </c>
      <c r="B161" s="49" t="s">
        <v>17</v>
      </c>
      <c r="C161" s="151">
        <v>1</v>
      </c>
      <c r="D161" s="46"/>
      <c r="E161" s="46"/>
      <c r="F161" s="150" t="s">
        <v>94</v>
      </c>
      <c r="G161" s="48" t="s">
        <v>13</v>
      </c>
      <c r="H161" s="48"/>
    </row>
    <row r="162" spans="1:8" x14ac:dyDescent="0.25">
      <c r="A162" s="295" t="s">
        <v>18</v>
      </c>
      <c r="B162" s="49" t="s">
        <v>19</v>
      </c>
      <c r="C162" s="151">
        <v>1</v>
      </c>
      <c r="D162" s="46"/>
      <c r="E162" s="48"/>
      <c r="F162" s="150" t="s">
        <v>94</v>
      </c>
      <c r="G162" s="48" t="s">
        <v>13</v>
      </c>
      <c r="H162" s="48"/>
    </row>
    <row r="163" spans="1:8" x14ac:dyDescent="0.25">
      <c r="A163" s="295"/>
      <c r="B163" s="49" t="s">
        <v>19</v>
      </c>
      <c r="C163" s="151">
        <v>1</v>
      </c>
      <c r="D163" s="46"/>
      <c r="E163" s="48"/>
      <c r="F163" s="150" t="s">
        <v>94</v>
      </c>
      <c r="G163" s="48" t="s">
        <v>13</v>
      </c>
      <c r="H163" s="48"/>
    </row>
    <row r="164" spans="1:8" x14ac:dyDescent="0.25">
      <c r="A164" s="295"/>
      <c r="B164" s="47" t="s">
        <v>22</v>
      </c>
      <c r="C164" s="151">
        <v>1</v>
      </c>
      <c r="D164" s="48"/>
      <c r="E164" s="48"/>
      <c r="F164" s="150" t="s">
        <v>94</v>
      </c>
      <c r="G164" s="48" t="s">
        <v>13</v>
      </c>
      <c r="H164" s="48"/>
    </row>
    <row r="165" spans="1:8" x14ac:dyDescent="0.25">
      <c r="A165" s="296" t="s">
        <v>23</v>
      </c>
      <c r="B165" s="49" t="s">
        <v>24</v>
      </c>
      <c r="C165" s="151">
        <v>1</v>
      </c>
      <c r="D165" s="46"/>
      <c r="E165" s="48"/>
      <c r="F165" s="150" t="s">
        <v>94</v>
      </c>
      <c r="G165" s="48" t="s">
        <v>13</v>
      </c>
      <c r="H165" s="48"/>
    </row>
    <row r="166" spans="1:8" x14ac:dyDescent="0.25">
      <c r="A166" s="297"/>
      <c r="B166" s="47" t="s">
        <v>25</v>
      </c>
      <c r="C166" s="151">
        <v>1</v>
      </c>
      <c r="D166" s="48"/>
      <c r="E166" s="48"/>
      <c r="F166" s="150" t="s">
        <v>94</v>
      </c>
      <c r="G166" s="48" t="s">
        <v>13</v>
      </c>
      <c r="H166" s="48"/>
    </row>
    <row r="167" spans="1:8" x14ac:dyDescent="0.25">
      <c r="A167" s="298"/>
      <c r="B167" s="47" t="s">
        <v>26</v>
      </c>
      <c r="C167" s="151">
        <v>1</v>
      </c>
      <c r="D167" s="48"/>
      <c r="E167" s="48"/>
      <c r="F167" s="150" t="s">
        <v>94</v>
      </c>
      <c r="G167" s="48" t="s">
        <v>13</v>
      </c>
      <c r="H167" s="48"/>
    </row>
    <row r="168" spans="1:8" x14ac:dyDescent="0.25">
      <c r="A168" s="46" t="s">
        <v>29</v>
      </c>
      <c r="B168" s="47" t="s">
        <v>30</v>
      </c>
      <c r="C168" s="151">
        <v>1</v>
      </c>
      <c r="D168" s="48"/>
      <c r="E168" s="48"/>
      <c r="F168" s="150" t="s">
        <v>94</v>
      </c>
      <c r="G168" s="48" t="s">
        <v>13</v>
      </c>
      <c r="H168" s="48"/>
    </row>
    <row r="169" spans="1:8" x14ac:dyDescent="0.25">
      <c r="A169" s="122" t="s">
        <v>31</v>
      </c>
      <c r="B169" s="47" t="s">
        <v>32</v>
      </c>
      <c r="C169" s="151">
        <v>1</v>
      </c>
      <c r="D169" s="48"/>
      <c r="E169" s="48"/>
      <c r="F169" s="150" t="s">
        <v>94</v>
      </c>
      <c r="G169" s="48" t="s">
        <v>13</v>
      </c>
      <c r="H169" s="48"/>
    </row>
    <row r="170" spans="1:8" x14ac:dyDescent="0.25">
      <c r="A170" s="287" t="s">
        <v>33</v>
      </c>
      <c r="B170" s="49" t="s">
        <v>34</v>
      </c>
      <c r="C170" s="151">
        <v>1</v>
      </c>
      <c r="D170" s="46"/>
      <c r="E170" s="46"/>
      <c r="F170" s="150" t="s">
        <v>94</v>
      </c>
      <c r="G170" s="48" t="s">
        <v>13</v>
      </c>
      <c r="H170" s="48"/>
    </row>
    <row r="171" spans="1:8" x14ac:dyDescent="0.25">
      <c r="A171" s="288"/>
      <c r="B171" s="49" t="s">
        <v>37</v>
      </c>
      <c r="C171" s="151">
        <v>1</v>
      </c>
      <c r="D171" s="46"/>
      <c r="E171" s="157"/>
      <c r="F171" s="150" t="s">
        <v>94</v>
      </c>
      <c r="G171" s="48" t="s">
        <v>13</v>
      </c>
      <c r="H171" s="48"/>
    </row>
    <row r="172" spans="1:8" x14ac:dyDescent="0.25">
      <c r="A172" s="289"/>
      <c r="B172" s="153" t="s">
        <v>38</v>
      </c>
      <c r="C172" s="151">
        <v>1</v>
      </c>
      <c r="D172" s="152"/>
      <c r="E172" s="48"/>
      <c r="F172" s="150" t="s">
        <v>94</v>
      </c>
      <c r="G172" s="48" t="s">
        <v>13</v>
      </c>
      <c r="H172" s="48"/>
    </row>
    <row r="173" spans="1:8" x14ac:dyDescent="0.25">
      <c r="A173" s="123" t="s">
        <v>39</v>
      </c>
      <c r="B173" s="47" t="s">
        <v>40</v>
      </c>
      <c r="C173" s="151"/>
      <c r="D173" s="48"/>
      <c r="E173" s="48">
        <v>2</v>
      </c>
      <c r="F173" s="150" t="s">
        <v>94</v>
      </c>
      <c r="G173" s="48" t="s">
        <v>13</v>
      </c>
      <c r="H173" s="48"/>
    </row>
    <row r="174" spans="1:8" x14ac:dyDescent="0.25">
      <c r="A174" s="122" t="s">
        <v>41</v>
      </c>
      <c r="B174" s="47" t="s">
        <v>42</v>
      </c>
      <c r="C174" s="151">
        <v>1</v>
      </c>
      <c r="D174" s="48"/>
      <c r="E174" s="154"/>
      <c r="F174" s="150" t="s">
        <v>94</v>
      </c>
      <c r="G174" s="48" t="s">
        <v>13</v>
      </c>
      <c r="H174" s="48"/>
    </row>
    <row r="175" spans="1:8" x14ac:dyDescent="0.25">
      <c r="A175" s="290" t="s">
        <v>43</v>
      </c>
      <c r="B175" s="47" t="s">
        <v>44</v>
      </c>
      <c r="C175" s="151">
        <v>1</v>
      </c>
      <c r="D175" s="48"/>
      <c r="E175" s="154"/>
      <c r="F175" s="150" t="s">
        <v>94</v>
      </c>
      <c r="G175" s="48" t="s">
        <v>13</v>
      </c>
      <c r="H175" s="48"/>
    </row>
    <row r="176" spans="1:8" x14ac:dyDescent="0.25">
      <c r="A176" s="291"/>
      <c r="B176" s="47" t="s">
        <v>46</v>
      </c>
      <c r="C176" s="151">
        <v>1</v>
      </c>
      <c r="D176" s="48"/>
      <c r="E176" s="154"/>
      <c r="F176" s="150" t="s">
        <v>94</v>
      </c>
      <c r="G176" s="48" t="s">
        <v>13</v>
      </c>
      <c r="H176" s="48"/>
    </row>
    <row r="177" spans="1:8" x14ac:dyDescent="0.25">
      <c r="A177" s="291"/>
      <c r="B177" s="47" t="s">
        <v>47</v>
      </c>
      <c r="C177" s="151">
        <v>1</v>
      </c>
      <c r="D177" s="48"/>
      <c r="E177" s="154"/>
      <c r="F177" s="150" t="s">
        <v>94</v>
      </c>
      <c r="G177" s="48" t="s">
        <v>13</v>
      </c>
      <c r="H177" s="48"/>
    </row>
    <row r="178" spans="1:8" x14ac:dyDescent="0.25">
      <c r="A178" s="158" t="s">
        <v>48</v>
      </c>
      <c r="B178" s="150" t="s">
        <v>49</v>
      </c>
      <c r="C178" s="151"/>
      <c r="D178" s="151"/>
      <c r="E178" s="152">
        <v>2</v>
      </c>
      <c r="F178" s="150" t="s">
        <v>94</v>
      </c>
      <c r="G178" s="48" t="s">
        <v>13</v>
      </c>
      <c r="H178" s="48"/>
    </row>
    <row r="179" spans="1:8" x14ac:dyDescent="0.25">
      <c r="A179" s="159"/>
      <c r="B179" s="155" t="s">
        <v>52</v>
      </c>
      <c r="C179" s="151"/>
      <c r="D179" s="46">
        <v>2</v>
      </c>
      <c r="E179" s="48">
        <v>4</v>
      </c>
      <c r="F179" s="150" t="s">
        <v>94</v>
      </c>
      <c r="G179" s="48" t="s">
        <v>13</v>
      </c>
      <c r="H179" s="48"/>
    </row>
    <row r="180" spans="1:8" x14ac:dyDescent="0.25">
      <c r="A180" s="292" t="s">
        <v>53</v>
      </c>
      <c r="B180" s="49" t="s">
        <v>54</v>
      </c>
      <c r="C180" s="151">
        <v>1</v>
      </c>
      <c r="D180" s="46"/>
      <c r="E180" s="48"/>
      <c r="F180" s="150" t="s">
        <v>94</v>
      </c>
      <c r="G180" s="48" t="s">
        <v>13</v>
      </c>
      <c r="H180" s="48"/>
    </row>
    <row r="181" spans="1:8" x14ac:dyDescent="0.25">
      <c r="A181" s="292"/>
      <c r="B181" s="47" t="s">
        <v>55</v>
      </c>
      <c r="C181" s="151">
        <v>1</v>
      </c>
      <c r="D181" s="48"/>
      <c r="E181" s="48"/>
      <c r="F181" s="150" t="s">
        <v>94</v>
      </c>
      <c r="G181" s="48" t="s">
        <v>13</v>
      </c>
      <c r="H181" s="48"/>
    </row>
    <row r="182" spans="1:8" x14ac:dyDescent="0.25">
      <c r="A182" s="292"/>
      <c r="B182" s="47" t="s">
        <v>56</v>
      </c>
      <c r="C182" s="151">
        <v>1</v>
      </c>
      <c r="D182" s="48"/>
      <c r="E182" s="48"/>
      <c r="F182" s="150" t="s">
        <v>94</v>
      </c>
      <c r="G182" s="48" t="s">
        <v>13</v>
      </c>
      <c r="H182" s="48"/>
    </row>
    <row r="183" spans="1:8" x14ac:dyDescent="0.25">
      <c r="A183" s="292"/>
      <c r="B183" s="47" t="s">
        <v>52</v>
      </c>
      <c r="C183" s="151">
        <v>1</v>
      </c>
      <c r="D183" s="48"/>
      <c r="E183" s="48"/>
      <c r="F183" s="150" t="s">
        <v>94</v>
      </c>
      <c r="G183" s="48" t="s">
        <v>13</v>
      </c>
      <c r="H183" s="48"/>
    </row>
    <row r="184" spans="1:8" x14ac:dyDescent="0.25">
      <c r="A184" s="292"/>
      <c r="B184" s="49" t="s">
        <v>57</v>
      </c>
      <c r="C184" s="151">
        <v>1</v>
      </c>
      <c r="D184" s="46"/>
      <c r="E184" s="48"/>
      <c r="F184" s="150" t="s">
        <v>94</v>
      </c>
      <c r="G184" s="48" t="s">
        <v>13</v>
      </c>
      <c r="H184" s="48"/>
    </row>
    <row r="185" spans="1:8" x14ac:dyDescent="0.25">
      <c r="A185" s="292"/>
      <c r="B185" s="47" t="s">
        <v>19</v>
      </c>
      <c r="C185" s="151">
        <v>1</v>
      </c>
      <c r="D185" s="48"/>
      <c r="E185" s="48"/>
      <c r="F185" s="150" t="s">
        <v>94</v>
      </c>
      <c r="G185" s="48" t="s">
        <v>13</v>
      </c>
      <c r="H185" s="48"/>
    </row>
    <row r="186" spans="1:8" x14ac:dyDescent="0.25">
      <c r="A186" s="292"/>
      <c r="B186" s="49" t="s">
        <v>58</v>
      </c>
      <c r="C186" s="151">
        <v>1</v>
      </c>
      <c r="D186" s="46"/>
      <c r="E186" s="48"/>
      <c r="F186" s="150" t="s">
        <v>94</v>
      </c>
      <c r="G186" s="48" t="s">
        <v>13</v>
      </c>
      <c r="H186" s="48"/>
    </row>
    <row r="187" spans="1:8" x14ac:dyDescent="0.25">
      <c r="A187" s="292"/>
      <c r="B187" s="49" t="s">
        <v>59</v>
      </c>
      <c r="C187" s="151">
        <v>1</v>
      </c>
      <c r="D187" s="46"/>
      <c r="E187" s="48"/>
      <c r="F187" s="150" t="s">
        <v>94</v>
      </c>
      <c r="G187" s="48" t="s">
        <v>13</v>
      </c>
      <c r="H187" s="48"/>
    </row>
    <row r="188" spans="1:8" x14ac:dyDescent="0.25">
      <c r="A188" s="292"/>
      <c r="B188" s="49" t="s">
        <v>60</v>
      </c>
      <c r="C188" s="151">
        <v>1</v>
      </c>
      <c r="D188" s="46"/>
      <c r="E188" s="48"/>
      <c r="F188" s="150" t="s">
        <v>94</v>
      </c>
      <c r="G188" s="48" t="s">
        <v>13</v>
      </c>
      <c r="H188" s="48"/>
    </row>
    <row r="189" spans="1:8" x14ac:dyDescent="0.25">
      <c r="A189" s="292"/>
      <c r="B189" s="49" t="s">
        <v>61</v>
      </c>
      <c r="C189" s="151">
        <v>1</v>
      </c>
      <c r="D189" s="46"/>
      <c r="E189" s="48"/>
      <c r="F189" s="150" t="s">
        <v>94</v>
      </c>
      <c r="G189" s="48" t="s">
        <v>13</v>
      </c>
      <c r="H189" s="48"/>
    </row>
    <row r="190" spans="1:8" x14ac:dyDescent="0.25">
      <c r="A190" s="292"/>
      <c r="B190" s="49" t="s">
        <v>62</v>
      </c>
      <c r="C190" s="151">
        <v>1</v>
      </c>
      <c r="D190" s="46"/>
      <c r="E190" s="48"/>
      <c r="F190" s="150" t="s">
        <v>94</v>
      </c>
      <c r="G190" s="48" t="s">
        <v>13</v>
      </c>
      <c r="H190" s="48"/>
    </row>
    <row r="191" spans="1:8" x14ac:dyDescent="0.25">
      <c r="A191" s="292"/>
      <c r="B191" s="49" t="s">
        <v>63</v>
      </c>
      <c r="C191" s="151">
        <v>1</v>
      </c>
      <c r="D191" s="46"/>
      <c r="E191" s="48"/>
      <c r="F191" s="150" t="s">
        <v>94</v>
      </c>
      <c r="G191" s="48" t="s">
        <v>13</v>
      </c>
      <c r="H191" s="48"/>
    </row>
    <row r="192" spans="1:8" x14ac:dyDescent="0.25">
      <c r="A192" s="292"/>
      <c r="B192" s="49" t="s">
        <v>64</v>
      </c>
      <c r="C192" s="151">
        <v>1</v>
      </c>
      <c r="D192" s="46"/>
      <c r="E192" s="48"/>
      <c r="F192" s="150" t="s">
        <v>94</v>
      </c>
      <c r="G192" s="48" t="s">
        <v>13</v>
      </c>
      <c r="H192" s="48"/>
    </row>
    <row r="193" spans="1:9" x14ac:dyDescent="0.25">
      <c r="A193" s="292"/>
      <c r="B193" s="49" t="s">
        <v>65</v>
      </c>
      <c r="C193" s="151">
        <v>1</v>
      </c>
      <c r="D193" s="46"/>
      <c r="E193" s="48"/>
      <c r="F193" s="150" t="s">
        <v>94</v>
      </c>
      <c r="G193" s="48" t="s">
        <v>13</v>
      </c>
      <c r="H193" s="48"/>
    </row>
    <row r="194" spans="1:9" x14ac:dyDescent="0.25">
      <c r="A194" s="292"/>
      <c r="B194" s="49" t="s">
        <v>66</v>
      </c>
      <c r="C194" s="151">
        <v>1</v>
      </c>
      <c r="D194" s="46"/>
      <c r="E194" s="48"/>
      <c r="F194" s="150" t="s">
        <v>94</v>
      </c>
      <c r="G194" s="48" t="s">
        <v>13</v>
      </c>
      <c r="H194" s="48"/>
    </row>
    <row r="195" spans="1:9" x14ac:dyDescent="0.25">
      <c r="A195" s="292"/>
      <c r="B195" s="49" t="s">
        <v>67</v>
      </c>
      <c r="C195" s="151">
        <v>1</v>
      </c>
      <c r="D195" s="46"/>
      <c r="E195" s="48"/>
      <c r="F195" s="150" t="s">
        <v>94</v>
      </c>
      <c r="G195" s="48" t="s">
        <v>13</v>
      </c>
      <c r="H195" s="48"/>
    </row>
    <row r="196" spans="1:9" x14ac:dyDescent="0.25">
      <c r="A196" s="292"/>
      <c r="B196" s="49" t="s">
        <v>68</v>
      </c>
      <c r="C196" s="151">
        <v>1</v>
      </c>
      <c r="D196" s="46"/>
      <c r="E196" s="48"/>
      <c r="F196" s="150" t="s">
        <v>94</v>
      </c>
      <c r="G196" s="48" t="s">
        <v>13</v>
      </c>
      <c r="H196" s="48"/>
    </row>
    <row r="197" spans="1:9" x14ac:dyDescent="0.25">
      <c r="A197" s="156" t="s">
        <v>69</v>
      </c>
      <c r="B197" s="49" t="s">
        <v>70</v>
      </c>
      <c r="C197" s="151">
        <v>1</v>
      </c>
      <c r="D197" s="46"/>
      <c r="E197" s="48"/>
      <c r="F197" s="150" t="s">
        <v>94</v>
      </c>
      <c r="G197" s="48" t="s">
        <v>13</v>
      </c>
      <c r="H197" s="48"/>
    </row>
    <row r="198" spans="1:9" x14ac:dyDescent="0.25">
      <c r="A198" s="156" t="s">
        <v>72</v>
      </c>
      <c r="B198" s="49" t="s">
        <v>73</v>
      </c>
      <c r="C198" s="151">
        <v>1</v>
      </c>
      <c r="D198" s="46"/>
      <c r="E198" s="48"/>
      <c r="F198" s="150" t="s">
        <v>94</v>
      </c>
      <c r="G198" s="48" t="s">
        <v>13</v>
      </c>
      <c r="H198" s="160"/>
    </row>
    <row r="199" spans="1:9" x14ac:dyDescent="0.25">
      <c r="A199" s="293" t="s">
        <v>74</v>
      </c>
      <c r="B199" s="293"/>
      <c r="C199" s="149">
        <f>SUM(C159:C197)</f>
        <v>36</v>
      </c>
      <c r="D199" s="149">
        <f>SUM(D159:D197)</f>
        <v>2</v>
      </c>
      <c r="E199" s="149">
        <f>SUM(E159:E197)</f>
        <v>8</v>
      </c>
      <c r="F199" s="149"/>
      <c r="G199" s="149"/>
      <c r="H199" s="88"/>
      <c r="I199" s="89"/>
    </row>
  </sheetData>
  <mergeCells count="56">
    <mergeCell ref="A157:F157"/>
    <mergeCell ref="A148:B148"/>
    <mergeCell ref="A122:A123"/>
    <mergeCell ref="A150:F150"/>
    <mergeCell ref="A152:A153"/>
    <mergeCell ref="A155:B155"/>
    <mergeCell ref="H122:H123"/>
    <mergeCell ref="A125:A128"/>
    <mergeCell ref="A129:A139"/>
    <mergeCell ref="A141:B141"/>
    <mergeCell ref="A144:F144"/>
    <mergeCell ref="A98:A101"/>
    <mergeCell ref="A102:A112"/>
    <mergeCell ref="A114:B114"/>
    <mergeCell ref="A117:F117"/>
    <mergeCell ref="A119:A120"/>
    <mergeCell ref="A67:A70"/>
    <mergeCell ref="A71:A80"/>
    <mergeCell ref="A82:B82"/>
    <mergeCell ref="A85:F85"/>
    <mergeCell ref="A87:A88"/>
    <mergeCell ref="A91:A94"/>
    <mergeCell ref="B91:B92"/>
    <mergeCell ref="E91:E92"/>
    <mergeCell ref="B93:B94"/>
    <mergeCell ref="E93:E94"/>
    <mergeCell ref="A30:A46"/>
    <mergeCell ref="A49:B49"/>
    <mergeCell ref="A52:F52"/>
    <mergeCell ref="A54:A55"/>
    <mergeCell ref="A57:A59"/>
    <mergeCell ref="A61:A64"/>
    <mergeCell ref="B61:B62"/>
    <mergeCell ref="E61:E62"/>
    <mergeCell ref="B63:B64"/>
    <mergeCell ref="E63:E64"/>
    <mergeCell ref="F16:F17"/>
    <mergeCell ref="B18:B19"/>
    <mergeCell ref="E18:E19"/>
    <mergeCell ref="F18:F19"/>
    <mergeCell ref="A23:A25"/>
    <mergeCell ref="A26:A29"/>
    <mergeCell ref="A2:E2"/>
    <mergeCell ref="A4:A5"/>
    <mergeCell ref="A7:A9"/>
    <mergeCell ref="A10:A13"/>
    <mergeCell ref="A16:A20"/>
    <mergeCell ref="B16:B17"/>
    <mergeCell ref="E16:E17"/>
    <mergeCell ref="A170:A172"/>
    <mergeCell ref="A175:A177"/>
    <mergeCell ref="A180:A196"/>
    <mergeCell ref="A199:B199"/>
    <mergeCell ref="A159:A160"/>
    <mergeCell ref="A162:A164"/>
    <mergeCell ref="A165:A16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showGridLines="0" topLeftCell="A70" workbookViewId="0">
      <selection activeCell="D110" sqref="D110"/>
    </sheetView>
  </sheetViews>
  <sheetFormatPr defaultRowHeight="15" x14ac:dyDescent="0.25"/>
  <cols>
    <col min="2" max="2" width="9.140625" customWidth="1"/>
    <col min="3" max="3" width="21.28515625" customWidth="1"/>
    <col min="4" max="4" width="21.5703125" customWidth="1"/>
    <col min="5" max="5" width="21.42578125" customWidth="1"/>
    <col min="6" max="6" width="18.5703125" customWidth="1"/>
  </cols>
  <sheetData>
    <row r="1" spans="1:8" ht="15.75" x14ac:dyDescent="0.25">
      <c r="A1" s="432" t="s">
        <v>95</v>
      </c>
      <c r="B1" s="433"/>
      <c r="C1" s="433"/>
      <c r="D1" s="433"/>
      <c r="E1" s="433"/>
      <c r="F1" s="433"/>
    </row>
    <row r="2" spans="1:8" ht="35.25" customHeight="1" x14ac:dyDescent="0.25">
      <c r="A2" s="434" t="s">
        <v>96</v>
      </c>
      <c r="B2" s="434"/>
      <c r="C2" s="434"/>
      <c r="D2" s="434"/>
      <c r="E2" s="434"/>
      <c r="F2" s="434"/>
      <c r="G2" s="434"/>
      <c r="H2" s="434"/>
    </row>
    <row r="4" spans="1:8" ht="15" customHeight="1" x14ac:dyDescent="0.25">
      <c r="A4" s="435" t="s">
        <v>97</v>
      </c>
      <c r="B4" s="435"/>
    </row>
    <row r="5" spans="1:8" ht="29.25" customHeight="1" x14ac:dyDescent="0.25">
      <c r="A5" s="436" t="s">
        <v>98</v>
      </c>
      <c r="B5" s="436"/>
      <c r="C5" s="436"/>
      <c r="D5" s="436"/>
      <c r="E5" s="436"/>
      <c r="F5" s="436"/>
    </row>
    <row r="6" spans="1:8" x14ac:dyDescent="0.25">
      <c r="A6" s="431" t="s">
        <v>99</v>
      </c>
      <c r="B6" s="431"/>
      <c r="C6" s="431"/>
    </row>
    <row r="9" spans="1:8" ht="25.5" customHeight="1" x14ac:dyDescent="0.25">
      <c r="A9" s="204" t="s">
        <v>100</v>
      </c>
      <c r="B9" s="409" t="s">
        <v>101</v>
      </c>
      <c r="C9" s="409"/>
      <c r="D9" s="409"/>
      <c r="E9" s="409"/>
      <c r="F9" s="409"/>
      <c r="G9" s="205"/>
      <c r="H9" s="205"/>
    </row>
    <row r="10" spans="1:8" ht="15" customHeight="1" x14ac:dyDescent="0.25">
      <c r="A10" s="206" t="s">
        <v>102</v>
      </c>
      <c r="B10" s="410" t="s">
        <v>103</v>
      </c>
      <c r="C10" s="411"/>
      <c r="D10" s="411"/>
      <c r="E10" s="411"/>
      <c r="F10" s="412"/>
    </row>
    <row r="11" spans="1:8" ht="15" customHeight="1" x14ac:dyDescent="0.25">
      <c r="A11" s="207"/>
      <c r="B11" s="208"/>
      <c r="C11" s="208"/>
      <c r="D11" s="208"/>
      <c r="E11" s="208"/>
      <c r="F11" s="208"/>
    </row>
    <row r="12" spans="1:8" x14ac:dyDescent="0.25">
      <c r="C12" s="413" t="s">
        <v>104</v>
      </c>
      <c r="D12" s="414"/>
      <c r="E12" s="414"/>
      <c r="F12" s="415"/>
    </row>
    <row r="13" spans="1:8" x14ac:dyDescent="0.25">
      <c r="A13" s="394" t="s">
        <v>105</v>
      </c>
      <c r="B13" s="394"/>
      <c r="C13" s="395" t="s">
        <v>15</v>
      </c>
      <c r="D13" s="397" t="s">
        <v>12</v>
      </c>
      <c r="E13" s="397" t="s">
        <v>79</v>
      </c>
      <c r="F13" s="398" t="s">
        <v>106</v>
      </c>
    </row>
    <row r="14" spans="1:8" x14ac:dyDescent="0.25">
      <c r="A14" s="394"/>
      <c r="B14" s="394"/>
      <c r="C14" s="396"/>
      <c r="D14" s="395"/>
      <c r="E14" s="395"/>
      <c r="F14" s="399"/>
    </row>
    <row r="15" spans="1:8" x14ac:dyDescent="0.25">
      <c r="A15" s="387" t="s">
        <v>107</v>
      </c>
      <c r="B15" s="387"/>
      <c r="C15" s="209"/>
      <c r="D15" s="209"/>
      <c r="E15" s="209"/>
      <c r="F15" s="209"/>
    </row>
    <row r="16" spans="1:8" x14ac:dyDescent="0.25">
      <c r="A16" s="387" t="s">
        <v>108</v>
      </c>
      <c r="B16" s="387"/>
      <c r="C16" s="209"/>
      <c r="D16" s="209"/>
      <c r="E16" s="209"/>
      <c r="F16" s="209"/>
    </row>
    <row r="17" spans="1:6" x14ac:dyDescent="0.25">
      <c r="A17" s="387" t="s">
        <v>109</v>
      </c>
      <c r="B17" s="387"/>
      <c r="C17" s="209"/>
      <c r="D17" s="209"/>
      <c r="E17" s="209"/>
      <c r="F17" s="209"/>
    </row>
    <row r="18" spans="1:6" x14ac:dyDescent="0.25">
      <c r="A18" s="387" t="s">
        <v>110</v>
      </c>
      <c r="B18" s="387"/>
      <c r="C18" s="209"/>
      <c r="D18" s="209"/>
      <c r="E18" s="209"/>
      <c r="F18" s="209"/>
    </row>
    <row r="20" spans="1:6" ht="15.75" customHeight="1" x14ac:dyDescent="0.25">
      <c r="A20" s="210"/>
      <c r="B20" s="210"/>
      <c r="C20" s="393" t="s">
        <v>111</v>
      </c>
      <c r="D20" s="393"/>
      <c r="E20" s="393"/>
      <c r="F20" s="393"/>
    </row>
    <row r="21" spans="1:6" x14ac:dyDescent="0.25">
      <c r="A21" s="387" t="s">
        <v>107</v>
      </c>
      <c r="B21" s="387"/>
      <c r="C21" s="211">
        <v>2028</v>
      </c>
      <c r="D21" s="211">
        <v>4576</v>
      </c>
      <c r="E21" s="211">
        <v>52</v>
      </c>
      <c r="F21" s="211">
        <v>0</v>
      </c>
    </row>
    <row r="22" spans="1:6" x14ac:dyDescent="0.25">
      <c r="A22" s="387" t="s">
        <v>108</v>
      </c>
      <c r="B22" s="387"/>
      <c r="C22" s="211">
        <v>2496</v>
      </c>
      <c r="D22" s="211">
        <v>2704</v>
      </c>
      <c r="E22" s="211">
        <v>0</v>
      </c>
      <c r="F22" s="211">
        <v>832</v>
      </c>
    </row>
    <row r="23" spans="1:6" x14ac:dyDescent="0.25">
      <c r="A23" s="387" t="s">
        <v>109</v>
      </c>
      <c r="B23" s="387"/>
      <c r="C23" s="211">
        <v>1820</v>
      </c>
      <c r="D23" s="211">
        <v>20072</v>
      </c>
      <c r="E23" s="211">
        <v>0</v>
      </c>
      <c r="F23" s="211">
        <v>0</v>
      </c>
    </row>
    <row r="24" spans="1:6" x14ac:dyDescent="0.25">
      <c r="A24" s="387" t="s">
        <v>110</v>
      </c>
      <c r="B24" s="387"/>
      <c r="C24" s="211">
        <v>0</v>
      </c>
      <c r="D24" s="211">
        <v>0</v>
      </c>
      <c r="E24" s="211">
        <v>0</v>
      </c>
      <c r="F24" s="211">
        <v>0</v>
      </c>
    </row>
    <row r="25" spans="1:6" ht="25.5" customHeight="1" x14ac:dyDescent="0.25">
      <c r="A25" s="212"/>
      <c r="B25" s="213"/>
      <c r="C25" s="385" t="s">
        <v>112</v>
      </c>
      <c r="D25" s="386"/>
      <c r="E25" s="386"/>
      <c r="F25" s="386"/>
    </row>
    <row r="26" spans="1:6" x14ac:dyDescent="0.25">
      <c r="A26" s="387" t="s">
        <v>107</v>
      </c>
      <c r="B26" s="387"/>
      <c r="C26" s="214">
        <f>C15*C21</f>
        <v>0</v>
      </c>
      <c r="D26" s="214">
        <f>D15*D21</f>
        <v>0</v>
      </c>
      <c r="E26" s="214">
        <f>E15*E21</f>
        <v>0</v>
      </c>
      <c r="F26" s="214">
        <f>F15*F21</f>
        <v>0</v>
      </c>
    </row>
    <row r="27" spans="1:6" x14ac:dyDescent="0.25">
      <c r="A27" s="387" t="s">
        <v>108</v>
      </c>
      <c r="B27" s="387"/>
      <c r="C27" s="214">
        <f t="shared" ref="C27:F29" si="0">C16*C22</f>
        <v>0</v>
      </c>
      <c r="D27" s="214">
        <f t="shared" si="0"/>
        <v>0</v>
      </c>
      <c r="E27" s="214">
        <f t="shared" si="0"/>
        <v>0</v>
      </c>
      <c r="F27" s="214">
        <f t="shared" si="0"/>
        <v>0</v>
      </c>
    </row>
    <row r="28" spans="1:6" ht="17.25" customHeight="1" x14ac:dyDescent="0.25">
      <c r="A28" s="387" t="s">
        <v>109</v>
      </c>
      <c r="B28" s="387"/>
      <c r="C28" s="214">
        <f t="shared" si="0"/>
        <v>0</v>
      </c>
      <c r="D28" s="214">
        <f t="shared" si="0"/>
        <v>0</v>
      </c>
      <c r="E28" s="214">
        <f t="shared" si="0"/>
        <v>0</v>
      </c>
      <c r="F28" s="214">
        <f t="shared" si="0"/>
        <v>0</v>
      </c>
    </row>
    <row r="29" spans="1:6" ht="17.25" customHeight="1" thickBot="1" x14ac:dyDescent="0.3">
      <c r="A29" s="387" t="s">
        <v>110</v>
      </c>
      <c r="B29" s="387"/>
      <c r="C29" s="214">
        <f t="shared" si="0"/>
        <v>0</v>
      </c>
      <c r="D29" s="214">
        <f t="shared" si="0"/>
        <v>0</v>
      </c>
      <c r="E29" s="214">
        <f t="shared" si="0"/>
        <v>0</v>
      </c>
      <c r="F29" s="214">
        <f t="shared" si="0"/>
        <v>0</v>
      </c>
    </row>
    <row r="30" spans="1:6" ht="15" customHeight="1" thickBot="1" x14ac:dyDescent="0.3">
      <c r="A30" s="427" t="s">
        <v>113</v>
      </c>
      <c r="B30" s="428"/>
      <c r="C30" s="429"/>
      <c r="D30" s="429"/>
      <c r="E30" s="429"/>
      <c r="F30" s="430"/>
    </row>
    <row r="31" spans="1:6" ht="15.75" thickBot="1" x14ac:dyDescent="0.3">
      <c r="F31" s="215">
        <f>SUM(C26:F29)</f>
        <v>0</v>
      </c>
    </row>
    <row r="33" spans="1:6" x14ac:dyDescent="0.25">
      <c r="A33" s="431" t="s">
        <v>114</v>
      </c>
      <c r="B33" s="431"/>
      <c r="C33" s="431"/>
    </row>
    <row r="35" spans="1:6" ht="25.5" x14ac:dyDescent="0.25">
      <c r="A35" s="204" t="s">
        <v>100</v>
      </c>
      <c r="B35" s="409" t="s">
        <v>101</v>
      </c>
      <c r="C35" s="409"/>
      <c r="D35" s="409"/>
      <c r="E35" s="409"/>
      <c r="F35" s="409"/>
    </row>
    <row r="36" spans="1:6" x14ac:dyDescent="0.25">
      <c r="A36" s="206" t="s">
        <v>115</v>
      </c>
      <c r="B36" s="410" t="s">
        <v>116</v>
      </c>
      <c r="C36" s="411"/>
      <c r="D36" s="411"/>
      <c r="E36" s="411"/>
      <c r="F36" s="412"/>
    </row>
    <row r="38" spans="1:6" x14ac:dyDescent="0.25">
      <c r="C38" s="413" t="s">
        <v>104</v>
      </c>
      <c r="D38" s="414"/>
      <c r="E38" s="414"/>
      <c r="F38" s="415"/>
    </row>
    <row r="39" spans="1:6" x14ac:dyDescent="0.25">
      <c r="A39" s="394" t="s">
        <v>105</v>
      </c>
      <c r="B39" s="394"/>
      <c r="C39" s="395" t="s">
        <v>15</v>
      </c>
      <c r="D39" s="397" t="s">
        <v>12</v>
      </c>
      <c r="E39" s="397" t="s">
        <v>79</v>
      </c>
      <c r="F39" s="398" t="s">
        <v>117</v>
      </c>
    </row>
    <row r="40" spans="1:6" x14ac:dyDescent="0.25">
      <c r="A40" s="394"/>
      <c r="B40" s="394"/>
      <c r="C40" s="396"/>
      <c r="D40" s="395"/>
      <c r="E40" s="395"/>
      <c r="F40" s="399"/>
    </row>
    <row r="41" spans="1:6" x14ac:dyDescent="0.25">
      <c r="A41" s="387" t="s">
        <v>107</v>
      </c>
      <c r="B41" s="387"/>
      <c r="C41" s="209"/>
      <c r="D41" s="209"/>
      <c r="E41" s="209"/>
      <c r="F41" s="209"/>
    </row>
    <row r="42" spans="1:6" x14ac:dyDescent="0.25">
      <c r="A42" s="387" t="s">
        <v>108</v>
      </c>
      <c r="B42" s="387"/>
      <c r="C42" s="209"/>
      <c r="D42" s="209"/>
      <c r="E42" s="209"/>
      <c r="F42" s="209"/>
    </row>
    <row r="43" spans="1:6" x14ac:dyDescent="0.25">
      <c r="A43" s="387" t="s">
        <v>109</v>
      </c>
      <c r="B43" s="387"/>
      <c r="C43" s="209"/>
      <c r="D43" s="209"/>
      <c r="E43" s="209"/>
      <c r="F43" s="209"/>
    </row>
    <row r="45" spans="1:6" x14ac:dyDescent="0.25">
      <c r="A45" s="210"/>
      <c r="B45" s="210"/>
      <c r="C45" s="393" t="s">
        <v>111</v>
      </c>
      <c r="D45" s="393"/>
      <c r="E45" s="393"/>
      <c r="F45" s="393"/>
    </row>
    <row r="46" spans="1:6" x14ac:dyDescent="0.25">
      <c r="A46" s="387" t="s">
        <v>107</v>
      </c>
      <c r="B46" s="387"/>
      <c r="C46" s="216">
        <v>0</v>
      </c>
      <c r="D46" s="216">
        <v>0</v>
      </c>
      <c r="E46" s="216">
        <v>0</v>
      </c>
      <c r="F46" s="216">
        <v>0</v>
      </c>
    </row>
    <row r="47" spans="1:6" x14ac:dyDescent="0.25">
      <c r="A47" s="387" t="s">
        <v>108</v>
      </c>
      <c r="B47" s="387"/>
      <c r="C47" s="216">
        <v>208</v>
      </c>
      <c r="D47" s="216">
        <v>0</v>
      </c>
      <c r="E47" s="216">
        <v>156</v>
      </c>
      <c r="F47" s="216">
        <v>0</v>
      </c>
    </row>
    <row r="48" spans="1:6" x14ac:dyDescent="0.25">
      <c r="A48" s="387" t="s">
        <v>109</v>
      </c>
      <c r="B48" s="387"/>
      <c r="C48" s="216">
        <v>1898</v>
      </c>
      <c r="D48" s="216">
        <v>2184</v>
      </c>
      <c r="E48" s="216">
        <v>378</v>
      </c>
      <c r="F48" s="216">
        <v>0</v>
      </c>
    </row>
    <row r="49" spans="1:6" ht="24" customHeight="1" x14ac:dyDescent="0.25">
      <c r="A49" s="217"/>
      <c r="B49" s="218"/>
      <c r="C49" s="385" t="s">
        <v>112</v>
      </c>
      <c r="D49" s="386"/>
      <c r="E49" s="386"/>
      <c r="F49" s="386"/>
    </row>
    <row r="50" spans="1:6" x14ac:dyDescent="0.25">
      <c r="A50" s="387" t="s">
        <v>107</v>
      </c>
      <c r="B50" s="387"/>
      <c r="C50" s="214">
        <f>C41*C46</f>
        <v>0</v>
      </c>
      <c r="D50" s="214">
        <f>D41*D46</f>
        <v>0</v>
      </c>
      <c r="E50" s="214">
        <f>E41*E46</f>
        <v>0</v>
      </c>
      <c r="F50" s="214">
        <f>F41*F46</f>
        <v>0</v>
      </c>
    </row>
    <row r="51" spans="1:6" x14ac:dyDescent="0.25">
      <c r="A51" s="387" t="s">
        <v>108</v>
      </c>
      <c r="B51" s="387"/>
      <c r="C51" s="214">
        <f t="shared" ref="C51:F52" si="1">C42*C47</f>
        <v>0</v>
      </c>
      <c r="D51" s="214">
        <f t="shared" si="1"/>
        <v>0</v>
      </c>
      <c r="E51" s="214">
        <f t="shared" si="1"/>
        <v>0</v>
      </c>
      <c r="F51" s="214">
        <f t="shared" si="1"/>
        <v>0</v>
      </c>
    </row>
    <row r="52" spans="1:6" ht="15.75" customHeight="1" thickBot="1" x14ac:dyDescent="0.3">
      <c r="A52" s="387" t="s">
        <v>109</v>
      </c>
      <c r="B52" s="387"/>
      <c r="C52" s="214">
        <f t="shared" si="1"/>
        <v>0</v>
      </c>
      <c r="D52" s="214">
        <f t="shared" si="1"/>
        <v>0</v>
      </c>
      <c r="E52" s="214">
        <f t="shared" si="1"/>
        <v>0</v>
      </c>
      <c r="F52" s="214">
        <f t="shared" si="1"/>
        <v>0</v>
      </c>
    </row>
    <row r="53" spans="1:6" ht="15" customHeight="1" thickBot="1" x14ac:dyDescent="0.3">
      <c r="A53" s="427" t="s">
        <v>118</v>
      </c>
      <c r="B53" s="428"/>
      <c r="C53" s="429"/>
      <c r="D53" s="429"/>
      <c r="E53" s="429"/>
      <c r="F53" s="430"/>
    </row>
    <row r="54" spans="1:6" ht="15.75" thickBot="1" x14ac:dyDescent="0.3">
      <c r="F54" s="215">
        <f>SUM(C50:F52)</f>
        <v>0</v>
      </c>
    </row>
    <row r="57" spans="1:6" ht="25.5" x14ac:dyDescent="0.25">
      <c r="A57" s="204" t="s">
        <v>100</v>
      </c>
      <c r="B57" s="409" t="s">
        <v>101</v>
      </c>
      <c r="C57" s="409"/>
      <c r="D57" s="409"/>
      <c r="E57" s="409"/>
      <c r="F57" s="409"/>
    </row>
    <row r="58" spans="1:6" x14ac:dyDescent="0.25">
      <c r="A58" s="206" t="s">
        <v>119</v>
      </c>
      <c r="B58" s="410" t="s">
        <v>120</v>
      </c>
      <c r="C58" s="411"/>
      <c r="D58" s="411"/>
      <c r="E58" s="411"/>
      <c r="F58" s="412"/>
    </row>
    <row r="60" spans="1:6" x14ac:dyDescent="0.25">
      <c r="C60" s="413" t="s">
        <v>104</v>
      </c>
      <c r="D60" s="414"/>
      <c r="E60" s="414"/>
      <c r="F60" s="415"/>
    </row>
    <row r="61" spans="1:6" x14ac:dyDescent="0.25">
      <c r="A61" s="394" t="s">
        <v>105</v>
      </c>
      <c r="B61" s="394"/>
      <c r="C61" s="395" t="s">
        <v>15</v>
      </c>
      <c r="D61" s="397" t="s">
        <v>12</v>
      </c>
      <c r="E61" s="397" t="s">
        <v>79</v>
      </c>
      <c r="F61" s="398" t="s">
        <v>117</v>
      </c>
    </row>
    <row r="62" spans="1:6" x14ac:dyDescent="0.25">
      <c r="A62" s="394"/>
      <c r="B62" s="394"/>
      <c r="C62" s="396"/>
      <c r="D62" s="395"/>
      <c r="E62" s="395"/>
      <c r="F62" s="399"/>
    </row>
    <row r="63" spans="1:6" x14ac:dyDescent="0.25">
      <c r="A63" s="387" t="s">
        <v>107</v>
      </c>
      <c r="B63" s="387"/>
      <c r="C63" s="209"/>
      <c r="D63" s="209"/>
      <c r="E63" s="209"/>
      <c r="F63" s="209"/>
    </row>
    <row r="64" spans="1:6" x14ac:dyDescent="0.25">
      <c r="A64" s="387" t="s">
        <v>108</v>
      </c>
      <c r="B64" s="387"/>
      <c r="C64" s="209"/>
      <c r="D64" s="209"/>
      <c r="E64" s="209"/>
      <c r="F64" s="209"/>
    </row>
    <row r="65" spans="1:6" x14ac:dyDescent="0.25">
      <c r="A65" s="387" t="s">
        <v>109</v>
      </c>
      <c r="B65" s="387"/>
      <c r="C65" s="209"/>
      <c r="D65" s="209"/>
      <c r="E65" s="209"/>
      <c r="F65" s="209"/>
    </row>
    <row r="66" spans="1:6" x14ac:dyDescent="0.25">
      <c r="A66" s="210"/>
      <c r="B66" s="210"/>
      <c r="C66" s="393" t="s">
        <v>111</v>
      </c>
      <c r="D66" s="393"/>
      <c r="E66" s="393"/>
      <c r="F66" s="393"/>
    </row>
    <row r="67" spans="1:6" x14ac:dyDescent="0.25">
      <c r="A67" s="387" t="s">
        <v>107</v>
      </c>
      <c r="B67" s="387"/>
      <c r="C67" s="219">
        <v>0</v>
      </c>
      <c r="D67" s="219">
        <v>0</v>
      </c>
      <c r="E67" s="219">
        <v>364</v>
      </c>
      <c r="F67" s="219">
        <v>0</v>
      </c>
    </row>
    <row r="68" spans="1:6" x14ac:dyDescent="0.25">
      <c r="A68" s="387" t="s">
        <v>108</v>
      </c>
      <c r="B68" s="387"/>
      <c r="C68" s="219">
        <v>624</v>
      </c>
      <c r="D68" s="219">
        <v>0</v>
      </c>
      <c r="E68" s="219">
        <v>52</v>
      </c>
      <c r="F68" s="219">
        <v>0</v>
      </c>
    </row>
    <row r="69" spans="1:6" x14ac:dyDescent="0.25">
      <c r="A69" s="387" t="s">
        <v>109</v>
      </c>
      <c r="B69" s="387"/>
      <c r="C69" s="219">
        <v>2392</v>
      </c>
      <c r="D69" s="219">
        <v>0</v>
      </c>
      <c r="E69" s="219">
        <v>444</v>
      </c>
      <c r="F69" s="219">
        <v>0</v>
      </c>
    </row>
    <row r="70" spans="1:6" ht="28.5" customHeight="1" x14ac:dyDescent="0.25">
      <c r="A70" s="212"/>
      <c r="B70" s="213"/>
      <c r="C70" s="426" t="s">
        <v>112</v>
      </c>
      <c r="D70" s="426"/>
      <c r="E70" s="426"/>
      <c r="F70" s="426"/>
    </row>
    <row r="71" spans="1:6" x14ac:dyDescent="0.25">
      <c r="A71" s="387" t="s">
        <v>107</v>
      </c>
      <c r="B71" s="387"/>
      <c r="C71" s="214">
        <f>C63*C67</f>
        <v>0</v>
      </c>
      <c r="D71" s="214">
        <f>D63*D67</f>
        <v>0</v>
      </c>
      <c r="E71" s="214">
        <f>E63*E67</f>
        <v>0</v>
      </c>
      <c r="F71" s="214">
        <f>F63*F67</f>
        <v>0</v>
      </c>
    </row>
    <row r="72" spans="1:6" x14ac:dyDescent="0.25">
      <c r="A72" s="387" t="s">
        <v>108</v>
      </c>
      <c r="B72" s="387"/>
      <c r="C72" s="214">
        <f t="shared" ref="C72:F73" si="2">C64*C68</f>
        <v>0</v>
      </c>
      <c r="D72" s="214">
        <f t="shared" si="2"/>
        <v>0</v>
      </c>
      <c r="E72" s="214">
        <f t="shared" si="2"/>
        <v>0</v>
      </c>
      <c r="F72" s="214">
        <f t="shared" si="2"/>
        <v>0</v>
      </c>
    </row>
    <row r="73" spans="1:6" ht="16.5" customHeight="1" thickBot="1" x14ac:dyDescent="0.3">
      <c r="A73" s="387" t="s">
        <v>109</v>
      </c>
      <c r="B73" s="387"/>
      <c r="C73" s="214">
        <f t="shared" si="2"/>
        <v>0</v>
      </c>
      <c r="D73" s="214">
        <f t="shared" si="2"/>
        <v>0</v>
      </c>
      <c r="E73" s="214">
        <f t="shared" si="2"/>
        <v>0</v>
      </c>
      <c r="F73" s="214">
        <f t="shared" si="2"/>
        <v>0</v>
      </c>
    </row>
    <row r="74" spans="1:6" ht="15" customHeight="1" thickBot="1" x14ac:dyDescent="0.3">
      <c r="A74" s="356" t="s">
        <v>121</v>
      </c>
      <c r="B74" s="357"/>
      <c r="C74" s="388"/>
      <c r="D74" s="388"/>
      <c r="E74" s="388"/>
      <c r="F74" s="389"/>
    </row>
    <row r="75" spans="1:6" ht="15.75" thickBot="1" x14ac:dyDescent="0.3">
      <c r="F75" s="215">
        <f>SUM(C71:F73)</f>
        <v>0</v>
      </c>
    </row>
    <row r="78" spans="1:6" ht="25.5" x14ac:dyDescent="0.25">
      <c r="A78" s="204" t="s">
        <v>100</v>
      </c>
      <c r="B78" s="409" t="s">
        <v>101</v>
      </c>
      <c r="C78" s="409"/>
      <c r="D78" s="409"/>
      <c r="E78" s="409"/>
      <c r="F78" s="409"/>
    </row>
    <row r="79" spans="1:6" x14ac:dyDescent="0.25">
      <c r="A79" s="206" t="s">
        <v>122</v>
      </c>
      <c r="B79" s="410" t="s">
        <v>123</v>
      </c>
      <c r="C79" s="411"/>
      <c r="D79" s="411"/>
      <c r="E79" s="411"/>
      <c r="F79" s="412"/>
    </row>
    <row r="81" spans="1:6" x14ac:dyDescent="0.25">
      <c r="C81" s="413" t="s">
        <v>104</v>
      </c>
      <c r="D81" s="414"/>
      <c r="E81" s="414"/>
      <c r="F81" s="415"/>
    </row>
    <row r="82" spans="1:6" x14ac:dyDescent="0.25">
      <c r="A82" s="394" t="s">
        <v>105</v>
      </c>
      <c r="B82" s="394"/>
      <c r="C82" s="395" t="s">
        <v>15</v>
      </c>
      <c r="D82" s="397" t="s">
        <v>12</v>
      </c>
      <c r="E82" s="397" t="s">
        <v>79</v>
      </c>
      <c r="F82" s="398" t="s">
        <v>117</v>
      </c>
    </row>
    <row r="83" spans="1:6" x14ac:dyDescent="0.25">
      <c r="A83" s="394"/>
      <c r="B83" s="394"/>
      <c r="C83" s="396"/>
      <c r="D83" s="395"/>
      <c r="E83" s="395"/>
      <c r="F83" s="399"/>
    </row>
    <row r="84" spans="1:6" x14ac:dyDescent="0.25">
      <c r="A84" s="387" t="s">
        <v>107</v>
      </c>
      <c r="B84" s="387"/>
      <c r="C84" s="209"/>
      <c r="D84" s="209"/>
      <c r="E84" s="209"/>
      <c r="F84" s="209"/>
    </row>
    <row r="85" spans="1:6" x14ac:dyDescent="0.25">
      <c r="A85" s="387" t="s">
        <v>108</v>
      </c>
      <c r="B85" s="387"/>
      <c r="C85" s="209"/>
      <c r="D85" s="209"/>
      <c r="E85" s="209"/>
      <c r="F85" s="209"/>
    </row>
    <row r="86" spans="1:6" x14ac:dyDescent="0.25">
      <c r="A86" s="387" t="s">
        <v>109</v>
      </c>
      <c r="B86" s="387"/>
      <c r="C86" s="209"/>
      <c r="D86" s="209"/>
      <c r="E86" s="209"/>
      <c r="F86" s="209"/>
    </row>
    <row r="87" spans="1:6" x14ac:dyDescent="0.25">
      <c r="A87" s="210"/>
      <c r="B87" s="210"/>
      <c r="C87" s="393" t="s">
        <v>111</v>
      </c>
      <c r="D87" s="393"/>
      <c r="E87" s="393"/>
      <c r="F87" s="393"/>
    </row>
    <row r="88" spans="1:6" x14ac:dyDescent="0.25">
      <c r="A88" s="387" t="s">
        <v>107</v>
      </c>
      <c r="B88" s="387"/>
      <c r="C88" s="219">
        <v>624</v>
      </c>
      <c r="D88" s="219">
        <v>0</v>
      </c>
      <c r="E88" s="219">
        <v>156</v>
      </c>
      <c r="F88" s="219">
        <v>0</v>
      </c>
    </row>
    <row r="89" spans="1:6" x14ac:dyDescent="0.25">
      <c r="A89" s="387" t="s">
        <v>108</v>
      </c>
      <c r="B89" s="387"/>
      <c r="C89" s="219">
        <v>520</v>
      </c>
      <c r="D89" s="219">
        <v>0</v>
      </c>
      <c r="E89" s="219">
        <v>260</v>
      </c>
      <c r="F89" s="219">
        <v>48</v>
      </c>
    </row>
    <row r="90" spans="1:6" x14ac:dyDescent="0.25">
      <c r="A90" s="387" t="s">
        <v>109</v>
      </c>
      <c r="B90" s="387"/>
      <c r="C90" s="219">
        <v>0</v>
      </c>
      <c r="D90" s="219">
        <v>0</v>
      </c>
      <c r="E90" s="219">
        <v>260</v>
      </c>
      <c r="F90" s="219">
        <v>48</v>
      </c>
    </row>
    <row r="91" spans="1:6" ht="26.25" customHeight="1" x14ac:dyDescent="0.25">
      <c r="A91" s="212"/>
      <c r="B91" s="213"/>
      <c r="C91" s="385" t="s">
        <v>112</v>
      </c>
      <c r="D91" s="386"/>
      <c r="E91" s="386"/>
      <c r="F91" s="386"/>
    </row>
    <row r="92" spans="1:6" x14ac:dyDescent="0.25">
      <c r="A92" s="387" t="s">
        <v>107</v>
      </c>
      <c r="B92" s="387"/>
      <c r="C92" s="214">
        <f>C84*C88</f>
        <v>0</v>
      </c>
      <c r="D92" s="214">
        <f>D84*D88</f>
        <v>0</v>
      </c>
      <c r="E92" s="214">
        <f>E84*E88</f>
        <v>0</v>
      </c>
      <c r="F92" s="214">
        <f>F84*F88</f>
        <v>0</v>
      </c>
    </row>
    <row r="93" spans="1:6" x14ac:dyDescent="0.25">
      <c r="A93" s="387" t="s">
        <v>108</v>
      </c>
      <c r="B93" s="387"/>
      <c r="C93" s="214">
        <f t="shared" ref="C93:F94" si="3">C85*C89</f>
        <v>0</v>
      </c>
      <c r="D93" s="214">
        <f t="shared" si="3"/>
        <v>0</v>
      </c>
      <c r="E93" s="214">
        <f t="shared" si="3"/>
        <v>0</v>
      </c>
      <c r="F93" s="214">
        <f t="shared" si="3"/>
        <v>0</v>
      </c>
    </row>
    <row r="94" spans="1:6" ht="14.25" customHeight="1" thickBot="1" x14ac:dyDescent="0.3">
      <c r="A94" s="387" t="s">
        <v>109</v>
      </c>
      <c r="B94" s="387"/>
      <c r="C94" s="214">
        <f t="shared" si="3"/>
        <v>0</v>
      </c>
      <c r="D94" s="214">
        <f t="shared" si="3"/>
        <v>0</v>
      </c>
      <c r="E94" s="214">
        <f t="shared" si="3"/>
        <v>0</v>
      </c>
      <c r="F94" s="214">
        <f t="shared" si="3"/>
        <v>0</v>
      </c>
    </row>
    <row r="95" spans="1:6" ht="15" customHeight="1" thickBot="1" x14ac:dyDescent="0.3">
      <c r="A95" s="356" t="s">
        <v>124</v>
      </c>
      <c r="B95" s="357"/>
      <c r="C95" s="388"/>
      <c r="D95" s="388"/>
      <c r="E95" s="388"/>
      <c r="F95" s="389"/>
    </row>
    <row r="96" spans="1:6" ht="15.75" thickBot="1" x14ac:dyDescent="0.3">
      <c r="F96" s="215">
        <f>SUM(C92:F94)</f>
        <v>0</v>
      </c>
    </row>
    <row r="99" spans="1:6" ht="25.5" x14ac:dyDescent="0.25">
      <c r="A99" s="204" t="s">
        <v>100</v>
      </c>
      <c r="B99" s="409" t="s">
        <v>101</v>
      </c>
      <c r="C99" s="409"/>
      <c r="D99" s="409"/>
      <c r="E99" s="409"/>
      <c r="F99" s="409"/>
    </row>
    <row r="100" spans="1:6" x14ac:dyDescent="0.25">
      <c r="A100" s="206" t="s">
        <v>125</v>
      </c>
      <c r="B100" s="410" t="s">
        <v>126</v>
      </c>
      <c r="C100" s="411"/>
      <c r="D100" s="411"/>
      <c r="E100" s="411"/>
      <c r="F100" s="412"/>
    </row>
    <row r="102" spans="1:6" x14ac:dyDescent="0.25">
      <c r="C102" s="413" t="s">
        <v>104</v>
      </c>
      <c r="D102" s="414"/>
      <c r="E102" s="414"/>
      <c r="F102" s="415"/>
    </row>
    <row r="103" spans="1:6" x14ac:dyDescent="0.25">
      <c r="A103" s="394" t="s">
        <v>105</v>
      </c>
      <c r="B103" s="394"/>
      <c r="C103" s="395" t="s">
        <v>15</v>
      </c>
      <c r="D103" s="397" t="s">
        <v>12</v>
      </c>
      <c r="E103" s="397" t="s">
        <v>79</v>
      </c>
      <c r="F103" s="398" t="s">
        <v>117</v>
      </c>
    </row>
    <row r="104" spans="1:6" x14ac:dyDescent="0.25">
      <c r="A104" s="394"/>
      <c r="B104" s="394"/>
      <c r="C104" s="396"/>
      <c r="D104" s="395"/>
      <c r="E104" s="395"/>
      <c r="F104" s="399"/>
    </row>
    <row r="105" spans="1:6" x14ac:dyDescent="0.25">
      <c r="A105" s="387" t="s">
        <v>107</v>
      </c>
      <c r="B105" s="387"/>
      <c r="C105" s="209"/>
      <c r="D105" s="209"/>
      <c r="E105" s="209"/>
      <c r="F105" s="209"/>
    </row>
    <row r="106" spans="1:6" x14ac:dyDescent="0.25">
      <c r="A106" s="387" t="s">
        <v>108</v>
      </c>
      <c r="B106" s="387"/>
      <c r="C106" s="209"/>
      <c r="D106" s="209"/>
      <c r="E106" s="209"/>
      <c r="F106" s="209"/>
    </row>
    <row r="107" spans="1:6" x14ac:dyDescent="0.25">
      <c r="A107" s="387" t="s">
        <v>109</v>
      </c>
      <c r="B107" s="387"/>
      <c r="C107" s="209"/>
      <c r="D107" s="209"/>
      <c r="E107" s="209"/>
      <c r="F107" s="209"/>
    </row>
    <row r="108" spans="1:6" x14ac:dyDescent="0.25">
      <c r="A108" s="210"/>
      <c r="B108" s="210"/>
      <c r="C108" s="393" t="s">
        <v>111</v>
      </c>
      <c r="D108" s="393"/>
      <c r="E108" s="393"/>
      <c r="F108" s="393"/>
    </row>
    <row r="109" spans="1:6" x14ac:dyDescent="0.25">
      <c r="A109" s="387" t="s">
        <v>107</v>
      </c>
      <c r="B109" s="387"/>
      <c r="C109" s="219">
        <v>0</v>
      </c>
      <c r="D109" s="219">
        <v>0</v>
      </c>
      <c r="E109" s="219">
        <v>0</v>
      </c>
      <c r="F109" s="219">
        <v>0</v>
      </c>
    </row>
    <row r="110" spans="1:6" x14ac:dyDescent="0.25">
      <c r="A110" s="387" t="s">
        <v>108</v>
      </c>
      <c r="B110" s="387"/>
      <c r="C110" s="219">
        <v>104</v>
      </c>
      <c r="D110" s="219">
        <v>0</v>
      </c>
      <c r="E110" s="219">
        <v>0</v>
      </c>
      <c r="F110" s="219">
        <v>24</v>
      </c>
    </row>
    <row r="111" spans="1:6" x14ac:dyDescent="0.25">
      <c r="A111" s="387" t="s">
        <v>109</v>
      </c>
      <c r="B111" s="387"/>
      <c r="C111" s="219">
        <v>0</v>
      </c>
      <c r="D111" s="219">
        <v>0</v>
      </c>
      <c r="E111" s="219">
        <v>0</v>
      </c>
      <c r="F111" s="219">
        <v>0</v>
      </c>
    </row>
    <row r="112" spans="1:6" ht="25.5" customHeight="1" x14ac:dyDescent="0.25">
      <c r="A112" s="212"/>
      <c r="B112" s="213"/>
      <c r="C112" s="385" t="s">
        <v>112</v>
      </c>
      <c r="D112" s="386"/>
      <c r="E112" s="386"/>
      <c r="F112" s="386"/>
    </row>
    <row r="113" spans="1:6" x14ac:dyDescent="0.25">
      <c r="A113" s="387" t="s">
        <v>107</v>
      </c>
      <c r="B113" s="387"/>
      <c r="C113" s="214">
        <f>C105*C109</f>
        <v>0</v>
      </c>
      <c r="D113" s="214">
        <f>D105*D109</f>
        <v>0</v>
      </c>
      <c r="E113" s="214">
        <f>E105*E109</f>
        <v>0</v>
      </c>
      <c r="F113" s="214">
        <f>F105*F109</f>
        <v>0</v>
      </c>
    </row>
    <row r="114" spans="1:6" x14ac:dyDescent="0.25">
      <c r="A114" s="387" t="s">
        <v>108</v>
      </c>
      <c r="B114" s="387"/>
      <c r="C114" s="214">
        <f t="shared" ref="C114:F115" si="4">C106*C110</f>
        <v>0</v>
      </c>
      <c r="D114" s="214">
        <f t="shared" si="4"/>
        <v>0</v>
      </c>
      <c r="E114" s="214">
        <f t="shared" si="4"/>
        <v>0</v>
      </c>
      <c r="F114" s="214">
        <f t="shared" si="4"/>
        <v>0</v>
      </c>
    </row>
    <row r="115" spans="1:6" ht="14.25" customHeight="1" thickBot="1" x14ac:dyDescent="0.3">
      <c r="A115" s="387" t="s">
        <v>109</v>
      </c>
      <c r="B115" s="387"/>
      <c r="C115" s="214">
        <f t="shared" si="4"/>
        <v>0</v>
      </c>
      <c r="D115" s="214">
        <f t="shared" si="4"/>
        <v>0</v>
      </c>
      <c r="E115" s="214">
        <f t="shared" si="4"/>
        <v>0</v>
      </c>
      <c r="F115" s="214">
        <f t="shared" si="4"/>
        <v>0</v>
      </c>
    </row>
    <row r="116" spans="1:6" ht="15" customHeight="1" thickBot="1" x14ac:dyDescent="0.3">
      <c r="A116" s="356" t="s">
        <v>127</v>
      </c>
      <c r="B116" s="357"/>
      <c r="C116" s="388"/>
      <c r="D116" s="388"/>
      <c r="E116" s="388"/>
      <c r="F116" s="389"/>
    </row>
    <row r="117" spans="1:6" ht="15.75" thickBot="1" x14ac:dyDescent="0.3">
      <c r="F117" s="215">
        <f>SUM(C113:F115)</f>
        <v>0</v>
      </c>
    </row>
    <row r="120" spans="1:6" ht="27" customHeight="1" x14ac:dyDescent="0.25">
      <c r="A120" s="204" t="s">
        <v>100</v>
      </c>
      <c r="B120" s="379" t="s">
        <v>101</v>
      </c>
      <c r="C120" s="380"/>
      <c r="D120" s="380"/>
      <c r="E120" s="380"/>
      <c r="F120" s="381"/>
    </row>
    <row r="121" spans="1:6" ht="15" customHeight="1" x14ac:dyDescent="0.25">
      <c r="A121" s="206" t="s">
        <v>128</v>
      </c>
      <c r="B121" s="410" t="s">
        <v>129</v>
      </c>
      <c r="C121" s="411"/>
      <c r="D121" s="411"/>
      <c r="E121" s="411"/>
      <c r="F121" s="412"/>
    </row>
    <row r="123" spans="1:6" x14ac:dyDescent="0.25">
      <c r="C123" s="220" t="s">
        <v>104</v>
      </c>
      <c r="D123" s="221"/>
      <c r="E123" s="221"/>
      <c r="F123" s="221"/>
    </row>
    <row r="124" spans="1:6" x14ac:dyDescent="0.25">
      <c r="A124" s="419" t="s">
        <v>105</v>
      </c>
      <c r="B124" s="420"/>
      <c r="C124" s="423" t="s">
        <v>94</v>
      </c>
      <c r="D124" s="424"/>
      <c r="E124" s="425"/>
      <c r="F124" s="425"/>
    </row>
    <row r="125" spans="1:6" x14ac:dyDescent="0.25">
      <c r="A125" s="421"/>
      <c r="B125" s="422"/>
      <c r="C125" s="395"/>
      <c r="D125" s="424"/>
      <c r="E125" s="425"/>
      <c r="F125" s="425"/>
    </row>
    <row r="126" spans="1:6" x14ac:dyDescent="0.25">
      <c r="A126" s="400" t="s">
        <v>107</v>
      </c>
      <c r="B126" s="401"/>
      <c r="C126" s="209"/>
      <c r="D126" s="222"/>
      <c r="E126" s="222"/>
      <c r="F126" s="222"/>
    </row>
    <row r="127" spans="1:6" ht="15" customHeight="1" x14ac:dyDescent="0.25">
      <c r="A127" s="400" t="s">
        <v>108</v>
      </c>
      <c r="B127" s="401"/>
      <c r="C127" s="209"/>
      <c r="D127" s="222"/>
      <c r="E127" s="222"/>
      <c r="F127" s="222"/>
    </row>
    <row r="128" spans="1:6" ht="15" customHeight="1" x14ac:dyDescent="0.25">
      <c r="A128" s="400" t="s">
        <v>109</v>
      </c>
      <c r="B128" s="401"/>
      <c r="C128" s="209"/>
      <c r="D128" s="222"/>
      <c r="E128" s="222"/>
      <c r="F128" s="222"/>
    </row>
    <row r="129" spans="1:6" ht="16.5" customHeight="1" x14ac:dyDescent="0.25"/>
    <row r="130" spans="1:6" ht="15" customHeight="1" x14ac:dyDescent="0.25">
      <c r="A130" s="210"/>
      <c r="B130" s="210"/>
      <c r="C130" s="416" t="s">
        <v>111</v>
      </c>
      <c r="D130" s="417"/>
      <c r="E130" s="417"/>
      <c r="F130" s="418"/>
    </row>
    <row r="131" spans="1:6" ht="15" customHeight="1" x14ac:dyDescent="0.25">
      <c r="A131" s="400" t="s">
        <v>107</v>
      </c>
      <c r="B131" s="401"/>
      <c r="C131" s="219">
        <v>1924</v>
      </c>
      <c r="D131" s="222"/>
      <c r="E131" s="222"/>
      <c r="F131" s="222"/>
    </row>
    <row r="132" spans="1:6" ht="15" customHeight="1" x14ac:dyDescent="0.25">
      <c r="A132" s="400" t="s">
        <v>108</v>
      </c>
      <c r="B132" s="401"/>
      <c r="C132" s="219">
        <v>104</v>
      </c>
      <c r="D132" s="222"/>
      <c r="E132" s="222"/>
      <c r="F132" s="222"/>
    </row>
    <row r="133" spans="1:6" x14ac:dyDescent="0.25">
      <c r="A133" s="400" t="s">
        <v>109</v>
      </c>
      <c r="B133" s="401"/>
      <c r="C133" s="219">
        <v>416</v>
      </c>
      <c r="D133" s="222"/>
      <c r="E133" s="222"/>
      <c r="F133" s="222"/>
    </row>
    <row r="134" spans="1:6" ht="15" customHeight="1" x14ac:dyDescent="0.25">
      <c r="A134" s="402" t="s">
        <v>112</v>
      </c>
      <c r="B134" s="403"/>
      <c r="C134" s="214">
        <f>C126*C131</f>
        <v>0</v>
      </c>
    </row>
    <row r="135" spans="1:6" ht="15.75" customHeight="1" x14ac:dyDescent="0.25">
      <c r="A135" s="404"/>
      <c r="B135" s="405"/>
      <c r="C135" s="214">
        <f t="shared" ref="C135:C136" si="5">C127*C132</f>
        <v>0</v>
      </c>
      <c r="D135" s="222"/>
      <c r="E135" s="222"/>
      <c r="F135" s="222"/>
    </row>
    <row r="136" spans="1:6" ht="15.75" customHeight="1" x14ac:dyDescent="0.25">
      <c r="A136" s="404"/>
      <c r="B136" s="405"/>
      <c r="C136" s="214">
        <f t="shared" si="5"/>
        <v>0</v>
      </c>
    </row>
    <row r="137" spans="1:6" ht="32.25" customHeight="1" thickBot="1" x14ac:dyDescent="0.3">
      <c r="A137" s="406"/>
      <c r="B137" s="407"/>
    </row>
    <row r="138" spans="1:6" ht="15" customHeight="1" thickBot="1" x14ac:dyDescent="0.3">
      <c r="A138" s="356" t="s">
        <v>130</v>
      </c>
      <c r="B138" s="357"/>
      <c r="C138" s="357"/>
      <c r="D138" s="357"/>
      <c r="E138" s="357"/>
      <c r="F138" s="408"/>
    </row>
    <row r="139" spans="1:6" ht="15.75" thickBot="1" x14ac:dyDescent="0.3">
      <c r="F139" s="215">
        <f>SUM(C134:C136)</f>
        <v>0</v>
      </c>
    </row>
    <row r="142" spans="1:6" ht="25.5" x14ac:dyDescent="0.25">
      <c r="A142" s="204" t="s">
        <v>100</v>
      </c>
      <c r="B142" s="409" t="s">
        <v>101</v>
      </c>
      <c r="C142" s="409"/>
      <c r="D142" s="409"/>
      <c r="E142" s="409"/>
      <c r="F142" s="409"/>
    </row>
    <row r="143" spans="1:6" x14ac:dyDescent="0.25">
      <c r="A143" s="206" t="s">
        <v>131</v>
      </c>
      <c r="B143" s="410" t="s">
        <v>132</v>
      </c>
      <c r="C143" s="411"/>
      <c r="D143" s="411"/>
      <c r="E143" s="411"/>
      <c r="F143" s="412"/>
    </row>
    <row r="145" spans="1:6" x14ac:dyDescent="0.25">
      <c r="C145" s="413" t="s">
        <v>104</v>
      </c>
      <c r="D145" s="414"/>
      <c r="E145" s="414"/>
      <c r="F145" s="415"/>
    </row>
    <row r="146" spans="1:6" x14ac:dyDescent="0.25">
      <c r="A146" s="394" t="s">
        <v>105</v>
      </c>
      <c r="B146" s="394"/>
      <c r="C146" s="395" t="s">
        <v>15</v>
      </c>
      <c r="D146" s="397" t="s">
        <v>12</v>
      </c>
      <c r="E146" s="397" t="s">
        <v>79</v>
      </c>
      <c r="F146" s="398" t="s">
        <v>117</v>
      </c>
    </row>
    <row r="147" spans="1:6" x14ac:dyDescent="0.25">
      <c r="A147" s="394"/>
      <c r="B147" s="394"/>
      <c r="C147" s="396"/>
      <c r="D147" s="395"/>
      <c r="E147" s="395"/>
      <c r="F147" s="399"/>
    </row>
    <row r="148" spans="1:6" x14ac:dyDescent="0.25">
      <c r="A148" s="387" t="s">
        <v>107</v>
      </c>
      <c r="B148" s="387"/>
      <c r="C148" s="209"/>
      <c r="D148" s="209"/>
      <c r="E148" s="209"/>
      <c r="F148" s="209"/>
    </row>
    <row r="149" spans="1:6" x14ac:dyDescent="0.25">
      <c r="A149" s="387" t="s">
        <v>108</v>
      </c>
      <c r="B149" s="387"/>
      <c r="C149" s="209"/>
      <c r="D149" s="209"/>
      <c r="E149" s="209"/>
      <c r="F149" s="209"/>
    </row>
    <row r="150" spans="1:6" x14ac:dyDescent="0.25">
      <c r="A150" s="387" t="s">
        <v>109</v>
      </c>
      <c r="B150" s="387"/>
      <c r="C150" s="209"/>
      <c r="D150" s="209"/>
      <c r="E150" s="209"/>
      <c r="F150" s="209"/>
    </row>
    <row r="151" spans="1:6" x14ac:dyDescent="0.25">
      <c r="A151" s="210"/>
      <c r="B151" s="210"/>
      <c r="C151" s="393" t="s">
        <v>111</v>
      </c>
      <c r="D151" s="393"/>
      <c r="E151" s="393"/>
      <c r="F151" s="393"/>
    </row>
    <row r="152" spans="1:6" x14ac:dyDescent="0.25">
      <c r="A152" s="387" t="s">
        <v>107</v>
      </c>
      <c r="B152" s="387"/>
      <c r="C152" s="219">
        <v>0</v>
      </c>
      <c r="D152" s="219">
        <v>0</v>
      </c>
      <c r="E152" s="219">
        <v>0</v>
      </c>
      <c r="F152" s="219">
        <v>48</v>
      </c>
    </row>
    <row r="153" spans="1:6" x14ac:dyDescent="0.25">
      <c r="A153" s="387" t="s">
        <v>108</v>
      </c>
      <c r="B153" s="387"/>
      <c r="C153" s="219">
        <v>104</v>
      </c>
      <c r="D153" s="219">
        <v>0</v>
      </c>
      <c r="E153" s="219">
        <v>0</v>
      </c>
      <c r="F153" s="219">
        <v>24</v>
      </c>
    </row>
    <row r="154" spans="1:6" x14ac:dyDescent="0.25">
      <c r="A154" s="387" t="s">
        <v>109</v>
      </c>
      <c r="B154" s="387"/>
      <c r="C154" s="219">
        <v>0</v>
      </c>
      <c r="D154" s="219">
        <v>0</v>
      </c>
      <c r="E154" s="219">
        <v>0</v>
      </c>
      <c r="F154" s="219">
        <v>0</v>
      </c>
    </row>
    <row r="155" spans="1:6" ht="25.5" customHeight="1" x14ac:dyDescent="0.25">
      <c r="A155" s="212"/>
      <c r="B155" s="213"/>
      <c r="C155" s="385" t="s">
        <v>112</v>
      </c>
      <c r="D155" s="386"/>
      <c r="E155" s="386"/>
      <c r="F155" s="386"/>
    </row>
    <row r="156" spans="1:6" x14ac:dyDescent="0.25">
      <c r="A156" s="387" t="s">
        <v>107</v>
      </c>
      <c r="B156" s="387"/>
      <c r="C156" s="214">
        <f>C148*C152</f>
        <v>0</v>
      </c>
      <c r="D156" s="214">
        <f>D148*D152</f>
        <v>0</v>
      </c>
      <c r="E156" s="214">
        <f>E148*E152</f>
        <v>0</v>
      </c>
      <c r="F156" s="214">
        <f>F148*F152</f>
        <v>0</v>
      </c>
    </row>
    <row r="157" spans="1:6" x14ac:dyDescent="0.25">
      <c r="A157" s="387" t="s">
        <v>108</v>
      </c>
      <c r="B157" s="387"/>
      <c r="C157" s="214">
        <f t="shared" ref="C157:F158" si="6">C149*C153</f>
        <v>0</v>
      </c>
      <c r="D157" s="214">
        <f t="shared" si="6"/>
        <v>0</v>
      </c>
      <c r="E157" s="214">
        <f t="shared" si="6"/>
        <v>0</v>
      </c>
      <c r="F157" s="214">
        <f t="shared" si="6"/>
        <v>0</v>
      </c>
    </row>
    <row r="158" spans="1:6" ht="14.25" customHeight="1" thickBot="1" x14ac:dyDescent="0.3">
      <c r="A158" s="387" t="s">
        <v>109</v>
      </c>
      <c r="B158" s="387"/>
      <c r="C158" s="214">
        <f t="shared" si="6"/>
        <v>0</v>
      </c>
      <c r="D158" s="214">
        <f t="shared" si="6"/>
        <v>0</v>
      </c>
      <c r="E158" s="214">
        <f t="shared" si="6"/>
        <v>0</v>
      </c>
      <c r="F158" s="214">
        <f t="shared" si="6"/>
        <v>0</v>
      </c>
    </row>
    <row r="159" spans="1:6" ht="33" customHeight="1" thickBot="1" x14ac:dyDescent="0.3">
      <c r="A159" s="356" t="s">
        <v>133</v>
      </c>
      <c r="B159" s="357"/>
      <c r="C159" s="388"/>
      <c r="D159" s="388"/>
      <c r="E159" s="388"/>
      <c r="F159" s="389"/>
    </row>
    <row r="160" spans="1:6" ht="15.75" thickBot="1" x14ac:dyDescent="0.3">
      <c r="F160" s="215">
        <f>SUM(C156:F158)</f>
        <v>0</v>
      </c>
    </row>
    <row r="161" spans="1:9" ht="15.75" thickBot="1" x14ac:dyDescent="0.3"/>
    <row r="162" spans="1:9" ht="15" customHeight="1" thickBot="1" x14ac:dyDescent="0.3">
      <c r="A162" s="390" t="s">
        <v>134</v>
      </c>
      <c r="B162" s="391"/>
      <c r="C162" s="391"/>
      <c r="D162" s="391"/>
      <c r="E162" s="391"/>
      <c r="F162" s="392"/>
    </row>
    <row r="163" spans="1:9" ht="15.75" thickBot="1" x14ac:dyDescent="0.3">
      <c r="F163" s="223">
        <f>SUM(F31, F54, F75, F96, F117, F139, F160)</f>
        <v>0</v>
      </c>
    </row>
    <row r="164" spans="1:9" x14ac:dyDescent="0.25">
      <c r="F164" s="222"/>
    </row>
    <row r="167" spans="1:9" x14ac:dyDescent="0.25">
      <c r="A167" s="378" t="s">
        <v>135</v>
      </c>
      <c r="B167" s="378"/>
      <c r="C167" s="378"/>
      <c r="D167" s="378"/>
      <c r="E167" s="378"/>
    </row>
    <row r="168" spans="1:9" ht="15" customHeight="1" x14ac:dyDescent="0.25">
      <c r="A168" s="379" t="s">
        <v>136</v>
      </c>
      <c r="B168" s="380"/>
      <c r="C168" s="380"/>
      <c r="D168" s="380"/>
      <c r="E168" s="380"/>
      <c r="F168" s="380"/>
      <c r="G168" s="380"/>
      <c r="H168" s="380"/>
      <c r="I168" s="381"/>
    </row>
    <row r="169" spans="1:9" ht="76.5" x14ac:dyDescent="0.25">
      <c r="A169" s="224" t="s">
        <v>137</v>
      </c>
      <c r="B169" s="382" t="s">
        <v>101</v>
      </c>
      <c r="C169" s="383"/>
      <c r="D169" s="383"/>
      <c r="E169" s="384"/>
      <c r="F169" s="225" t="s">
        <v>138</v>
      </c>
      <c r="G169" s="226" t="s">
        <v>139</v>
      </c>
      <c r="H169" s="227" t="s">
        <v>140</v>
      </c>
      <c r="I169" s="228" t="s">
        <v>141</v>
      </c>
    </row>
    <row r="170" spans="1:9" x14ac:dyDescent="0.25">
      <c r="A170" s="229" t="s">
        <v>142</v>
      </c>
      <c r="B170" s="375" t="s">
        <v>143</v>
      </c>
      <c r="C170" s="376"/>
      <c r="D170" s="376"/>
      <c r="E170" s="377"/>
      <c r="F170" s="230">
        <v>5.0000000000000001E-4</v>
      </c>
      <c r="G170" s="230">
        <f t="shared" ref="G170:G233" si="7">F170*2</f>
        <v>1E-3</v>
      </c>
      <c r="H170" s="231">
        <v>0</v>
      </c>
      <c r="I170" s="232">
        <f>G170*H170</f>
        <v>0</v>
      </c>
    </row>
    <row r="171" spans="1:9" x14ac:dyDescent="0.25">
      <c r="A171" s="233" t="s">
        <v>144</v>
      </c>
      <c r="B171" s="374" t="s">
        <v>145</v>
      </c>
      <c r="C171" s="366"/>
      <c r="D171" s="366"/>
      <c r="E171" s="367"/>
      <c r="F171" s="230">
        <v>0.1</v>
      </c>
      <c r="G171" s="230">
        <f t="shared" si="7"/>
        <v>0.2</v>
      </c>
      <c r="H171" s="231">
        <v>0</v>
      </c>
      <c r="I171" s="232">
        <f t="shared" ref="I171:I234" si="8">G171*H171</f>
        <v>0</v>
      </c>
    </row>
    <row r="172" spans="1:9" ht="27.75" customHeight="1" x14ac:dyDescent="0.25">
      <c r="A172" s="233" t="s">
        <v>146</v>
      </c>
      <c r="B172" s="375" t="s">
        <v>147</v>
      </c>
      <c r="C172" s="376"/>
      <c r="D172" s="376"/>
      <c r="E172" s="377"/>
      <c r="F172" s="230">
        <v>0.5</v>
      </c>
      <c r="G172" s="230">
        <f t="shared" si="7"/>
        <v>1</v>
      </c>
      <c r="H172" s="231">
        <v>0</v>
      </c>
      <c r="I172" s="232">
        <f t="shared" si="8"/>
        <v>0</v>
      </c>
    </row>
    <row r="173" spans="1:9" x14ac:dyDescent="0.25">
      <c r="A173" s="233" t="s">
        <v>148</v>
      </c>
      <c r="B173" s="374" t="s">
        <v>149</v>
      </c>
      <c r="C173" s="366"/>
      <c r="D173" s="366"/>
      <c r="E173" s="367"/>
      <c r="F173" s="230">
        <v>1E-3</v>
      </c>
      <c r="G173" s="230">
        <f t="shared" si="7"/>
        <v>2E-3</v>
      </c>
      <c r="H173" s="231">
        <v>0</v>
      </c>
      <c r="I173" s="232">
        <f t="shared" si="8"/>
        <v>0</v>
      </c>
    </row>
    <row r="174" spans="1:9" x14ac:dyDescent="0.25">
      <c r="A174" s="233" t="s">
        <v>150</v>
      </c>
      <c r="B174" s="374" t="s">
        <v>151</v>
      </c>
      <c r="C174" s="366"/>
      <c r="D174" s="366"/>
      <c r="E174" s="367"/>
      <c r="F174" s="230">
        <v>1E-3</v>
      </c>
      <c r="G174" s="230">
        <f t="shared" si="7"/>
        <v>2E-3</v>
      </c>
      <c r="H174" s="231">
        <v>0</v>
      </c>
      <c r="I174" s="232">
        <f t="shared" si="8"/>
        <v>0</v>
      </c>
    </row>
    <row r="175" spans="1:9" x14ac:dyDescent="0.25">
      <c r="A175" s="229" t="s">
        <v>152</v>
      </c>
      <c r="B175" s="375" t="s">
        <v>153</v>
      </c>
      <c r="C175" s="376"/>
      <c r="D175" s="376"/>
      <c r="E175" s="377"/>
      <c r="F175" s="230">
        <v>1.2999999999999999E-2</v>
      </c>
      <c r="G175" s="230">
        <f t="shared" si="7"/>
        <v>2.5999999999999999E-2</v>
      </c>
      <c r="H175" s="231">
        <v>0</v>
      </c>
      <c r="I175" s="232">
        <f t="shared" si="8"/>
        <v>0</v>
      </c>
    </row>
    <row r="176" spans="1:9" x14ac:dyDescent="0.25">
      <c r="A176" s="229" t="s">
        <v>154</v>
      </c>
      <c r="B176" s="375" t="s">
        <v>155</v>
      </c>
      <c r="C176" s="376"/>
      <c r="D176" s="376"/>
      <c r="E176" s="377"/>
      <c r="F176" s="230">
        <v>4.0179999999999998</v>
      </c>
      <c r="G176" s="230">
        <f t="shared" si="7"/>
        <v>8.0359999999999996</v>
      </c>
      <c r="H176" s="231">
        <v>0</v>
      </c>
      <c r="I176" s="232">
        <f t="shared" si="8"/>
        <v>0</v>
      </c>
    </row>
    <row r="177" spans="1:9" x14ac:dyDescent="0.25">
      <c r="A177" s="229" t="s">
        <v>156</v>
      </c>
      <c r="B177" s="375" t="s">
        <v>157</v>
      </c>
      <c r="C177" s="376"/>
      <c r="D177" s="376"/>
      <c r="E177" s="377"/>
      <c r="F177" s="230">
        <v>3.5720000000000001</v>
      </c>
      <c r="G177" s="230">
        <f t="shared" si="7"/>
        <v>7.1440000000000001</v>
      </c>
      <c r="H177" s="231">
        <v>0</v>
      </c>
      <c r="I177" s="232">
        <f t="shared" si="8"/>
        <v>0</v>
      </c>
    </row>
    <row r="178" spans="1:9" x14ac:dyDescent="0.25">
      <c r="A178" s="233" t="s">
        <v>156</v>
      </c>
      <c r="B178" s="374" t="s">
        <v>158</v>
      </c>
      <c r="C178" s="366"/>
      <c r="D178" s="366"/>
      <c r="E178" s="367"/>
      <c r="F178" s="230">
        <v>0.1</v>
      </c>
      <c r="G178" s="230">
        <f t="shared" si="7"/>
        <v>0.2</v>
      </c>
      <c r="H178" s="231">
        <v>0</v>
      </c>
      <c r="I178" s="232">
        <f t="shared" si="8"/>
        <v>0</v>
      </c>
    </row>
    <row r="179" spans="1:9" ht="33.75" customHeight="1" x14ac:dyDescent="0.25">
      <c r="A179" s="233" t="s">
        <v>159</v>
      </c>
      <c r="B179" s="374" t="s">
        <v>160</v>
      </c>
      <c r="C179" s="366"/>
      <c r="D179" s="366"/>
      <c r="E179" s="367"/>
      <c r="F179" s="230">
        <v>0.123</v>
      </c>
      <c r="G179" s="230">
        <f t="shared" si="7"/>
        <v>0.246</v>
      </c>
      <c r="H179" s="231">
        <v>0</v>
      </c>
      <c r="I179" s="232">
        <f t="shared" si="8"/>
        <v>0</v>
      </c>
    </row>
    <row r="180" spans="1:9" x14ac:dyDescent="0.25">
      <c r="A180" s="233" t="s">
        <v>161</v>
      </c>
      <c r="B180" s="374" t="s">
        <v>162</v>
      </c>
      <c r="C180" s="366"/>
      <c r="D180" s="366"/>
      <c r="E180" s="367"/>
      <c r="F180" s="230">
        <v>1.22</v>
      </c>
      <c r="G180" s="230">
        <f t="shared" si="7"/>
        <v>2.44</v>
      </c>
      <c r="H180" s="231">
        <v>0</v>
      </c>
      <c r="I180" s="232">
        <f t="shared" si="8"/>
        <v>0</v>
      </c>
    </row>
    <row r="181" spans="1:9" x14ac:dyDescent="0.25">
      <c r="A181" s="233" t="s">
        <v>163</v>
      </c>
      <c r="B181" s="374" t="s">
        <v>164</v>
      </c>
      <c r="C181" s="366"/>
      <c r="D181" s="366"/>
      <c r="E181" s="367"/>
      <c r="F181" s="230">
        <v>1.04</v>
      </c>
      <c r="G181" s="230">
        <f t="shared" si="7"/>
        <v>2.08</v>
      </c>
      <c r="H181" s="231">
        <v>0</v>
      </c>
      <c r="I181" s="232">
        <f t="shared" si="8"/>
        <v>0</v>
      </c>
    </row>
    <row r="182" spans="1:9" ht="39" customHeight="1" x14ac:dyDescent="0.25">
      <c r="A182" s="229" t="s">
        <v>165</v>
      </c>
      <c r="B182" s="375" t="s">
        <v>166</v>
      </c>
      <c r="C182" s="376"/>
      <c r="D182" s="376"/>
      <c r="E182" s="377"/>
      <c r="F182" s="230">
        <v>0.01</v>
      </c>
      <c r="G182" s="230">
        <f t="shared" si="7"/>
        <v>0.02</v>
      </c>
      <c r="H182" s="231">
        <v>0</v>
      </c>
      <c r="I182" s="232">
        <f t="shared" si="8"/>
        <v>0</v>
      </c>
    </row>
    <row r="183" spans="1:9" x14ac:dyDescent="0.25">
      <c r="A183" s="229" t="s">
        <v>167</v>
      </c>
      <c r="B183" s="375" t="s">
        <v>168</v>
      </c>
      <c r="C183" s="376"/>
      <c r="D183" s="376"/>
      <c r="E183" s="377"/>
      <c r="F183" s="230">
        <v>0.107</v>
      </c>
      <c r="G183" s="230">
        <f t="shared" si="7"/>
        <v>0.214</v>
      </c>
      <c r="H183" s="231">
        <v>0</v>
      </c>
      <c r="I183" s="232">
        <f t="shared" si="8"/>
        <v>0</v>
      </c>
    </row>
    <row r="184" spans="1:9" x14ac:dyDescent="0.25">
      <c r="A184" s="229" t="s">
        <v>169</v>
      </c>
      <c r="B184" s="375" t="s">
        <v>170</v>
      </c>
      <c r="C184" s="376"/>
      <c r="D184" s="376"/>
      <c r="E184" s="377"/>
      <c r="F184" s="230">
        <v>0.08</v>
      </c>
      <c r="G184" s="230">
        <f t="shared" si="7"/>
        <v>0.16</v>
      </c>
      <c r="H184" s="231">
        <v>0</v>
      </c>
      <c r="I184" s="232">
        <f t="shared" si="8"/>
        <v>0</v>
      </c>
    </row>
    <row r="185" spans="1:9" x14ac:dyDescent="0.25">
      <c r="A185" s="229" t="s">
        <v>171</v>
      </c>
      <c r="B185" s="375" t="s">
        <v>172</v>
      </c>
      <c r="C185" s="376"/>
      <c r="D185" s="376"/>
      <c r="E185" s="377"/>
      <c r="F185" s="230">
        <v>5.0000000000000001E-3</v>
      </c>
      <c r="G185" s="230">
        <f t="shared" si="7"/>
        <v>0.01</v>
      </c>
      <c r="H185" s="231">
        <v>0</v>
      </c>
      <c r="I185" s="232">
        <f t="shared" si="8"/>
        <v>0</v>
      </c>
    </row>
    <row r="186" spans="1:9" x14ac:dyDescent="0.25">
      <c r="A186" s="229" t="s">
        <v>173</v>
      </c>
      <c r="B186" s="375" t="s">
        <v>174</v>
      </c>
      <c r="C186" s="376"/>
      <c r="D186" s="376"/>
      <c r="E186" s="377"/>
      <c r="F186" s="230">
        <v>6.0000000000000001E-3</v>
      </c>
      <c r="G186" s="230">
        <f t="shared" si="7"/>
        <v>1.2E-2</v>
      </c>
      <c r="H186" s="231">
        <v>0</v>
      </c>
      <c r="I186" s="232">
        <f t="shared" si="8"/>
        <v>0</v>
      </c>
    </row>
    <row r="187" spans="1:9" x14ac:dyDescent="0.25">
      <c r="A187" s="233" t="s">
        <v>175</v>
      </c>
      <c r="B187" s="374" t="s">
        <v>176</v>
      </c>
      <c r="C187" s="366"/>
      <c r="D187" s="366"/>
      <c r="E187" s="367"/>
      <c r="F187" s="230">
        <v>0.09</v>
      </c>
      <c r="G187" s="230">
        <f t="shared" si="7"/>
        <v>0.18</v>
      </c>
      <c r="H187" s="231">
        <v>0</v>
      </c>
      <c r="I187" s="232">
        <f t="shared" si="8"/>
        <v>0</v>
      </c>
    </row>
    <row r="188" spans="1:9" x14ac:dyDescent="0.25">
      <c r="A188" s="229" t="s">
        <v>177</v>
      </c>
      <c r="B188" s="375" t="s">
        <v>178</v>
      </c>
      <c r="C188" s="376"/>
      <c r="D188" s="376"/>
      <c r="E188" s="377"/>
      <c r="F188" s="230">
        <v>0.25</v>
      </c>
      <c r="G188" s="230">
        <f t="shared" si="7"/>
        <v>0.5</v>
      </c>
      <c r="H188" s="231">
        <v>0</v>
      </c>
      <c r="I188" s="232">
        <f t="shared" si="8"/>
        <v>0</v>
      </c>
    </row>
    <row r="189" spans="1:9" x14ac:dyDescent="0.25">
      <c r="A189" s="233" t="s">
        <v>179</v>
      </c>
      <c r="B189" s="374" t="s">
        <v>180</v>
      </c>
      <c r="C189" s="366"/>
      <c r="D189" s="366"/>
      <c r="E189" s="367"/>
      <c r="F189" s="230">
        <v>11.153599999999999</v>
      </c>
      <c r="G189" s="230">
        <f t="shared" si="7"/>
        <v>22.307199999999998</v>
      </c>
      <c r="H189" s="231">
        <v>0</v>
      </c>
      <c r="I189" s="232">
        <f t="shared" si="8"/>
        <v>0</v>
      </c>
    </row>
    <row r="190" spans="1:9" x14ac:dyDescent="0.25">
      <c r="A190" s="233" t="s">
        <v>181</v>
      </c>
      <c r="B190" s="374" t="s">
        <v>182</v>
      </c>
      <c r="C190" s="366"/>
      <c r="D190" s="366"/>
      <c r="E190" s="367"/>
      <c r="F190" s="230">
        <v>0.7177</v>
      </c>
      <c r="G190" s="230">
        <f t="shared" si="7"/>
        <v>1.4354</v>
      </c>
      <c r="H190" s="231">
        <v>0</v>
      </c>
      <c r="I190" s="232">
        <f t="shared" si="8"/>
        <v>0</v>
      </c>
    </row>
    <row r="191" spans="1:9" ht="25.5" x14ac:dyDescent="0.25">
      <c r="A191" s="233" t="s">
        <v>125</v>
      </c>
      <c r="B191" s="234" t="s">
        <v>183</v>
      </c>
      <c r="C191" s="235"/>
      <c r="D191" s="235"/>
      <c r="E191" s="236"/>
      <c r="F191" s="230">
        <v>0.1</v>
      </c>
      <c r="G191" s="230">
        <f t="shared" si="7"/>
        <v>0.2</v>
      </c>
      <c r="H191" s="231"/>
      <c r="I191" s="232"/>
    </row>
    <row r="192" spans="1:9" x14ac:dyDescent="0.25">
      <c r="A192" s="233" t="s">
        <v>184</v>
      </c>
      <c r="B192" s="374" t="s">
        <v>185</v>
      </c>
      <c r="C192" s="366"/>
      <c r="D192" s="366"/>
      <c r="E192" s="367"/>
      <c r="F192" s="230">
        <v>9.4399999999999998E-2</v>
      </c>
      <c r="G192" s="230">
        <f t="shared" si="7"/>
        <v>0.1888</v>
      </c>
      <c r="H192" s="231">
        <v>0</v>
      </c>
      <c r="I192" s="232">
        <f t="shared" si="8"/>
        <v>0</v>
      </c>
    </row>
    <row r="193" spans="1:9" x14ac:dyDescent="0.25">
      <c r="A193" s="229" t="s">
        <v>131</v>
      </c>
      <c r="B193" s="375" t="s">
        <v>186</v>
      </c>
      <c r="C193" s="376"/>
      <c r="D193" s="376"/>
      <c r="E193" s="377"/>
      <c r="F193" s="230">
        <v>18.120999999999999</v>
      </c>
      <c r="G193" s="230">
        <f t="shared" si="7"/>
        <v>36.241999999999997</v>
      </c>
      <c r="H193" s="231">
        <v>0</v>
      </c>
      <c r="I193" s="232">
        <f t="shared" si="8"/>
        <v>0</v>
      </c>
    </row>
    <row r="194" spans="1:9" ht="34.5" customHeight="1" x14ac:dyDescent="0.25">
      <c r="A194" s="233" t="s">
        <v>187</v>
      </c>
      <c r="B194" s="374" t="s">
        <v>188</v>
      </c>
      <c r="C194" s="366"/>
      <c r="D194" s="366"/>
      <c r="E194" s="367"/>
      <c r="F194" s="230">
        <v>0.5</v>
      </c>
      <c r="G194" s="230">
        <f t="shared" si="7"/>
        <v>1</v>
      </c>
      <c r="H194" s="231">
        <v>0</v>
      </c>
      <c r="I194" s="232">
        <f t="shared" si="8"/>
        <v>0</v>
      </c>
    </row>
    <row r="195" spans="1:9" x14ac:dyDescent="0.25">
      <c r="A195" s="233" t="s">
        <v>189</v>
      </c>
      <c r="B195" s="374" t="s">
        <v>190</v>
      </c>
      <c r="C195" s="366"/>
      <c r="D195" s="366"/>
      <c r="E195" s="367"/>
      <c r="F195" s="230">
        <v>0.2</v>
      </c>
      <c r="G195" s="230">
        <f t="shared" si="7"/>
        <v>0.4</v>
      </c>
      <c r="H195" s="231">
        <v>0</v>
      </c>
      <c r="I195" s="232">
        <f t="shared" si="8"/>
        <v>0</v>
      </c>
    </row>
    <row r="196" spans="1:9" x14ac:dyDescent="0.25">
      <c r="A196" s="233" t="s">
        <v>191</v>
      </c>
      <c r="B196" s="374" t="s">
        <v>192</v>
      </c>
      <c r="C196" s="366"/>
      <c r="D196" s="366"/>
      <c r="E196" s="367"/>
      <c r="F196" s="230">
        <v>0.24</v>
      </c>
      <c r="G196" s="230">
        <f t="shared" si="7"/>
        <v>0.48</v>
      </c>
      <c r="H196" s="231">
        <v>0</v>
      </c>
      <c r="I196" s="232">
        <f t="shared" si="8"/>
        <v>0</v>
      </c>
    </row>
    <row r="197" spans="1:9" x14ac:dyDescent="0.25">
      <c r="A197" s="229" t="s">
        <v>193</v>
      </c>
      <c r="B197" s="375" t="s">
        <v>194</v>
      </c>
      <c r="C197" s="376"/>
      <c r="D197" s="376"/>
      <c r="E197" s="377"/>
      <c r="F197" s="230">
        <v>0.1</v>
      </c>
      <c r="G197" s="230">
        <f t="shared" si="7"/>
        <v>0.2</v>
      </c>
      <c r="H197" s="231">
        <v>0</v>
      </c>
      <c r="I197" s="232">
        <f t="shared" si="8"/>
        <v>0</v>
      </c>
    </row>
    <row r="198" spans="1:9" x14ac:dyDescent="0.25">
      <c r="A198" s="229" t="s">
        <v>195</v>
      </c>
      <c r="B198" s="375" t="s">
        <v>196</v>
      </c>
      <c r="C198" s="376"/>
      <c r="D198" s="376"/>
      <c r="E198" s="377"/>
      <c r="F198" s="230">
        <v>0.1</v>
      </c>
      <c r="G198" s="230">
        <f t="shared" si="7"/>
        <v>0.2</v>
      </c>
      <c r="H198" s="231">
        <v>0</v>
      </c>
      <c r="I198" s="232">
        <f t="shared" si="8"/>
        <v>0</v>
      </c>
    </row>
    <row r="199" spans="1:9" x14ac:dyDescent="0.25">
      <c r="A199" s="229" t="s">
        <v>195</v>
      </c>
      <c r="B199" s="375" t="s">
        <v>196</v>
      </c>
      <c r="C199" s="376"/>
      <c r="D199" s="376"/>
      <c r="E199" s="377"/>
      <c r="F199" s="230">
        <v>0.01</v>
      </c>
      <c r="G199" s="230">
        <f t="shared" si="7"/>
        <v>0.02</v>
      </c>
      <c r="H199" s="231">
        <v>0</v>
      </c>
      <c r="I199" s="232">
        <f t="shared" si="8"/>
        <v>0</v>
      </c>
    </row>
    <row r="200" spans="1:9" x14ac:dyDescent="0.25">
      <c r="A200" s="229" t="s">
        <v>197</v>
      </c>
      <c r="B200" s="375" t="s">
        <v>198</v>
      </c>
      <c r="C200" s="376"/>
      <c r="D200" s="376"/>
      <c r="E200" s="377"/>
      <c r="F200" s="230">
        <v>1E-4</v>
      </c>
      <c r="G200" s="230">
        <f t="shared" si="7"/>
        <v>2.0000000000000001E-4</v>
      </c>
      <c r="H200" s="231">
        <v>0</v>
      </c>
      <c r="I200" s="232">
        <f t="shared" si="8"/>
        <v>0</v>
      </c>
    </row>
    <row r="201" spans="1:9" x14ac:dyDescent="0.25">
      <c r="A201" s="229" t="s">
        <v>199</v>
      </c>
      <c r="B201" s="375" t="s">
        <v>200</v>
      </c>
      <c r="C201" s="376"/>
      <c r="D201" s="376"/>
      <c r="E201" s="377"/>
      <c r="F201" s="230">
        <v>0.2</v>
      </c>
      <c r="G201" s="230">
        <f t="shared" si="7"/>
        <v>0.4</v>
      </c>
      <c r="H201" s="231">
        <v>0</v>
      </c>
      <c r="I201" s="232">
        <f t="shared" si="8"/>
        <v>0</v>
      </c>
    </row>
    <row r="202" spans="1:9" x14ac:dyDescent="0.25">
      <c r="A202" s="229" t="s">
        <v>201</v>
      </c>
      <c r="B202" s="375" t="s">
        <v>202</v>
      </c>
      <c r="C202" s="376"/>
      <c r="D202" s="376"/>
      <c r="E202" s="377"/>
      <c r="F202" s="230">
        <v>0.39</v>
      </c>
      <c r="G202" s="230">
        <f t="shared" si="7"/>
        <v>0.78</v>
      </c>
      <c r="H202" s="231">
        <v>0</v>
      </c>
      <c r="I202" s="232">
        <f t="shared" si="8"/>
        <v>0</v>
      </c>
    </row>
    <row r="203" spans="1:9" x14ac:dyDescent="0.25">
      <c r="A203" s="229" t="s">
        <v>203</v>
      </c>
      <c r="B203" s="375" t="s">
        <v>204</v>
      </c>
      <c r="C203" s="376"/>
      <c r="D203" s="376"/>
      <c r="E203" s="377"/>
      <c r="F203" s="230">
        <v>1.63</v>
      </c>
      <c r="G203" s="230">
        <f t="shared" si="7"/>
        <v>3.26</v>
      </c>
      <c r="H203" s="231">
        <v>0</v>
      </c>
      <c r="I203" s="232">
        <f t="shared" si="8"/>
        <v>0</v>
      </c>
    </row>
    <row r="204" spans="1:9" x14ac:dyDescent="0.25">
      <c r="A204" s="233" t="s">
        <v>205</v>
      </c>
      <c r="B204" s="374" t="s">
        <v>206</v>
      </c>
      <c r="C204" s="366"/>
      <c r="D204" s="366"/>
      <c r="E204" s="367"/>
      <c r="F204" s="230">
        <v>0.12</v>
      </c>
      <c r="G204" s="230">
        <f t="shared" si="7"/>
        <v>0.24</v>
      </c>
      <c r="H204" s="231">
        <v>0</v>
      </c>
      <c r="I204" s="232">
        <f t="shared" si="8"/>
        <v>0</v>
      </c>
    </row>
    <row r="205" spans="1:9" x14ac:dyDescent="0.25">
      <c r="A205" s="233" t="s">
        <v>207</v>
      </c>
      <c r="B205" s="374" t="s">
        <v>208</v>
      </c>
      <c r="C205" s="366"/>
      <c r="D205" s="366"/>
      <c r="E205" s="367"/>
      <c r="F205" s="230">
        <v>0.21</v>
      </c>
      <c r="G205" s="230">
        <f t="shared" si="7"/>
        <v>0.42</v>
      </c>
      <c r="H205" s="231">
        <v>0</v>
      </c>
      <c r="I205" s="232">
        <f t="shared" si="8"/>
        <v>0</v>
      </c>
    </row>
    <row r="206" spans="1:9" x14ac:dyDescent="0.25">
      <c r="A206" s="233" t="s">
        <v>209</v>
      </c>
      <c r="B206" s="374" t="s">
        <v>210</v>
      </c>
      <c r="C206" s="366"/>
      <c r="D206" s="366"/>
      <c r="E206" s="367"/>
      <c r="F206" s="230">
        <v>1.0249999999999999</v>
      </c>
      <c r="G206" s="230">
        <f t="shared" si="7"/>
        <v>2.0499999999999998</v>
      </c>
      <c r="H206" s="231">
        <v>0</v>
      </c>
      <c r="I206" s="232">
        <f t="shared" si="8"/>
        <v>0</v>
      </c>
    </row>
    <row r="207" spans="1:9" x14ac:dyDescent="0.25">
      <c r="A207" s="233" t="s">
        <v>211</v>
      </c>
      <c r="B207" s="374" t="s">
        <v>212</v>
      </c>
      <c r="C207" s="366"/>
      <c r="D207" s="366"/>
      <c r="E207" s="367"/>
      <c r="F207" s="230">
        <v>0.11</v>
      </c>
      <c r="G207" s="230">
        <f t="shared" si="7"/>
        <v>0.22</v>
      </c>
      <c r="H207" s="231">
        <v>0</v>
      </c>
      <c r="I207" s="232">
        <f t="shared" si="8"/>
        <v>0</v>
      </c>
    </row>
    <row r="208" spans="1:9" x14ac:dyDescent="0.25">
      <c r="A208" s="233" t="s">
        <v>213</v>
      </c>
      <c r="B208" s="374" t="s">
        <v>214</v>
      </c>
      <c r="C208" s="366"/>
      <c r="D208" s="366"/>
      <c r="E208" s="367"/>
      <c r="F208" s="230">
        <v>0.2</v>
      </c>
      <c r="G208" s="230">
        <f t="shared" si="7"/>
        <v>0.4</v>
      </c>
      <c r="H208" s="231">
        <v>0</v>
      </c>
      <c r="I208" s="232">
        <f t="shared" si="8"/>
        <v>0</v>
      </c>
    </row>
    <row r="209" spans="1:9" x14ac:dyDescent="0.25">
      <c r="A209" s="233" t="s">
        <v>215</v>
      </c>
      <c r="B209" s="374" t="s">
        <v>216</v>
      </c>
      <c r="C209" s="366"/>
      <c r="D209" s="366"/>
      <c r="E209" s="367"/>
      <c r="F209" s="230">
        <v>0.5</v>
      </c>
      <c r="G209" s="230">
        <f t="shared" si="7"/>
        <v>1</v>
      </c>
      <c r="H209" s="231">
        <v>0</v>
      </c>
      <c r="I209" s="232">
        <f t="shared" si="8"/>
        <v>0</v>
      </c>
    </row>
    <row r="210" spans="1:9" x14ac:dyDescent="0.25">
      <c r="A210" s="233" t="s">
        <v>217</v>
      </c>
      <c r="B210" s="374" t="s">
        <v>218</v>
      </c>
      <c r="C210" s="366"/>
      <c r="D210" s="366"/>
      <c r="E210" s="367"/>
      <c r="F210" s="230">
        <v>0.1</v>
      </c>
      <c r="G210" s="230">
        <f t="shared" si="7"/>
        <v>0.2</v>
      </c>
      <c r="H210" s="231">
        <v>0</v>
      </c>
      <c r="I210" s="232">
        <f t="shared" si="8"/>
        <v>0</v>
      </c>
    </row>
    <row r="211" spans="1:9" x14ac:dyDescent="0.25">
      <c r="A211" s="229" t="s">
        <v>219</v>
      </c>
      <c r="B211" s="375" t="s">
        <v>220</v>
      </c>
      <c r="C211" s="376"/>
      <c r="D211" s="376"/>
      <c r="E211" s="377"/>
      <c r="F211" s="230">
        <v>30.372</v>
      </c>
      <c r="G211" s="230">
        <f t="shared" si="7"/>
        <v>60.744</v>
      </c>
      <c r="H211" s="231">
        <v>0</v>
      </c>
      <c r="I211" s="232">
        <f t="shared" si="8"/>
        <v>0</v>
      </c>
    </row>
    <row r="212" spans="1:9" ht="32.25" customHeight="1" x14ac:dyDescent="0.25">
      <c r="A212" s="233" t="s">
        <v>221</v>
      </c>
      <c r="B212" s="374" t="s">
        <v>222</v>
      </c>
      <c r="C212" s="366"/>
      <c r="D212" s="366"/>
      <c r="E212" s="367"/>
      <c r="F212" s="230">
        <v>0.01</v>
      </c>
      <c r="G212" s="230">
        <f t="shared" si="7"/>
        <v>0.02</v>
      </c>
      <c r="H212" s="231">
        <v>0</v>
      </c>
      <c r="I212" s="232">
        <f t="shared" si="8"/>
        <v>0</v>
      </c>
    </row>
    <row r="213" spans="1:9" x14ac:dyDescent="0.25">
      <c r="A213" s="229" t="s">
        <v>223</v>
      </c>
      <c r="B213" s="375" t="s">
        <v>224</v>
      </c>
      <c r="C213" s="376"/>
      <c r="D213" s="376"/>
      <c r="E213" s="377"/>
      <c r="F213" s="230">
        <v>12.305</v>
      </c>
      <c r="G213" s="230">
        <f t="shared" si="7"/>
        <v>24.61</v>
      </c>
      <c r="H213" s="231">
        <v>0</v>
      </c>
      <c r="I213" s="232">
        <f t="shared" si="8"/>
        <v>0</v>
      </c>
    </row>
    <row r="214" spans="1:9" x14ac:dyDescent="0.25">
      <c r="A214" s="233" t="s">
        <v>225</v>
      </c>
      <c r="B214" s="374" t="s">
        <v>226</v>
      </c>
      <c r="C214" s="366"/>
      <c r="D214" s="366"/>
      <c r="E214" s="367"/>
      <c r="F214" s="230">
        <v>0.12</v>
      </c>
      <c r="G214" s="230">
        <f t="shared" si="7"/>
        <v>0.24</v>
      </c>
      <c r="H214" s="231">
        <v>0</v>
      </c>
      <c r="I214" s="232">
        <f t="shared" si="8"/>
        <v>0</v>
      </c>
    </row>
    <row r="215" spans="1:9" x14ac:dyDescent="0.25">
      <c r="A215" s="233" t="s">
        <v>227</v>
      </c>
      <c r="B215" s="374" t="s">
        <v>228</v>
      </c>
      <c r="C215" s="366"/>
      <c r="D215" s="366"/>
      <c r="E215" s="367"/>
      <c r="F215" s="230">
        <v>2E-3</v>
      </c>
      <c r="G215" s="230">
        <f t="shared" si="7"/>
        <v>4.0000000000000001E-3</v>
      </c>
      <c r="H215" s="231">
        <v>0</v>
      </c>
      <c r="I215" s="232">
        <f t="shared" si="8"/>
        <v>0</v>
      </c>
    </row>
    <row r="216" spans="1:9" x14ac:dyDescent="0.25">
      <c r="A216" s="233" t="s">
        <v>229</v>
      </c>
      <c r="B216" s="374" t="s">
        <v>230</v>
      </c>
      <c r="C216" s="366"/>
      <c r="D216" s="366"/>
      <c r="E216" s="367"/>
      <c r="F216" s="230">
        <v>2E-3</v>
      </c>
      <c r="G216" s="230">
        <f t="shared" si="7"/>
        <v>4.0000000000000001E-3</v>
      </c>
      <c r="H216" s="231">
        <v>0</v>
      </c>
      <c r="I216" s="232">
        <f t="shared" si="8"/>
        <v>0</v>
      </c>
    </row>
    <row r="217" spans="1:9" x14ac:dyDescent="0.25">
      <c r="A217" s="206" t="s">
        <v>231</v>
      </c>
      <c r="B217" s="374" t="s">
        <v>232</v>
      </c>
      <c r="C217" s="366"/>
      <c r="D217" s="366"/>
      <c r="E217" s="367"/>
      <c r="F217" s="237">
        <v>0.2</v>
      </c>
      <c r="G217" s="230">
        <f t="shared" si="7"/>
        <v>0.4</v>
      </c>
      <c r="H217" s="231">
        <v>0</v>
      </c>
      <c r="I217" s="232">
        <f t="shared" si="8"/>
        <v>0</v>
      </c>
    </row>
    <row r="218" spans="1:9" x14ac:dyDescent="0.25">
      <c r="A218" s="233" t="s">
        <v>233</v>
      </c>
      <c r="B218" s="374" t="s">
        <v>234</v>
      </c>
      <c r="C218" s="366"/>
      <c r="D218" s="366"/>
      <c r="E218" s="367"/>
      <c r="F218" s="230">
        <v>0.15</v>
      </c>
      <c r="G218" s="230">
        <f t="shared" si="7"/>
        <v>0.3</v>
      </c>
      <c r="H218" s="231">
        <v>0</v>
      </c>
      <c r="I218" s="232">
        <f t="shared" si="8"/>
        <v>0</v>
      </c>
    </row>
    <row r="219" spans="1:9" ht="26.25" customHeight="1" x14ac:dyDescent="0.25">
      <c r="A219" s="233" t="s">
        <v>235</v>
      </c>
      <c r="B219" s="374" t="s">
        <v>236</v>
      </c>
      <c r="C219" s="366"/>
      <c r="D219" s="366"/>
      <c r="E219" s="367"/>
      <c r="F219" s="230">
        <v>0.3</v>
      </c>
      <c r="G219" s="230">
        <f t="shared" si="7"/>
        <v>0.6</v>
      </c>
      <c r="H219" s="231">
        <v>0</v>
      </c>
      <c r="I219" s="232">
        <f t="shared" si="8"/>
        <v>0</v>
      </c>
    </row>
    <row r="220" spans="1:9" ht="29.25" customHeight="1" x14ac:dyDescent="0.25">
      <c r="A220" s="233" t="s">
        <v>237</v>
      </c>
      <c r="B220" s="374" t="s">
        <v>222</v>
      </c>
      <c r="C220" s="366"/>
      <c r="D220" s="366"/>
      <c r="E220" s="367"/>
      <c r="F220" s="230">
        <v>0.5</v>
      </c>
      <c r="G220" s="230">
        <f t="shared" si="7"/>
        <v>1</v>
      </c>
      <c r="H220" s="231">
        <v>0</v>
      </c>
      <c r="I220" s="232">
        <f t="shared" si="8"/>
        <v>0</v>
      </c>
    </row>
    <row r="221" spans="1:9" x14ac:dyDescent="0.25">
      <c r="A221" s="233" t="s">
        <v>238</v>
      </c>
      <c r="B221" s="374" t="s">
        <v>239</v>
      </c>
      <c r="C221" s="366"/>
      <c r="D221" s="366"/>
      <c r="E221" s="367"/>
      <c r="F221" s="230">
        <v>0.78900000000000003</v>
      </c>
      <c r="G221" s="230">
        <f t="shared" si="7"/>
        <v>1.5780000000000001</v>
      </c>
      <c r="H221" s="231">
        <v>0</v>
      </c>
      <c r="I221" s="232">
        <f t="shared" si="8"/>
        <v>0</v>
      </c>
    </row>
    <row r="222" spans="1:9" x14ac:dyDescent="0.25">
      <c r="A222" s="233" t="s">
        <v>240</v>
      </c>
      <c r="B222" s="374" t="s">
        <v>241</v>
      </c>
      <c r="C222" s="366"/>
      <c r="D222" s="366"/>
      <c r="E222" s="367"/>
      <c r="F222" s="230">
        <v>0.78900000000000003</v>
      </c>
      <c r="G222" s="230">
        <f t="shared" si="7"/>
        <v>1.5780000000000001</v>
      </c>
      <c r="H222" s="231">
        <v>0</v>
      </c>
      <c r="I222" s="232">
        <f t="shared" si="8"/>
        <v>0</v>
      </c>
    </row>
    <row r="223" spans="1:9" x14ac:dyDescent="0.25">
      <c r="A223" s="206" t="s">
        <v>242</v>
      </c>
      <c r="B223" s="374" t="s">
        <v>243</v>
      </c>
      <c r="C223" s="366"/>
      <c r="D223" s="366"/>
      <c r="E223" s="367"/>
      <c r="F223" s="230">
        <v>0.78900000000000003</v>
      </c>
      <c r="G223" s="230">
        <f t="shared" si="7"/>
        <v>1.5780000000000001</v>
      </c>
      <c r="H223" s="231">
        <v>0</v>
      </c>
      <c r="I223" s="232">
        <f t="shared" si="8"/>
        <v>0</v>
      </c>
    </row>
    <row r="224" spans="1:9" x14ac:dyDescent="0.25">
      <c r="A224" s="206" t="s">
        <v>244</v>
      </c>
      <c r="B224" s="374" t="s">
        <v>245</v>
      </c>
      <c r="C224" s="366"/>
      <c r="D224" s="366"/>
      <c r="E224" s="367"/>
      <c r="F224" s="230">
        <v>0.78900000000000003</v>
      </c>
      <c r="G224" s="230">
        <f t="shared" si="7"/>
        <v>1.5780000000000001</v>
      </c>
      <c r="H224" s="231">
        <v>0</v>
      </c>
      <c r="I224" s="232">
        <f t="shared" si="8"/>
        <v>0</v>
      </c>
    </row>
    <row r="225" spans="1:9" ht="30" customHeight="1" x14ac:dyDescent="0.25">
      <c r="A225" s="233" t="s">
        <v>246</v>
      </c>
      <c r="B225" s="374" t="s">
        <v>247</v>
      </c>
      <c r="C225" s="366"/>
      <c r="D225" s="366"/>
      <c r="E225" s="367"/>
      <c r="F225" s="230">
        <v>22.469999999999995</v>
      </c>
      <c r="G225" s="230">
        <f t="shared" si="7"/>
        <v>44.939999999999991</v>
      </c>
      <c r="H225" s="231">
        <v>0</v>
      </c>
      <c r="I225" s="232">
        <f t="shared" si="8"/>
        <v>0</v>
      </c>
    </row>
    <row r="226" spans="1:9" x14ac:dyDescent="0.25">
      <c r="A226" s="229" t="s">
        <v>248</v>
      </c>
      <c r="B226" s="375" t="s">
        <v>249</v>
      </c>
      <c r="C226" s="376"/>
      <c r="D226" s="376"/>
      <c r="E226" s="377"/>
      <c r="F226" s="230">
        <v>2.1</v>
      </c>
      <c r="G226" s="230">
        <f t="shared" si="7"/>
        <v>4.2</v>
      </c>
      <c r="H226" s="231">
        <v>0</v>
      </c>
      <c r="I226" s="232">
        <f t="shared" si="8"/>
        <v>0</v>
      </c>
    </row>
    <row r="227" spans="1:9" x14ac:dyDescent="0.25">
      <c r="A227" s="233" t="s">
        <v>248</v>
      </c>
      <c r="B227" s="374" t="s">
        <v>250</v>
      </c>
      <c r="C227" s="366"/>
      <c r="D227" s="366"/>
      <c r="E227" s="367"/>
      <c r="F227" s="230">
        <v>1</v>
      </c>
      <c r="G227" s="230">
        <f t="shared" si="7"/>
        <v>2</v>
      </c>
      <c r="H227" s="231">
        <v>0</v>
      </c>
      <c r="I227" s="232">
        <f t="shared" si="8"/>
        <v>0</v>
      </c>
    </row>
    <row r="228" spans="1:9" x14ac:dyDescent="0.25">
      <c r="A228" s="233" t="s">
        <v>251</v>
      </c>
      <c r="B228" s="374" t="s">
        <v>252</v>
      </c>
      <c r="C228" s="366"/>
      <c r="D228" s="366"/>
      <c r="E228" s="367"/>
      <c r="F228" s="230">
        <v>1.8</v>
      </c>
      <c r="G228" s="230">
        <f t="shared" si="7"/>
        <v>3.6</v>
      </c>
      <c r="H228" s="231">
        <v>0</v>
      </c>
      <c r="I228" s="232">
        <f t="shared" si="8"/>
        <v>0</v>
      </c>
    </row>
    <row r="229" spans="1:9" x14ac:dyDescent="0.25">
      <c r="A229" s="229" t="s">
        <v>253</v>
      </c>
      <c r="B229" s="374" t="s">
        <v>254</v>
      </c>
      <c r="C229" s="366"/>
      <c r="D229" s="366"/>
      <c r="E229" s="367"/>
      <c r="F229" s="230">
        <v>0.247</v>
      </c>
      <c r="G229" s="230">
        <f t="shared" si="7"/>
        <v>0.49399999999999999</v>
      </c>
      <c r="H229" s="231">
        <v>0</v>
      </c>
      <c r="I229" s="232">
        <f t="shared" si="8"/>
        <v>0</v>
      </c>
    </row>
    <row r="230" spans="1:9" x14ac:dyDescent="0.25">
      <c r="A230" s="229" t="s">
        <v>255</v>
      </c>
      <c r="B230" s="374" t="s">
        <v>256</v>
      </c>
      <c r="C230" s="366"/>
      <c r="D230" s="366"/>
      <c r="E230" s="367"/>
      <c r="F230" s="230">
        <v>0.10200000000000001</v>
      </c>
      <c r="G230" s="230">
        <f t="shared" si="7"/>
        <v>0.20400000000000001</v>
      </c>
      <c r="H230" s="231">
        <v>0</v>
      </c>
      <c r="I230" s="232">
        <f t="shared" si="8"/>
        <v>0</v>
      </c>
    </row>
    <row r="231" spans="1:9" x14ac:dyDescent="0.25">
      <c r="A231" s="233" t="s">
        <v>257</v>
      </c>
      <c r="B231" s="374" t="s">
        <v>258</v>
      </c>
      <c r="C231" s="366"/>
      <c r="D231" s="366"/>
      <c r="E231" s="367"/>
      <c r="F231" s="230">
        <v>0.1</v>
      </c>
      <c r="G231" s="230">
        <f t="shared" si="7"/>
        <v>0.2</v>
      </c>
      <c r="H231" s="231">
        <v>0</v>
      </c>
      <c r="I231" s="232">
        <f t="shared" si="8"/>
        <v>0</v>
      </c>
    </row>
    <row r="232" spans="1:9" x14ac:dyDescent="0.25">
      <c r="A232" s="233" t="s">
        <v>259</v>
      </c>
      <c r="B232" s="374" t="s">
        <v>260</v>
      </c>
      <c r="C232" s="366"/>
      <c r="D232" s="366"/>
      <c r="E232" s="367"/>
      <c r="F232" s="230">
        <v>0.1</v>
      </c>
      <c r="G232" s="230">
        <f t="shared" si="7"/>
        <v>0.2</v>
      </c>
      <c r="H232" s="231">
        <v>0</v>
      </c>
      <c r="I232" s="232">
        <f t="shared" si="8"/>
        <v>0</v>
      </c>
    </row>
    <row r="233" spans="1:9" x14ac:dyDescent="0.25">
      <c r="A233" s="229" t="s">
        <v>261</v>
      </c>
      <c r="B233" s="374" t="s">
        <v>262</v>
      </c>
      <c r="C233" s="366"/>
      <c r="D233" s="366"/>
      <c r="E233" s="367"/>
      <c r="F233" s="230">
        <v>0.1</v>
      </c>
      <c r="G233" s="230">
        <f t="shared" si="7"/>
        <v>0.2</v>
      </c>
      <c r="H233" s="231">
        <v>0</v>
      </c>
      <c r="I233" s="232">
        <f t="shared" si="8"/>
        <v>0</v>
      </c>
    </row>
    <row r="234" spans="1:9" x14ac:dyDescent="0.25">
      <c r="A234" s="233" t="s">
        <v>263</v>
      </c>
      <c r="B234" s="374" t="s">
        <v>264</v>
      </c>
      <c r="C234" s="366"/>
      <c r="D234" s="366"/>
      <c r="E234" s="367"/>
      <c r="F234" s="230">
        <v>2.7969999999999997</v>
      </c>
      <c r="G234" s="230">
        <f t="shared" ref="G234:G240" si="9">F234*2</f>
        <v>5.5939999999999994</v>
      </c>
      <c r="H234" s="231">
        <v>0</v>
      </c>
      <c r="I234" s="232">
        <f t="shared" si="8"/>
        <v>0</v>
      </c>
    </row>
    <row r="235" spans="1:9" ht="28.5" customHeight="1" x14ac:dyDescent="0.25">
      <c r="A235" s="233" t="s">
        <v>265</v>
      </c>
      <c r="B235" s="374" t="s">
        <v>266</v>
      </c>
      <c r="C235" s="366"/>
      <c r="D235" s="366"/>
      <c r="E235" s="367"/>
      <c r="F235" s="230">
        <v>0.25</v>
      </c>
      <c r="G235" s="230">
        <f t="shared" si="9"/>
        <v>0.5</v>
      </c>
      <c r="H235" s="231">
        <v>0</v>
      </c>
      <c r="I235" s="232">
        <f t="shared" ref="I235:I240" si="10">G235*H235</f>
        <v>0</v>
      </c>
    </row>
    <row r="236" spans="1:9" x14ac:dyDescent="0.25">
      <c r="A236" s="233" t="s">
        <v>267</v>
      </c>
      <c r="B236" s="374" t="s">
        <v>268</v>
      </c>
      <c r="C236" s="366"/>
      <c r="D236" s="366"/>
      <c r="E236" s="367"/>
      <c r="F236" s="230">
        <v>0.5</v>
      </c>
      <c r="G236" s="230">
        <f t="shared" si="9"/>
        <v>1</v>
      </c>
      <c r="H236" s="231">
        <v>0</v>
      </c>
      <c r="I236" s="232">
        <f t="shared" si="10"/>
        <v>0</v>
      </c>
    </row>
    <row r="237" spans="1:9" x14ac:dyDescent="0.25">
      <c r="A237" s="233" t="s">
        <v>269</v>
      </c>
      <c r="B237" s="374" t="s">
        <v>270</v>
      </c>
      <c r="C237" s="366"/>
      <c r="D237" s="366"/>
      <c r="E237" s="367"/>
      <c r="F237" s="230">
        <v>0.15</v>
      </c>
      <c r="G237" s="230">
        <f t="shared" si="9"/>
        <v>0.3</v>
      </c>
      <c r="H237" s="231">
        <v>0</v>
      </c>
      <c r="I237" s="232">
        <f t="shared" si="10"/>
        <v>0</v>
      </c>
    </row>
    <row r="238" spans="1:9" x14ac:dyDescent="0.25">
      <c r="A238" s="233" t="s">
        <v>128</v>
      </c>
      <c r="B238" s="374" t="s">
        <v>271</v>
      </c>
      <c r="C238" s="366"/>
      <c r="D238" s="366"/>
      <c r="E238" s="367"/>
      <c r="F238" s="230">
        <v>47.598700000000001</v>
      </c>
      <c r="G238" s="230">
        <f t="shared" si="9"/>
        <v>95.197400000000002</v>
      </c>
      <c r="H238" s="231">
        <v>0</v>
      </c>
      <c r="I238" s="232">
        <f t="shared" si="10"/>
        <v>0</v>
      </c>
    </row>
    <row r="239" spans="1:9" x14ac:dyDescent="0.25">
      <c r="A239" s="233" t="s">
        <v>272</v>
      </c>
      <c r="B239" s="374" t="s">
        <v>273</v>
      </c>
      <c r="C239" s="366"/>
      <c r="D239" s="366"/>
      <c r="E239" s="367"/>
      <c r="F239" s="230">
        <v>2.5</v>
      </c>
      <c r="G239" s="230">
        <f t="shared" si="9"/>
        <v>5</v>
      </c>
      <c r="H239" s="231">
        <v>0</v>
      </c>
      <c r="I239" s="232">
        <f t="shared" si="10"/>
        <v>0</v>
      </c>
    </row>
    <row r="240" spans="1:9" ht="15.75" thickBot="1" x14ac:dyDescent="0.3">
      <c r="A240" s="233" t="s">
        <v>274</v>
      </c>
      <c r="B240" s="373" t="s">
        <v>275</v>
      </c>
      <c r="C240" s="369"/>
      <c r="D240" s="369"/>
      <c r="E240" s="370"/>
      <c r="F240" s="230">
        <v>35.158099999999997</v>
      </c>
      <c r="G240" s="230">
        <f t="shared" si="9"/>
        <v>70.316199999999995</v>
      </c>
      <c r="H240" s="231">
        <v>0</v>
      </c>
      <c r="I240" s="232">
        <f t="shared" si="10"/>
        <v>0</v>
      </c>
    </row>
    <row r="241" spans="1:9" ht="15.75" customHeight="1" thickBot="1" x14ac:dyDescent="0.3">
      <c r="A241" s="356" t="s">
        <v>276</v>
      </c>
      <c r="B241" s="357"/>
      <c r="C241" s="357"/>
      <c r="D241" s="357"/>
      <c r="E241" s="357"/>
      <c r="F241" s="357"/>
      <c r="G241" s="358"/>
      <c r="H241" s="359">
        <f>SUM(I170:I240)</f>
        <v>0</v>
      </c>
      <c r="I241" s="360"/>
    </row>
    <row r="242" spans="1:9" x14ac:dyDescent="0.25">
      <c r="A242" s="208"/>
      <c r="B242" s="208"/>
      <c r="C242" s="208"/>
      <c r="D242" s="208"/>
      <c r="E242" s="208"/>
      <c r="F242" s="208"/>
      <c r="G242" s="208"/>
    </row>
    <row r="243" spans="1:9" x14ac:dyDescent="0.25">
      <c r="A243" s="371" t="s">
        <v>277</v>
      </c>
      <c r="B243" s="371"/>
      <c r="C243" s="371"/>
      <c r="D243" s="371"/>
      <c r="E243" s="371"/>
      <c r="F243" s="238"/>
      <c r="G243" s="238"/>
    </row>
    <row r="244" spans="1:9" ht="114.75" x14ac:dyDescent="0.25">
      <c r="A244" s="207"/>
      <c r="B244" s="207"/>
      <c r="C244" s="207"/>
      <c r="D244" s="207"/>
      <c r="E244" s="207"/>
      <c r="F244" s="239" t="s">
        <v>278</v>
      </c>
      <c r="G244" s="239" t="s">
        <v>279</v>
      </c>
      <c r="H244" s="239" t="s">
        <v>280</v>
      </c>
      <c r="I244" s="240" t="s">
        <v>141</v>
      </c>
    </row>
    <row r="245" spans="1:9" x14ac:dyDescent="0.25">
      <c r="A245" s="365" t="s">
        <v>281</v>
      </c>
      <c r="B245" s="366"/>
      <c r="C245" s="366"/>
      <c r="D245" s="366"/>
      <c r="E245" s="367"/>
      <c r="F245" s="241">
        <v>300</v>
      </c>
      <c r="G245" s="241">
        <f>F245*2</f>
        <v>600</v>
      </c>
      <c r="H245" s="209">
        <v>0</v>
      </c>
      <c r="I245" s="232">
        <f t="shared" ref="I245:I248" si="11">G245*H245</f>
        <v>0</v>
      </c>
    </row>
    <row r="246" spans="1:9" x14ac:dyDescent="0.25">
      <c r="A246" s="365" t="s">
        <v>282</v>
      </c>
      <c r="B246" s="366"/>
      <c r="C246" s="366"/>
      <c r="D246" s="366"/>
      <c r="E246" s="367"/>
      <c r="F246" s="241">
        <v>20</v>
      </c>
      <c r="G246" s="241">
        <f>F246*2</f>
        <v>40</v>
      </c>
      <c r="H246" s="209">
        <v>0</v>
      </c>
      <c r="I246" s="232">
        <f t="shared" si="11"/>
        <v>0</v>
      </c>
    </row>
    <row r="247" spans="1:9" x14ac:dyDescent="0.25">
      <c r="A247" s="365" t="s">
        <v>283</v>
      </c>
      <c r="B247" s="366"/>
      <c r="C247" s="366"/>
      <c r="D247" s="366"/>
      <c r="E247" s="367"/>
      <c r="F247" s="241">
        <v>30</v>
      </c>
      <c r="G247" s="241">
        <f>F247*2</f>
        <v>60</v>
      </c>
      <c r="H247" s="209">
        <v>0</v>
      </c>
      <c r="I247" s="232">
        <f t="shared" si="11"/>
        <v>0</v>
      </c>
    </row>
    <row r="248" spans="1:9" ht="15.75" thickBot="1" x14ac:dyDescent="0.3">
      <c r="A248" s="368" t="s">
        <v>284</v>
      </c>
      <c r="B248" s="369"/>
      <c r="C248" s="369"/>
      <c r="D248" s="369"/>
      <c r="E248" s="370"/>
      <c r="F248" s="241">
        <v>8000</v>
      </c>
      <c r="G248" s="241">
        <f>F248*2</f>
        <v>16000</v>
      </c>
      <c r="H248" s="209">
        <v>0</v>
      </c>
      <c r="I248" s="232">
        <f t="shared" si="11"/>
        <v>0</v>
      </c>
    </row>
    <row r="249" spans="1:9" ht="15.75" customHeight="1" thickBot="1" x14ac:dyDescent="0.3">
      <c r="A249" s="356" t="s">
        <v>285</v>
      </c>
      <c r="B249" s="357"/>
      <c r="C249" s="357"/>
      <c r="D249" s="357"/>
      <c r="E249" s="357"/>
      <c r="F249" s="357"/>
      <c r="G249" s="358"/>
      <c r="H249" s="359">
        <f>SUM(I245:I248)</f>
        <v>0</v>
      </c>
      <c r="I249" s="360"/>
    </row>
    <row r="250" spans="1:9" x14ac:dyDescent="0.25">
      <c r="A250" s="207"/>
      <c r="B250" s="207"/>
      <c r="C250" s="207"/>
      <c r="D250" s="207"/>
      <c r="E250" s="207"/>
      <c r="F250" s="242"/>
      <c r="G250" s="242"/>
    </row>
    <row r="251" spans="1:9" x14ac:dyDescent="0.25">
      <c r="A251" s="371" t="s">
        <v>286</v>
      </c>
      <c r="B251" s="371"/>
      <c r="C251" s="371"/>
      <c r="D251" s="371"/>
      <c r="E251" s="207"/>
      <c r="F251" s="242"/>
      <c r="G251" s="242"/>
    </row>
    <row r="252" spans="1:9" x14ac:dyDescent="0.25">
      <c r="A252" s="207"/>
      <c r="B252" s="207"/>
      <c r="C252" s="207"/>
      <c r="D252" s="207"/>
      <c r="E252" s="207"/>
      <c r="F252" s="242"/>
      <c r="G252" s="242"/>
    </row>
    <row r="253" spans="1:9" ht="76.5" x14ac:dyDescent="0.25">
      <c r="A253" s="372" t="s">
        <v>101</v>
      </c>
      <c r="B253" s="372"/>
      <c r="C253" s="372"/>
      <c r="D253" s="372"/>
      <c r="E253" s="372"/>
      <c r="F253" s="239" t="s">
        <v>287</v>
      </c>
      <c r="G253" s="239" t="s">
        <v>288</v>
      </c>
      <c r="H253" s="239" t="s">
        <v>289</v>
      </c>
      <c r="I253" s="240" t="s">
        <v>141</v>
      </c>
    </row>
    <row r="254" spans="1:9" x14ac:dyDescent="0.25">
      <c r="A254" s="355" t="s">
        <v>290</v>
      </c>
      <c r="B254" s="355"/>
      <c r="C254" s="355"/>
      <c r="D254" s="355"/>
      <c r="E254" s="355"/>
      <c r="F254" s="241">
        <v>4</v>
      </c>
      <c r="G254" s="241">
        <f t="shared" ref="G254:G260" si="12">F254*2</f>
        <v>8</v>
      </c>
      <c r="H254" s="209">
        <v>0</v>
      </c>
      <c r="I254" s="232">
        <f t="shared" ref="I254:I260" si="13">G254*H254</f>
        <v>0</v>
      </c>
    </row>
    <row r="255" spans="1:9" x14ac:dyDescent="0.25">
      <c r="A255" s="355" t="s">
        <v>291</v>
      </c>
      <c r="B255" s="355"/>
      <c r="C255" s="355"/>
      <c r="D255" s="355"/>
      <c r="E255" s="355"/>
      <c r="F255" s="241">
        <v>70</v>
      </c>
      <c r="G255" s="241">
        <f t="shared" si="12"/>
        <v>140</v>
      </c>
      <c r="H255" s="209">
        <v>0</v>
      </c>
      <c r="I255" s="232">
        <f t="shared" si="13"/>
        <v>0</v>
      </c>
    </row>
    <row r="256" spans="1:9" x14ac:dyDescent="0.25">
      <c r="A256" s="355" t="s">
        <v>292</v>
      </c>
      <c r="B256" s="355"/>
      <c r="C256" s="355"/>
      <c r="D256" s="355"/>
      <c r="E256" s="355"/>
      <c r="F256" s="241">
        <v>450</v>
      </c>
      <c r="G256" s="241">
        <f t="shared" si="12"/>
        <v>900</v>
      </c>
      <c r="H256" s="209">
        <v>0</v>
      </c>
      <c r="I256" s="232">
        <f t="shared" si="13"/>
        <v>0</v>
      </c>
    </row>
    <row r="257" spans="1:9" ht="85.5" customHeight="1" x14ac:dyDescent="0.25">
      <c r="A257" s="355" t="s">
        <v>293</v>
      </c>
      <c r="B257" s="355"/>
      <c r="C257" s="355"/>
      <c r="D257" s="355"/>
      <c r="E257" s="355"/>
      <c r="F257" s="241">
        <v>800</v>
      </c>
      <c r="G257" s="241">
        <f t="shared" si="12"/>
        <v>1600</v>
      </c>
      <c r="H257" s="209">
        <v>0</v>
      </c>
      <c r="I257" s="232">
        <f t="shared" si="13"/>
        <v>0</v>
      </c>
    </row>
    <row r="258" spans="1:9" ht="78" customHeight="1" x14ac:dyDescent="0.25">
      <c r="A258" s="355" t="s">
        <v>294</v>
      </c>
      <c r="B258" s="355"/>
      <c r="C258" s="355"/>
      <c r="D258" s="355"/>
      <c r="E258" s="355"/>
      <c r="F258" s="241">
        <v>300</v>
      </c>
      <c r="G258" s="241">
        <f t="shared" si="12"/>
        <v>600</v>
      </c>
      <c r="H258" s="209">
        <v>0</v>
      </c>
      <c r="I258" s="232">
        <f t="shared" si="13"/>
        <v>0</v>
      </c>
    </row>
    <row r="259" spans="1:9" ht="48.75" customHeight="1" x14ac:dyDescent="0.25">
      <c r="A259" s="355" t="s">
        <v>295</v>
      </c>
      <c r="B259" s="355"/>
      <c r="C259" s="355"/>
      <c r="D259" s="355"/>
      <c r="E259" s="355"/>
      <c r="F259" s="241">
        <v>300</v>
      </c>
      <c r="G259" s="241">
        <f t="shared" si="12"/>
        <v>600</v>
      </c>
      <c r="H259" s="209">
        <v>0</v>
      </c>
      <c r="I259" s="232">
        <f t="shared" si="13"/>
        <v>0</v>
      </c>
    </row>
    <row r="260" spans="1:9" ht="15.75" thickBot="1" x14ac:dyDescent="0.3">
      <c r="A260" s="355" t="s">
        <v>296</v>
      </c>
      <c r="B260" s="355"/>
      <c r="C260" s="355"/>
      <c r="D260" s="355"/>
      <c r="E260" s="355"/>
      <c r="F260" s="241">
        <v>20</v>
      </c>
      <c r="G260" s="241">
        <f t="shared" si="12"/>
        <v>40</v>
      </c>
      <c r="H260" s="209">
        <v>0</v>
      </c>
      <c r="I260" s="232">
        <f t="shared" si="13"/>
        <v>0</v>
      </c>
    </row>
    <row r="261" spans="1:9" ht="15.75" customHeight="1" thickBot="1" x14ac:dyDescent="0.3">
      <c r="A261" s="356" t="s">
        <v>297</v>
      </c>
      <c r="B261" s="357"/>
      <c r="C261" s="357"/>
      <c r="D261" s="357"/>
      <c r="E261" s="357"/>
      <c r="F261" s="357"/>
      <c r="G261" s="358"/>
      <c r="H261" s="359">
        <f>SUM(I254:I260)</f>
        <v>0</v>
      </c>
      <c r="I261" s="360"/>
    </row>
    <row r="262" spans="1:9" x14ac:dyDescent="0.25">
      <c r="A262" s="361"/>
      <c r="B262" s="361"/>
      <c r="C262" s="361"/>
      <c r="D262" s="361"/>
      <c r="E262" s="243"/>
      <c r="F262" s="242"/>
      <c r="G262" s="242"/>
    </row>
    <row r="263" spans="1:9" ht="102" x14ac:dyDescent="0.25">
      <c r="A263" s="362" t="s">
        <v>298</v>
      </c>
      <c r="B263" s="363"/>
      <c r="C263" s="363"/>
      <c r="D263" s="363"/>
      <c r="E263" s="364"/>
      <c r="F263" s="226" t="s">
        <v>299</v>
      </c>
      <c r="G263" s="226" t="s">
        <v>300</v>
      </c>
      <c r="H263" s="226" t="s">
        <v>301</v>
      </c>
      <c r="I263" s="240" t="s">
        <v>141</v>
      </c>
    </row>
    <row r="264" spans="1:9" x14ac:dyDescent="0.25">
      <c r="A264" s="355"/>
      <c r="B264" s="355"/>
      <c r="C264" s="355"/>
      <c r="D264" s="355"/>
      <c r="E264" s="355"/>
      <c r="F264" s="244">
        <v>1</v>
      </c>
      <c r="G264" s="230">
        <f>F264*2</f>
        <v>2</v>
      </c>
      <c r="H264" s="209">
        <v>0</v>
      </c>
      <c r="I264" s="232">
        <f t="shared" ref="I264" si="14">G264*H264</f>
        <v>0</v>
      </c>
    </row>
    <row r="266" spans="1:9" ht="15.75" thickBot="1" x14ac:dyDescent="0.3"/>
    <row r="267" spans="1:9" ht="15.75" customHeight="1" thickBot="1" x14ac:dyDescent="0.3">
      <c r="A267" s="351" t="s">
        <v>302</v>
      </c>
      <c r="B267" s="352"/>
      <c r="C267" s="352"/>
      <c r="D267" s="352"/>
      <c r="E267" s="352"/>
      <c r="F267" s="352"/>
      <c r="G267" s="352"/>
      <c r="H267" s="353">
        <f>SUM(F163, H241, H249, H261, I264)</f>
        <v>0</v>
      </c>
      <c r="I267" s="354"/>
    </row>
  </sheetData>
  <mergeCells count="244">
    <mergeCell ref="A1:F1"/>
    <mergeCell ref="A2:H2"/>
    <mergeCell ref="A4:B4"/>
    <mergeCell ref="A5:F5"/>
    <mergeCell ref="A6:C6"/>
    <mergeCell ref="B9:F9"/>
    <mergeCell ref="A15:B15"/>
    <mergeCell ref="A16:B16"/>
    <mergeCell ref="A17:B17"/>
    <mergeCell ref="A18:B18"/>
    <mergeCell ref="C20:F20"/>
    <mergeCell ref="A21:B21"/>
    <mergeCell ref="B10:F10"/>
    <mergeCell ref="C12:F12"/>
    <mergeCell ref="A13:B14"/>
    <mergeCell ref="C13:C14"/>
    <mergeCell ref="D13:D14"/>
    <mergeCell ref="E13:E14"/>
    <mergeCell ref="F13:F14"/>
    <mergeCell ref="A28:B28"/>
    <mergeCell ref="A29:B29"/>
    <mergeCell ref="A30:F30"/>
    <mergeCell ref="A33:C33"/>
    <mergeCell ref="B35:F35"/>
    <mergeCell ref="B36:F36"/>
    <mergeCell ref="A22:B22"/>
    <mergeCell ref="A23:B23"/>
    <mergeCell ref="A24:B24"/>
    <mergeCell ref="C25:F25"/>
    <mergeCell ref="A26:B26"/>
    <mergeCell ref="A27:B27"/>
    <mergeCell ref="A41:B41"/>
    <mergeCell ref="A42:B42"/>
    <mergeCell ref="A43:B43"/>
    <mergeCell ref="C45:F45"/>
    <mergeCell ref="A46:B46"/>
    <mergeCell ref="A47:B47"/>
    <mergeCell ref="C38:F38"/>
    <mergeCell ref="A39:B40"/>
    <mergeCell ref="C39:C40"/>
    <mergeCell ref="D39:D40"/>
    <mergeCell ref="E39:E40"/>
    <mergeCell ref="F39:F40"/>
    <mergeCell ref="B57:F57"/>
    <mergeCell ref="B58:F58"/>
    <mergeCell ref="C60:F60"/>
    <mergeCell ref="A61:B62"/>
    <mergeCell ref="C61:C62"/>
    <mergeCell ref="D61:D62"/>
    <mergeCell ref="E61:E62"/>
    <mergeCell ref="F61:F62"/>
    <mergeCell ref="A48:B48"/>
    <mergeCell ref="C49:F49"/>
    <mergeCell ref="A50:B50"/>
    <mergeCell ref="A51:B51"/>
    <mergeCell ref="A52:B52"/>
    <mergeCell ref="A53:F53"/>
    <mergeCell ref="A69:B69"/>
    <mergeCell ref="C70:F70"/>
    <mergeCell ref="A71:B71"/>
    <mergeCell ref="A72:B72"/>
    <mergeCell ref="A73:B73"/>
    <mergeCell ref="A74:F74"/>
    <mergeCell ref="A63:B63"/>
    <mergeCell ref="A64:B64"/>
    <mergeCell ref="A65:B65"/>
    <mergeCell ref="C66:F66"/>
    <mergeCell ref="A67:B67"/>
    <mergeCell ref="A68:B68"/>
    <mergeCell ref="A84:B84"/>
    <mergeCell ref="A85:B85"/>
    <mergeCell ref="A86:B86"/>
    <mergeCell ref="C87:F87"/>
    <mergeCell ref="A88:B88"/>
    <mergeCell ref="A89:B89"/>
    <mergeCell ref="B78:F78"/>
    <mergeCell ref="B79:F79"/>
    <mergeCell ref="C81:F81"/>
    <mergeCell ref="A82:B83"/>
    <mergeCell ref="C82:C83"/>
    <mergeCell ref="D82:D83"/>
    <mergeCell ref="E82:E83"/>
    <mergeCell ref="F82:F83"/>
    <mergeCell ref="B99:F99"/>
    <mergeCell ref="B100:F100"/>
    <mergeCell ref="C102:F102"/>
    <mergeCell ref="A103:B104"/>
    <mergeCell ref="C103:C104"/>
    <mergeCell ref="D103:D104"/>
    <mergeCell ref="E103:E104"/>
    <mergeCell ref="F103:F104"/>
    <mergeCell ref="A90:B90"/>
    <mergeCell ref="C91:F91"/>
    <mergeCell ref="A92:B92"/>
    <mergeCell ref="A93:B93"/>
    <mergeCell ref="A94:B94"/>
    <mergeCell ref="A95:F95"/>
    <mergeCell ref="A111:B111"/>
    <mergeCell ref="C112:F112"/>
    <mergeCell ref="A113:B113"/>
    <mergeCell ref="A114:B114"/>
    <mergeCell ref="A115:B115"/>
    <mergeCell ref="A116:F116"/>
    <mergeCell ref="A105:B105"/>
    <mergeCell ref="A106:B106"/>
    <mergeCell ref="A107:B107"/>
    <mergeCell ref="C108:F108"/>
    <mergeCell ref="A109:B109"/>
    <mergeCell ref="A110:B110"/>
    <mergeCell ref="A126:B126"/>
    <mergeCell ref="A127:B127"/>
    <mergeCell ref="A128:B128"/>
    <mergeCell ref="C130:F130"/>
    <mergeCell ref="A131:B131"/>
    <mergeCell ref="A132:B132"/>
    <mergeCell ref="B120:F120"/>
    <mergeCell ref="B121:F121"/>
    <mergeCell ref="A124:B125"/>
    <mergeCell ref="C124:C125"/>
    <mergeCell ref="D124:D125"/>
    <mergeCell ref="E124:E125"/>
    <mergeCell ref="F124:F125"/>
    <mergeCell ref="A146:B147"/>
    <mergeCell ref="C146:C147"/>
    <mergeCell ref="D146:D147"/>
    <mergeCell ref="E146:E147"/>
    <mergeCell ref="F146:F147"/>
    <mergeCell ref="A148:B148"/>
    <mergeCell ref="A133:B133"/>
    <mergeCell ref="A134:B137"/>
    <mergeCell ref="A138:F138"/>
    <mergeCell ref="B142:F142"/>
    <mergeCell ref="B143:F143"/>
    <mergeCell ref="C145:F145"/>
    <mergeCell ref="C155:F155"/>
    <mergeCell ref="A156:B156"/>
    <mergeCell ref="A157:B157"/>
    <mergeCell ref="A158:B158"/>
    <mergeCell ref="A159:F159"/>
    <mergeCell ref="A162:F162"/>
    <mergeCell ref="A149:B149"/>
    <mergeCell ref="A150:B150"/>
    <mergeCell ref="C151:F151"/>
    <mergeCell ref="A152:B152"/>
    <mergeCell ref="A153:B153"/>
    <mergeCell ref="A154:B154"/>
    <mergeCell ref="B173:E173"/>
    <mergeCell ref="B174:E174"/>
    <mergeCell ref="B175:E175"/>
    <mergeCell ref="B176:E176"/>
    <mergeCell ref="B177:E177"/>
    <mergeCell ref="B178:E178"/>
    <mergeCell ref="A167:E167"/>
    <mergeCell ref="A168:I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A247:E247"/>
    <mergeCell ref="A248:E248"/>
    <mergeCell ref="A249:G249"/>
    <mergeCell ref="H249:I249"/>
    <mergeCell ref="A251:D251"/>
    <mergeCell ref="A253:E253"/>
    <mergeCell ref="B240:E240"/>
    <mergeCell ref="A241:G241"/>
    <mergeCell ref="H241:I241"/>
    <mergeCell ref="A243:E243"/>
    <mergeCell ref="A245:E245"/>
    <mergeCell ref="A246:E246"/>
    <mergeCell ref="A267:G267"/>
    <mergeCell ref="H267:I267"/>
    <mergeCell ref="A260:E260"/>
    <mergeCell ref="A261:G261"/>
    <mergeCell ref="H261:I261"/>
    <mergeCell ref="A262:D262"/>
    <mergeCell ref="A263:E263"/>
    <mergeCell ref="A264:E264"/>
    <mergeCell ref="A254:E254"/>
    <mergeCell ref="A255:E255"/>
    <mergeCell ref="A256:E256"/>
    <mergeCell ref="A257:E257"/>
    <mergeCell ref="A258:E258"/>
    <mergeCell ref="A259:E25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zoomScale="70" zoomScaleNormal="70" workbookViewId="0">
      <pane xSplit="1" ySplit="3" topLeftCell="B142" activePane="bottomRight" state="frozen"/>
      <selection pane="topRight" activeCell="D110" sqref="D110"/>
      <selection pane="bottomLeft" activeCell="D110" sqref="D110"/>
      <selection pane="bottomRight" activeCell="D110" sqref="D110"/>
    </sheetView>
  </sheetViews>
  <sheetFormatPr defaultRowHeight="15" x14ac:dyDescent="0.25"/>
  <cols>
    <col min="1" max="1" width="16.7109375" customWidth="1"/>
    <col min="2" max="2" width="24.140625" customWidth="1"/>
    <col min="6" max="6" width="15.85546875" customWidth="1"/>
    <col min="7" max="7" width="18.42578125" customWidth="1"/>
    <col min="8" max="8" width="15.42578125" customWidth="1"/>
    <col min="9" max="9" width="19.5703125" customWidth="1"/>
    <col min="10" max="10" width="18.5703125" customWidth="1"/>
  </cols>
  <sheetData>
    <row r="1" spans="1:18" ht="18.75" x14ac:dyDescent="0.3">
      <c r="A1" s="125" t="s">
        <v>0</v>
      </c>
      <c r="J1" s="442" t="s">
        <v>303</v>
      </c>
      <c r="K1" s="442"/>
      <c r="L1" s="442"/>
      <c r="M1" s="442"/>
      <c r="N1" s="442"/>
      <c r="O1" s="442"/>
      <c r="P1" s="442"/>
      <c r="Q1" s="442"/>
      <c r="R1" s="442"/>
    </row>
    <row r="2" spans="1:18" ht="19.5" thickBot="1" x14ac:dyDescent="0.35">
      <c r="A2" s="302">
        <v>200301</v>
      </c>
      <c r="B2" s="302"/>
      <c r="C2" s="302"/>
      <c r="D2" s="302"/>
      <c r="E2" s="302"/>
      <c r="F2" s="437" t="s">
        <v>304</v>
      </c>
      <c r="G2" s="437"/>
      <c r="H2" s="437"/>
      <c r="I2" s="437"/>
      <c r="J2" s="177"/>
      <c r="K2" s="443" t="s">
        <v>305</v>
      </c>
      <c r="L2" s="443"/>
      <c r="M2" s="443"/>
      <c r="N2" s="443"/>
      <c r="O2" s="443" t="s">
        <v>306</v>
      </c>
      <c r="P2" s="443"/>
      <c r="Q2" s="443"/>
      <c r="R2" s="443"/>
    </row>
    <row r="3" spans="1:18" ht="45.75" thickBot="1" x14ac:dyDescent="0.3">
      <c r="A3" s="4" t="s">
        <v>1</v>
      </c>
      <c r="B3" s="4" t="s">
        <v>2</v>
      </c>
      <c r="C3" s="5" t="s">
        <v>3</v>
      </c>
      <c r="D3" s="6" t="s">
        <v>4</v>
      </c>
      <c r="E3" s="5" t="s">
        <v>5</v>
      </c>
      <c r="F3" s="6" t="s">
        <v>6</v>
      </c>
      <c r="G3" s="4" t="s">
        <v>7</v>
      </c>
      <c r="H3" s="6" t="s">
        <v>8</v>
      </c>
      <c r="I3" s="161" t="s">
        <v>9</v>
      </c>
      <c r="J3" s="179" t="s">
        <v>307</v>
      </c>
      <c r="K3" s="178" t="s">
        <v>308</v>
      </c>
      <c r="L3" s="178" t="s">
        <v>309</v>
      </c>
      <c r="M3" s="178" t="s">
        <v>310</v>
      </c>
      <c r="N3" s="178" t="s">
        <v>311</v>
      </c>
      <c r="O3" s="178" t="s">
        <v>308</v>
      </c>
      <c r="P3" s="178" t="s">
        <v>309</v>
      </c>
      <c r="Q3" s="178" t="s">
        <v>310</v>
      </c>
      <c r="R3" s="178" t="s">
        <v>311</v>
      </c>
    </row>
    <row r="4" spans="1:18" x14ac:dyDescent="0.25">
      <c r="A4" s="299" t="s">
        <v>10</v>
      </c>
      <c r="B4" s="7" t="s">
        <v>11</v>
      </c>
      <c r="C4" s="8"/>
      <c r="D4" s="9"/>
      <c r="E4" s="10">
        <v>2</v>
      </c>
      <c r="F4" s="11"/>
      <c r="G4" s="12" t="s">
        <v>12</v>
      </c>
      <c r="H4" s="13" t="s">
        <v>13</v>
      </c>
      <c r="I4" s="172"/>
      <c r="J4" s="185">
        <v>104</v>
      </c>
      <c r="K4" s="186">
        <f>$C4*$J4</f>
        <v>0</v>
      </c>
      <c r="L4" s="186">
        <f>$D4*$J4</f>
        <v>0</v>
      </c>
      <c r="M4" s="186">
        <f>$E4*$J4</f>
        <v>208</v>
      </c>
      <c r="N4" s="186">
        <f>$F4*$J4</f>
        <v>0</v>
      </c>
      <c r="O4" s="186">
        <f>$K4*2</f>
        <v>0</v>
      </c>
      <c r="P4" s="186">
        <f>$L4*2</f>
        <v>0</v>
      </c>
      <c r="Q4" s="186">
        <f>$M4*2</f>
        <v>416</v>
      </c>
      <c r="R4" s="186">
        <f>$N4*2</f>
        <v>0</v>
      </c>
    </row>
    <row r="5" spans="1:18" ht="15.75" thickBot="1" x14ac:dyDescent="0.3">
      <c r="A5" s="301"/>
      <c r="B5" s="15" t="s">
        <v>14</v>
      </c>
      <c r="C5" s="16"/>
      <c r="D5" s="17"/>
      <c r="E5" s="18">
        <v>5</v>
      </c>
      <c r="F5" s="19"/>
      <c r="G5" s="20" t="s">
        <v>15</v>
      </c>
      <c r="H5" s="21" t="s">
        <v>13</v>
      </c>
      <c r="I5" s="173"/>
      <c r="J5" s="185">
        <v>52</v>
      </c>
      <c r="K5" s="186">
        <f t="shared" ref="K5:K48" si="0">$C5*$J5</f>
        <v>0</v>
      </c>
      <c r="L5" s="186">
        <f t="shared" ref="L5:L48" si="1">$D5*$J5</f>
        <v>0</v>
      </c>
      <c r="M5" s="186">
        <f t="shared" ref="M5:M48" si="2">$E5*$J5</f>
        <v>260</v>
      </c>
      <c r="N5" s="186">
        <f t="shared" ref="N5:N48" si="3">$F5*$J5</f>
        <v>0</v>
      </c>
      <c r="O5" s="186">
        <f t="shared" ref="O5:O48" si="4">$K5*2</f>
        <v>0</v>
      </c>
      <c r="P5" s="186">
        <f t="shared" ref="P5:P48" si="5">$L5*2</f>
        <v>0</v>
      </c>
      <c r="Q5" s="186">
        <f t="shared" ref="Q5:Q48" si="6">$M5*2</f>
        <v>520</v>
      </c>
      <c r="R5" s="186">
        <f t="shared" ref="R5:R48" si="7">$N5*2</f>
        <v>0</v>
      </c>
    </row>
    <row r="6" spans="1:18" ht="15.75" thickBot="1" x14ac:dyDescent="0.3">
      <c r="A6" s="23" t="s">
        <v>16</v>
      </c>
      <c r="B6" s="24" t="s">
        <v>17</v>
      </c>
      <c r="C6" s="25"/>
      <c r="D6" s="26"/>
      <c r="E6" s="25">
        <v>3</v>
      </c>
      <c r="F6" s="26"/>
      <c r="G6" s="27" t="s">
        <v>12</v>
      </c>
      <c r="H6" s="28" t="s">
        <v>13</v>
      </c>
      <c r="I6" s="174"/>
      <c r="J6" s="185">
        <v>104</v>
      </c>
      <c r="K6" s="186">
        <f t="shared" si="0"/>
        <v>0</v>
      </c>
      <c r="L6" s="186">
        <f t="shared" si="1"/>
        <v>0</v>
      </c>
      <c r="M6" s="186">
        <f t="shared" si="2"/>
        <v>312</v>
      </c>
      <c r="N6" s="186">
        <f t="shared" si="3"/>
        <v>0</v>
      </c>
      <c r="O6" s="186">
        <f t="shared" si="4"/>
        <v>0</v>
      </c>
      <c r="P6" s="186">
        <f t="shared" si="5"/>
        <v>0</v>
      </c>
      <c r="Q6" s="186">
        <f t="shared" si="6"/>
        <v>624</v>
      </c>
      <c r="R6" s="186">
        <f t="shared" si="7"/>
        <v>0</v>
      </c>
    </row>
    <row r="7" spans="1:18" x14ac:dyDescent="0.25">
      <c r="A7" s="303" t="s">
        <v>18</v>
      </c>
      <c r="B7" s="30" t="s">
        <v>19</v>
      </c>
      <c r="C7" s="31"/>
      <c r="D7" s="32"/>
      <c r="E7" s="14">
        <v>5</v>
      </c>
      <c r="F7" s="13"/>
      <c r="G7" s="30" t="s">
        <v>20</v>
      </c>
      <c r="H7" s="13" t="s">
        <v>13</v>
      </c>
      <c r="I7" s="172"/>
      <c r="J7" s="185">
        <v>52</v>
      </c>
      <c r="K7" s="186">
        <f t="shared" si="0"/>
        <v>0</v>
      </c>
      <c r="L7" s="186">
        <f t="shared" si="1"/>
        <v>0</v>
      </c>
      <c r="M7" s="186">
        <f t="shared" si="2"/>
        <v>260</v>
      </c>
      <c r="N7" s="186">
        <f t="shared" si="3"/>
        <v>0</v>
      </c>
      <c r="O7" s="186">
        <f t="shared" si="4"/>
        <v>0</v>
      </c>
      <c r="P7" s="186">
        <f t="shared" si="5"/>
        <v>0</v>
      </c>
      <c r="Q7" s="186">
        <f t="shared" si="6"/>
        <v>520</v>
      </c>
      <c r="R7" s="186">
        <f t="shared" si="7"/>
        <v>0</v>
      </c>
    </row>
    <row r="8" spans="1:18" x14ac:dyDescent="0.25">
      <c r="A8" s="304"/>
      <c r="B8" s="33" t="s">
        <v>19</v>
      </c>
      <c r="C8" s="34"/>
      <c r="D8" s="35"/>
      <c r="E8" s="36"/>
      <c r="F8" s="37">
        <v>2</v>
      </c>
      <c r="G8" s="33" t="s">
        <v>21</v>
      </c>
      <c r="H8" s="37" t="s">
        <v>13</v>
      </c>
      <c r="I8" s="175"/>
      <c r="J8" s="185">
        <v>26</v>
      </c>
      <c r="K8" s="186">
        <f t="shared" si="0"/>
        <v>0</v>
      </c>
      <c r="L8" s="186">
        <f t="shared" si="1"/>
        <v>0</v>
      </c>
      <c r="M8" s="186">
        <f t="shared" si="2"/>
        <v>0</v>
      </c>
      <c r="N8" s="186">
        <f t="shared" si="3"/>
        <v>52</v>
      </c>
      <c r="O8" s="186">
        <f t="shared" si="4"/>
        <v>0</v>
      </c>
      <c r="P8" s="186">
        <f t="shared" si="5"/>
        <v>0</v>
      </c>
      <c r="Q8" s="186">
        <f t="shared" si="6"/>
        <v>0</v>
      </c>
      <c r="R8" s="186">
        <f t="shared" si="7"/>
        <v>104</v>
      </c>
    </row>
    <row r="9" spans="1:18" ht="15.75" thickBot="1" x14ac:dyDescent="0.3">
      <c r="A9" s="305"/>
      <c r="B9" s="38" t="s">
        <v>22</v>
      </c>
      <c r="C9" s="22"/>
      <c r="D9" s="21">
        <v>3</v>
      </c>
      <c r="E9" s="22"/>
      <c r="F9" s="21"/>
      <c r="G9" s="39" t="s">
        <v>20</v>
      </c>
      <c r="H9" s="21" t="s">
        <v>13</v>
      </c>
      <c r="I9" s="173"/>
      <c r="J9" s="185">
        <v>52</v>
      </c>
      <c r="K9" s="186">
        <f t="shared" si="0"/>
        <v>0</v>
      </c>
      <c r="L9" s="186">
        <f t="shared" si="1"/>
        <v>156</v>
      </c>
      <c r="M9" s="186">
        <f t="shared" si="2"/>
        <v>0</v>
      </c>
      <c r="N9" s="186">
        <f t="shared" si="3"/>
        <v>0</v>
      </c>
      <c r="O9" s="186">
        <f t="shared" si="4"/>
        <v>0</v>
      </c>
      <c r="P9" s="186">
        <f t="shared" si="5"/>
        <v>312</v>
      </c>
      <c r="Q9" s="186">
        <f t="shared" si="6"/>
        <v>0</v>
      </c>
      <c r="R9" s="186">
        <f t="shared" si="7"/>
        <v>0</v>
      </c>
    </row>
    <row r="10" spans="1:18" x14ac:dyDescent="0.25">
      <c r="A10" s="306" t="s">
        <v>23</v>
      </c>
      <c r="B10" s="30" t="s">
        <v>24</v>
      </c>
      <c r="C10" s="31">
        <v>8</v>
      </c>
      <c r="D10" s="32"/>
      <c r="E10" s="14"/>
      <c r="F10" s="13"/>
      <c r="G10" s="12" t="s">
        <v>12</v>
      </c>
      <c r="H10" s="13" t="s">
        <v>13</v>
      </c>
      <c r="I10" s="172"/>
      <c r="J10" s="185">
        <v>104</v>
      </c>
      <c r="K10" s="186">
        <f t="shared" si="0"/>
        <v>832</v>
      </c>
      <c r="L10" s="186">
        <f t="shared" si="1"/>
        <v>0</v>
      </c>
      <c r="M10" s="186">
        <f t="shared" si="2"/>
        <v>0</v>
      </c>
      <c r="N10" s="186">
        <f t="shared" si="3"/>
        <v>0</v>
      </c>
      <c r="O10" s="186">
        <f t="shared" si="4"/>
        <v>1664</v>
      </c>
      <c r="P10" s="186">
        <f t="shared" si="5"/>
        <v>0</v>
      </c>
      <c r="Q10" s="186">
        <f t="shared" si="6"/>
        <v>0</v>
      </c>
      <c r="R10" s="186">
        <f t="shared" si="7"/>
        <v>0</v>
      </c>
    </row>
    <row r="11" spans="1:18" x14ac:dyDescent="0.25">
      <c r="A11" s="307"/>
      <c r="B11" s="40" t="s">
        <v>25</v>
      </c>
      <c r="C11" s="36"/>
      <c r="D11" s="37"/>
      <c r="E11" s="36">
        <v>4</v>
      </c>
      <c r="F11" s="37"/>
      <c r="G11" s="41" t="s">
        <v>12</v>
      </c>
      <c r="H11" s="37" t="s">
        <v>13</v>
      </c>
      <c r="I11" s="175"/>
      <c r="J11" s="185">
        <v>104</v>
      </c>
      <c r="K11" s="186">
        <f t="shared" si="0"/>
        <v>0</v>
      </c>
      <c r="L11" s="186">
        <f t="shared" si="1"/>
        <v>0</v>
      </c>
      <c r="M11" s="186">
        <f t="shared" si="2"/>
        <v>416</v>
      </c>
      <c r="N11" s="186">
        <f t="shared" si="3"/>
        <v>0</v>
      </c>
      <c r="O11" s="186">
        <f t="shared" si="4"/>
        <v>0</v>
      </c>
      <c r="P11" s="186">
        <f t="shared" si="5"/>
        <v>0</v>
      </c>
      <c r="Q11" s="186">
        <f t="shared" si="6"/>
        <v>832</v>
      </c>
      <c r="R11" s="186">
        <f t="shared" si="7"/>
        <v>0</v>
      </c>
    </row>
    <row r="12" spans="1:18" x14ac:dyDescent="0.25">
      <c r="A12" s="307"/>
      <c r="B12" s="40" t="s">
        <v>26</v>
      </c>
      <c r="C12" s="36"/>
      <c r="D12" s="37">
        <v>3</v>
      </c>
      <c r="E12" s="36"/>
      <c r="F12" s="37"/>
      <c r="G12" s="41" t="s">
        <v>12</v>
      </c>
      <c r="H12" s="37" t="s">
        <v>13</v>
      </c>
      <c r="I12" s="175"/>
      <c r="J12" s="185">
        <v>104</v>
      </c>
      <c r="K12" s="186">
        <f t="shared" si="0"/>
        <v>0</v>
      </c>
      <c r="L12" s="186">
        <f t="shared" si="1"/>
        <v>312</v>
      </c>
      <c r="M12" s="186">
        <f t="shared" si="2"/>
        <v>0</v>
      </c>
      <c r="N12" s="186">
        <f t="shared" si="3"/>
        <v>0</v>
      </c>
      <c r="O12" s="186">
        <f t="shared" si="4"/>
        <v>0</v>
      </c>
      <c r="P12" s="186">
        <f t="shared" si="5"/>
        <v>624</v>
      </c>
      <c r="Q12" s="186">
        <f t="shared" si="6"/>
        <v>0</v>
      </c>
      <c r="R12" s="186">
        <f t="shared" si="7"/>
        <v>0</v>
      </c>
    </row>
    <row r="13" spans="1:18" x14ac:dyDescent="0.25">
      <c r="A13" s="308"/>
      <c r="B13" s="42" t="s">
        <v>27</v>
      </c>
      <c r="C13" s="43"/>
      <c r="D13" s="44"/>
      <c r="E13" s="43"/>
      <c r="F13" s="44"/>
      <c r="G13" s="45"/>
      <c r="H13" s="44"/>
      <c r="I13" s="180" t="s">
        <v>28</v>
      </c>
      <c r="J13" s="185">
        <v>104</v>
      </c>
      <c r="K13" s="186">
        <f t="shared" si="0"/>
        <v>0</v>
      </c>
      <c r="L13" s="186">
        <f t="shared" si="1"/>
        <v>0</v>
      </c>
      <c r="M13" s="186">
        <f t="shared" si="2"/>
        <v>0</v>
      </c>
      <c r="N13" s="186">
        <f t="shared" si="3"/>
        <v>0</v>
      </c>
      <c r="O13" s="186">
        <f t="shared" si="4"/>
        <v>0</v>
      </c>
      <c r="P13" s="186">
        <f t="shared" si="5"/>
        <v>0</v>
      </c>
      <c r="Q13" s="186">
        <f t="shared" si="6"/>
        <v>0</v>
      </c>
      <c r="R13" s="186">
        <f t="shared" si="7"/>
        <v>0</v>
      </c>
    </row>
    <row r="14" spans="1:18" x14ac:dyDescent="0.25">
      <c r="A14" s="46" t="s">
        <v>29</v>
      </c>
      <c r="B14" s="47" t="s">
        <v>30</v>
      </c>
      <c r="C14" s="48">
        <v>1</v>
      </c>
      <c r="D14" s="48"/>
      <c r="E14" s="48"/>
      <c r="F14" s="48"/>
      <c r="G14" s="49" t="s">
        <v>21</v>
      </c>
      <c r="H14" s="48" t="s">
        <v>13</v>
      </c>
      <c r="I14" s="181"/>
      <c r="J14" s="185">
        <v>26</v>
      </c>
      <c r="K14" s="186">
        <f t="shared" si="0"/>
        <v>26</v>
      </c>
      <c r="L14" s="186">
        <f t="shared" si="1"/>
        <v>0</v>
      </c>
      <c r="M14" s="186">
        <f t="shared" si="2"/>
        <v>0</v>
      </c>
      <c r="N14" s="186">
        <f t="shared" si="3"/>
        <v>0</v>
      </c>
      <c r="O14" s="186">
        <f t="shared" si="4"/>
        <v>52</v>
      </c>
      <c r="P14" s="186">
        <f t="shared" si="5"/>
        <v>0</v>
      </c>
      <c r="Q14" s="186">
        <f t="shared" si="6"/>
        <v>0</v>
      </c>
      <c r="R14" s="186">
        <f t="shared" si="7"/>
        <v>0</v>
      </c>
    </row>
    <row r="15" spans="1:18" ht="15.75" thickBot="1" x14ac:dyDescent="0.3">
      <c r="A15" s="50" t="s">
        <v>31</v>
      </c>
      <c r="B15" s="51" t="s">
        <v>32</v>
      </c>
      <c r="C15" s="29"/>
      <c r="D15" s="28"/>
      <c r="E15" s="29">
        <v>3</v>
      </c>
      <c r="F15" s="28"/>
      <c r="G15" s="27" t="s">
        <v>12</v>
      </c>
      <c r="H15" s="28" t="s">
        <v>13</v>
      </c>
      <c r="I15" s="174"/>
      <c r="J15" s="185">
        <v>104</v>
      </c>
      <c r="K15" s="186">
        <f t="shared" si="0"/>
        <v>0</v>
      </c>
      <c r="L15" s="186">
        <f t="shared" si="1"/>
        <v>0</v>
      </c>
      <c r="M15" s="186">
        <f t="shared" si="2"/>
        <v>312</v>
      </c>
      <c r="N15" s="186">
        <f t="shared" si="3"/>
        <v>0</v>
      </c>
      <c r="O15" s="186">
        <f t="shared" si="4"/>
        <v>0</v>
      </c>
      <c r="P15" s="186">
        <f t="shared" si="5"/>
        <v>0</v>
      </c>
      <c r="Q15" s="186">
        <f t="shared" si="6"/>
        <v>624</v>
      </c>
      <c r="R15" s="186">
        <f t="shared" si="7"/>
        <v>0</v>
      </c>
    </row>
    <row r="16" spans="1:18" x14ac:dyDescent="0.25">
      <c r="A16" s="309" t="s">
        <v>33</v>
      </c>
      <c r="B16" s="312" t="s">
        <v>34</v>
      </c>
      <c r="C16" s="31"/>
      <c r="D16" s="32"/>
      <c r="E16" s="30">
        <v>4</v>
      </c>
      <c r="F16" s="163"/>
      <c r="G16" s="12" t="s">
        <v>12</v>
      </c>
      <c r="H16" s="13" t="s">
        <v>13</v>
      </c>
      <c r="I16" s="172" t="s">
        <v>35</v>
      </c>
      <c r="J16" s="185">
        <v>78</v>
      </c>
      <c r="K16" s="186">
        <f t="shared" si="0"/>
        <v>0</v>
      </c>
      <c r="L16" s="186">
        <f t="shared" si="1"/>
        <v>0</v>
      </c>
      <c r="M16" s="186">
        <f t="shared" si="2"/>
        <v>312</v>
      </c>
      <c r="N16" s="186">
        <f t="shared" si="3"/>
        <v>0</v>
      </c>
      <c r="O16" s="186">
        <f t="shared" si="4"/>
        <v>0</v>
      </c>
      <c r="P16" s="186">
        <f t="shared" si="5"/>
        <v>0</v>
      </c>
      <c r="Q16" s="186">
        <f t="shared" si="6"/>
        <v>624</v>
      </c>
      <c r="R16" s="186">
        <f t="shared" si="7"/>
        <v>0</v>
      </c>
    </row>
    <row r="17" spans="1:18" x14ac:dyDescent="0.25">
      <c r="A17" s="310"/>
      <c r="B17" s="313"/>
      <c r="C17" s="34"/>
      <c r="D17" s="35"/>
      <c r="E17" s="33">
        <v>4</v>
      </c>
      <c r="F17" s="164"/>
      <c r="G17" s="33" t="s">
        <v>20</v>
      </c>
      <c r="H17" s="37" t="s">
        <v>13</v>
      </c>
      <c r="I17" s="175" t="s">
        <v>36</v>
      </c>
      <c r="J17" s="185">
        <v>13</v>
      </c>
      <c r="K17" s="186">
        <f t="shared" si="0"/>
        <v>0</v>
      </c>
      <c r="L17" s="186">
        <f t="shared" si="1"/>
        <v>0</v>
      </c>
      <c r="M17" s="186">
        <f t="shared" si="2"/>
        <v>52</v>
      </c>
      <c r="N17" s="186">
        <f t="shared" si="3"/>
        <v>0</v>
      </c>
      <c r="O17" s="186">
        <f t="shared" si="4"/>
        <v>0</v>
      </c>
      <c r="P17" s="186">
        <f t="shared" si="5"/>
        <v>0</v>
      </c>
      <c r="Q17" s="186">
        <f t="shared" si="6"/>
        <v>104</v>
      </c>
      <c r="R17" s="186">
        <f t="shared" si="7"/>
        <v>0</v>
      </c>
    </row>
    <row r="18" spans="1:18" x14ac:dyDescent="0.25">
      <c r="A18" s="310"/>
      <c r="B18" s="313" t="s">
        <v>37</v>
      </c>
      <c r="C18" s="34"/>
      <c r="D18" s="35"/>
      <c r="E18" s="162">
        <v>2</v>
      </c>
      <c r="F18" s="165"/>
      <c r="G18" s="41" t="s">
        <v>12</v>
      </c>
      <c r="H18" s="37" t="s">
        <v>13</v>
      </c>
      <c r="I18" s="175" t="s">
        <v>35</v>
      </c>
      <c r="J18" s="185">
        <v>78</v>
      </c>
      <c r="K18" s="186">
        <f t="shared" si="0"/>
        <v>0</v>
      </c>
      <c r="L18" s="186">
        <f t="shared" si="1"/>
        <v>0</v>
      </c>
      <c r="M18" s="186">
        <f t="shared" si="2"/>
        <v>156</v>
      </c>
      <c r="N18" s="186">
        <f t="shared" si="3"/>
        <v>0</v>
      </c>
      <c r="O18" s="186">
        <f t="shared" si="4"/>
        <v>0</v>
      </c>
      <c r="P18" s="186">
        <f t="shared" si="5"/>
        <v>0</v>
      </c>
      <c r="Q18" s="186">
        <f t="shared" si="6"/>
        <v>312</v>
      </c>
      <c r="R18" s="186">
        <f t="shared" si="7"/>
        <v>0</v>
      </c>
    </row>
    <row r="19" spans="1:18" x14ac:dyDescent="0.25">
      <c r="A19" s="310"/>
      <c r="B19" s="313"/>
      <c r="C19" s="34"/>
      <c r="D19" s="35"/>
      <c r="E19" s="162">
        <v>2</v>
      </c>
      <c r="F19" s="165"/>
      <c r="G19" s="33" t="s">
        <v>20</v>
      </c>
      <c r="H19" s="37" t="s">
        <v>13</v>
      </c>
      <c r="I19" s="175" t="s">
        <v>36</v>
      </c>
      <c r="J19" s="185">
        <v>13</v>
      </c>
      <c r="K19" s="186">
        <f t="shared" si="0"/>
        <v>0</v>
      </c>
      <c r="L19" s="186">
        <f t="shared" si="1"/>
        <v>0</v>
      </c>
      <c r="M19" s="186">
        <f t="shared" si="2"/>
        <v>26</v>
      </c>
      <c r="N19" s="186">
        <f t="shared" si="3"/>
        <v>0</v>
      </c>
      <c r="O19" s="186">
        <f t="shared" si="4"/>
        <v>0</v>
      </c>
      <c r="P19" s="186">
        <f t="shared" si="5"/>
        <v>0</v>
      </c>
      <c r="Q19" s="186">
        <f t="shared" si="6"/>
        <v>52</v>
      </c>
      <c r="R19" s="186">
        <f t="shared" si="7"/>
        <v>0</v>
      </c>
    </row>
    <row r="20" spans="1:18" ht="15.75" thickBot="1" x14ac:dyDescent="0.3">
      <c r="A20" s="311"/>
      <c r="B20" s="52" t="s">
        <v>38</v>
      </c>
      <c r="C20" s="18">
        <v>3</v>
      </c>
      <c r="D20" s="19"/>
      <c r="E20" s="22"/>
      <c r="F20" s="21"/>
      <c r="G20" s="39" t="s">
        <v>20</v>
      </c>
      <c r="H20" s="21" t="s">
        <v>13</v>
      </c>
      <c r="I20" s="173"/>
      <c r="J20" s="185">
        <v>52</v>
      </c>
      <c r="K20" s="186">
        <f t="shared" si="0"/>
        <v>156</v>
      </c>
      <c r="L20" s="186">
        <f t="shared" si="1"/>
        <v>0</v>
      </c>
      <c r="M20" s="186">
        <f t="shared" si="2"/>
        <v>0</v>
      </c>
      <c r="N20" s="186">
        <f t="shared" si="3"/>
        <v>0</v>
      </c>
      <c r="O20" s="186">
        <f t="shared" si="4"/>
        <v>312</v>
      </c>
      <c r="P20" s="186">
        <f t="shared" si="5"/>
        <v>0</v>
      </c>
      <c r="Q20" s="186">
        <f t="shared" si="6"/>
        <v>0</v>
      </c>
      <c r="R20" s="186">
        <f t="shared" si="7"/>
        <v>0</v>
      </c>
    </row>
    <row r="21" spans="1:18" ht="15.75" thickBot="1" x14ac:dyDescent="0.3">
      <c r="A21" s="23" t="s">
        <v>39</v>
      </c>
      <c r="B21" s="51" t="s">
        <v>40</v>
      </c>
      <c r="C21" s="29"/>
      <c r="D21" s="28"/>
      <c r="E21" s="29">
        <v>5</v>
      </c>
      <c r="F21" s="28"/>
      <c r="G21" s="27" t="s">
        <v>12</v>
      </c>
      <c r="H21" s="28" t="s">
        <v>13</v>
      </c>
      <c r="I21" s="174"/>
      <c r="J21" s="185">
        <v>104</v>
      </c>
      <c r="K21" s="186">
        <f t="shared" si="0"/>
        <v>0</v>
      </c>
      <c r="L21" s="186">
        <f t="shared" si="1"/>
        <v>0</v>
      </c>
      <c r="M21" s="186">
        <f t="shared" si="2"/>
        <v>520</v>
      </c>
      <c r="N21" s="186">
        <f t="shared" si="3"/>
        <v>0</v>
      </c>
      <c r="O21" s="186">
        <f t="shared" si="4"/>
        <v>0</v>
      </c>
      <c r="P21" s="186">
        <f t="shared" si="5"/>
        <v>0</v>
      </c>
      <c r="Q21" s="186">
        <f t="shared" si="6"/>
        <v>1040</v>
      </c>
      <c r="R21" s="186">
        <f t="shared" si="7"/>
        <v>0</v>
      </c>
    </row>
    <row r="22" spans="1:18" ht="15.75" thickBot="1" x14ac:dyDescent="0.3">
      <c r="A22" s="53" t="s">
        <v>41</v>
      </c>
      <c r="B22" s="54" t="s">
        <v>42</v>
      </c>
      <c r="C22" s="55"/>
      <c r="D22" s="56">
        <v>10</v>
      </c>
      <c r="E22" s="57"/>
      <c r="F22" s="58"/>
      <c r="G22" s="59" t="s">
        <v>12</v>
      </c>
      <c r="H22" s="56" t="s">
        <v>13</v>
      </c>
      <c r="I22" s="182"/>
      <c r="J22" s="185">
        <v>104</v>
      </c>
      <c r="K22" s="186">
        <f t="shared" si="0"/>
        <v>0</v>
      </c>
      <c r="L22" s="186">
        <f t="shared" si="1"/>
        <v>1040</v>
      </c>
      <c r="M22" s="186">
        <f t="shared" si="2"/>
        <v>0</v>
      </c>
      <c r="N22" s="186">
        <f t="shared" si="3"/>
        <v>0</v>
      </c>
      <c r="O22" s="186">
        <f t="shared" si="4"/>
        <v>0</v>
      </c>
      <c r="P22" s="186">
        <f t="shared" si="5"/>
        <v>2080</v>
      </c>
      <c r="Q22" s="186">
        <f t="shared" si="6"/>
        <v>0</v>
      </c>
      <c r="R22" s="186">
        <f t="shared" si="7"/>
        <v>0</v>
      </c>
    </row>
    <row r="23" spans="1:18" x14ac:dyDescent="0.25">
      <c r="A23" s="319" t="s">
        <v>43</v>
      </c>
      <c r="B23" s="60" t="s">
        <v>44</v>
      </c>
      <c r="C23" s="61">
        <v>1</v>
      </c>
      <c r="D23" s="62"/>
      <c r="E23" s="63"/>
      <c r="F23" s="64"/>
      <c r="G23" s="65" t="s">
        <v>20</v>
      </c>
      <c r="H23" s="62" t="s">
        <v>13</v>
      </c>
      <c r="I23" s="183" t="s">
        <v>45</v>
      </c>
      <c r="J23" s="185">
        <v>26</v>
      </c>
      <c r="K23" s="186">
        <f t="shared" si="0"/>
        <v>26</v>
      </c>
      <c r="L23" s="186">
        <f t="shared" si="1"/>
        <v>0</v>
      </c>
      <c r="M23" s="186">
        <f t="shared" si="2"/>
        <v>0</v>
      </c>
      <c r="N23" s="186">
        <f t="shared" si="3"/>
        <v>0</v>
      </c>
      <c r="O23" s="186">
        <f t="shared" si="4"/>
        <v>52</v>
      </c>
      <c r="P23" s="186">
        <f t="shared" si="5"/>
        <v>0</v>
      </c>
      <c r="Q23" s="186">
        <f t="shared" si="6"/>
        <v>0</v>
      </c>
      <c r="R23" s="186">
        <f t="shared" si="7"/>
        <v>0</v>
      </c>
    </row>
    <row r="24" spans="1:18" x14ac:dyDescent="0.25">
      <c r="A24" s="317"/>
      <c r="B24" s="40" t="s">
        <v>46</v>
      </c>
      <c r="C24" s="36"/>
      <c r="D24" s="37"/>
      <c r="E24" s="66">
        <v>1</v>
      </c>
      <c r="F24" s="67"/>
      <c r="G24" s="33" t="s">
        <v>20</v>
      </c>
      <c r="H24" s="37" t="s">
        <v>13</v>
      </c>
      <c r="I24" s="175"/>
      <c r="J24" s="185">
        <v>52</v>
      </c>
      <c r="K24" s="186">
        <f t="shared" si="0"/>
        <v>0</v>
      </c>
      <c r="L24" s="186">
        <f t="shared" si="1"/>
        <v>0</v>
      </c>
      <c r="M24" s="186">
        <f t="shared" si="2"/>
        <v>52</v>
      </c>
      <c r="N24" s="186">
        <f t="shared" si="3"/>
        <v>0</v>
      </c>
      <c r="O24" s="186">
        <f t="shared" si="4"/>
        <v>0</v>
      </c>
      <c r="P24" s="186">
        <f t="shared" si="5"/>
        <v>0</v>
      </c>
      <c r="Q24" s="186">
        <f t="shared" si="6"/>
        <v>104</v>
      </c>
      <c r="R24" s="186">
        <f t="shared" si="7"/>
        <v>0</v>
      </c>
    </row>
    <row r="25" spans="1:18" ht="15.75" thickBot="1" x14ac:dyDescent="0.3">
      <c r="A25" s="320"/>
      <c r="B25" s="42" t="s">
        <v>47</v>
      </c>
      <c r="C25" s="43">
        <v>1</v>
      </c>
      <c r="D25" s="44"/>
      <c r="E25" s="68"/>
      <c r="F25" s="69"/>
      <c r="G25" s="45" t="s">
        <v>20</v>
      </c>
      <c r="H25" s="44" t="s">
        <v>13</v>
      </c>
      <c r="I25" s="180"/>
      <c r="J25" s="185">
        <v>52</v>
      </c>
      <c r="K25" s="186">
        <f t="shared" si="0"/>
        <v>52</v>
      </c>
      <c r="L25" s="186">
        <f t="shared" si="1"/>
        <v>0</v>
      </c>
      <c r="M25" s="186">
        <f t="shared" si="2"/>
        <v>0</v>
      </c>
      <c r="N25" s="186">
        <f t="shared" si="3"/>
        <v>0</v>
      </c>
      <c r="O25" s="186">
        <f t="shared" si="4"/>
        <v>104</v>
      </c>
      <c r="P25" s="186">
        <f t="shared" si="5"/>
        <v>0</v>
      </c>
      <c r="Q25" s="186">
        <f t="shared" si="6"/>
        <v>0</v>
      </c>
      <c r="R25" s="186">
        <f t="shared" si="7"/>
        <v>0</v>
      </c>
    </row>
    <row r="26" spans="1:18" ht="15.75" thickBot="1" x14ac:dyDescent="0.3">
      <c r="A26" s="299" t="s">
        <v>48</v>
      </c>
      <c r="B26" s="7" t="s">
        <v>49</v>
      </c>
      <c r="C26" s="8"/>
      <c r="D26" s="9"/>
      <c r="E26" s="10">
        <v>15</v>
      </c>
      <c r="F26" s="11"/>
      <c r="G26" s="12" t="s">
        <v>12</v>
      </c>
      <c r="H26" s="13" t="s">
        <v>13</v>
      </c>
      <c r="I26" s="172"/>
      <c r="J26" s="185">
        <v>104</v>
      </c>
      <c r="K26" s="186">
        <f t="shared" si="0"/>
        <v>0</v>
      </c>
      <c r="L26" s="186">
        <f t="shared" si="1"/>
        <v>0</v>
      </c>
      <c r="M26" s="186">
        <f t="shared" si="2"/>
        <v>1560</v>
      </c>
      <c r="N26" s="186">
        <f t="shared" si="3"/>
        <v>0</v>
      </c>
      <c r="O26" s="186">
        <f t="shared" si="4"/>
        <v>0</v>
      </c>
      <c r="P26" s="186">
        <f t="shared" si="5"/>
        <v>0</v>
      </c>
      <c r="Q26" s="186">
        <f t="shared" si="6"/>
        <v>3120</v>
      </c>
      <c r="R26" s="186">
        <f t="shared" si="7"/>
        <v>0</v>
      </c>
    </row>
    <row r="27" spans="1:18" ht="15.75" thickBot="1" x14ac:dyDescent="0.3">
      <c r="A27" s="300"/>
      <c r="B27" s="70" t="s">
        <v>50</v>
      </c>
      <c r="C27" s="71"/>
      <c r="D27" s="72"/>
      <c r="E27" s="73">
        <v>4</v>
      </c>
      <c r="F27" s="74"/>
      <c r="G27" s="12" t="s">
        <v>12</v>
      </c>
      <c r="H27" s="13" t="s">
        <v>13</v>
      </c>
      <c r="I27" s="174"/>
      <c r="J27" s="185">
        <v>104</v>
      </c>
      <c r="K27" s="186">
        <f t="shared" si="0"/>
        <v>0</v>
      </c>
      <c r="L27" s="186">
        <f t="shared" si="1"/>
        <v>0</v>
      </c>
      <c r="M27" s="186">
        <f t="shared" si="2"/>
        <v>416</v>
      </c>
      <c r="N27" s="186">
        <f t="shared" si="3"/>
        <v>0</v>
      </c>
      <c r="O27" s="186">
        <f t="shared" si="4"/>
        <v>0</v>
      </c>
      <c r="P27" s="186">
        <f t="shared" si="5"/>
        <v>0</v>
      </c>
      <c r="Q27" s="186">
        <f t="shared" si="6"/>
        <v>832</v>
      </c>
      <c r="R27" s="186">
        <f t="shared" si="7"/>
        <v>0</v>
      </c>
    </row>
    <row r="28" spans="1:18" ht="15.75" thickBot="1" x14ac:dyDescent="0.3">
      <c r="A28" s="300"/>
      <c r="B28" s="45" t="s">
        <v>51</v>
      </c>
      <c r="C28" s="126"/>
      <c r="D28" s="140"/>
      <c r="E28" s="141">
        <v>16</v>
      </c>
      <c r="F28" s="142"/>
      <c r="G28" s="109" t="s">
        <v>12</v>
      </c>
      <c r="H28" s="44" t="s">
        <v>13</v>
      </c>
      <c r="I28" s="174"/>
      <c r="J28" s="185">
        <v>104</v>
      </c>
      <c r="K28" s="186">
        <f t="shared" si="0"/>
        <v>0</v>
      </c>
      <c r="L28" s="186">
        <f t="shared" si="1"/>
        <v>0</v>
      </c>
      <c r="M28" s="186">
        <f t="shared" si="2"/>
        <v>1664</v>
      </c>
      <c r="N28" s="186">
        <f t="shared" si="3"/>
        <v>0</v>
      </c>
      <c r="O28" s="186">
        <f t="shared" si="4"/>
        <v>0</v>
      </c>
      <c r="P28" s="186">
        <f t="shared" si="5"/>
        <v>0</v>
      </c>
      <c r="Q28" s="186">
        <f t="shared" si="6"/>
        <v>3328</v>
      </c>
      <c r="R28" s="186">
        <f t="shared" si="7"/>
        <v>0</v>
      </c>
    </row>
    <row r="29" spans="1:18" ht="15.75" thickBot="1" x14ac:dyDescent="0.3">
      <c r="A29" s="301"/>
      <c r="B29" s="143" t="s">
        <v>52</v>
      </c>
      <c r="C29" s="78"/>
      <c r="D29" s="79"/>
      <c r="E29" s="55">
        <v>4</v>
      </c>
      <c r="F29" s="56"/>
      <c r="G29" s="59" t="s">
        <v>12</v>
      </c>
      <c r="H29" s="137" t="s">
        <v>13</v>
      </c>
      <c r="I29" s="173"/>
      <c r="J29" s="185">
        <v>104</v>
      </c>
      <c r="K29" s="186">
        <f t="shared" si="0"/>
        <v>0</v>
      </c>
      <c r="L29" s="186">
        <f t="shared" si="1"/>
        <v>0</v>
      </c>
      <c r="M29" s="186">
        <f t="shared" si="2"/>
        <v>416</v>
      </c>
      <c r="N29" s="186">
        <f t="shared" si="3"/>
        <v>0</v>
      </c>
      <c r="O29" s="186">
        <f t="shared" si="4"/>
        <v>0</v>
      </c>
      <c r="P29" s="186">
        <f t="shared" si="5"/>
        <v>0</v>
      </c>
      <c r="Q29" s="186">
        <f t="shared" si="6"/>
        <v>832</v>
      </c>
      <c r="R29" s="186">
        <f t="shared" si="7"/>
        <v>0</v>
      </c>
    </row>
    <row r="30" spans="1:18" x14ac:dyDescent="0.25">
      <c r="A30" s="328" t="s">
        <v>53</v>
      </c>
      <c r="B30" s="65" t="s">
        <v>54</v>
      </c>
      <c r="C30" s="98"/>
      <c r="D30" s="144"/>
      <c r="E30" s="61">
        <v>4</v>
      </c>
      <c r="F30" s="62"/>
      <c r="G30" s="128" t="s">
        <v>12</v>
      </c>
      <c r="H30" s="62" t="s">
        <v>13</v>
      </c>
      <c r="I30" s="183"/>
      <c r="J30" s="185">
        <v>104</v>
      </c>
      <c r="K30" s="186">
        <f t="shared" si="0"/>
        <v>0</v>
      </c>
      <c r="L30" s="186">
        <f t="shared" si="1"/>
        <v>0</v>
      </c>
      <c r="M30" s="186">
        <f t="shared" si="2"/>
        <v>416</v>
      </c>
      <c r="N30" s="186">
        <f t="shared" si="3"/>
        <v>0</v>
      </c>
      <c r="O30" s="186">
        <f t="shared" si="4"/>
        <v>0</v>
      </c>
      <c r="P30" s="186">
        <f t="shared" si="5"/>
        <v>0</v>
      </c>
      <c r="Q30" s="186">
        <f t="shared" si="6"/>
        <v>832</v>
      </c>
      <c r="R30" s="186">
        <f t="shared" si="7"/>
        <v>0</v>
      </c>
    </row>
    <row r="31" spans="1:18" x14ac:dyDescent="0.25">
      <c r="A31" s="329"/>
      <c r="B31" s="40" t="s">
        <v>55</v>
      </c>
      <c r="C31" s="36">
        <v>5</v>
      </c>
      <c r="D31" s="37"/>
      <c r="E31" s="36"/>
      <c r="F31" s="37"/>
      <c r="G31" s="33" t="s">
        <v>20</v>
      </c>
      <c r="H31" s="37" t="s">
        <v>13</v>
      </c>
      <c r="I31" s="175"/>
      <c r="J31" s="185">
        <v>52</v>
      </c>
      <c r="K31" s="186">
        <f t="shared" si="0"/>
        <v>260</v>
      </c>
      <c r="L31" s="186">
        <f t="shared" si="1"/>
        <v>0</v>
      </c>
      <c r="M31" s="186">
        <f t="shared" si="2"/>
        <v>0</v>
      </c>
      <c r="N31" s="186">
        <f t="shared" si="3"/>
        <v>0</v>
      </c>
      <c r="O31" s="186">
        <f t="shared" si="4"/>
        <v>520</v>
      </c>
      <c r="P31" s="186">
        <f t="shared" si="5"/>
        <v>0</v>
      </c>
      <c r="Q31" s="186">
        <f t="shared" si="6"/>
        <v>0</v>
      </c>
      <c r="R31" s="186">
        <f t="shared" si="7"/>
        <v>0</v>
      </c>
    </row>
    <row r="32" spans="1:18" x14ac:dyDescent="0.25">
      <c r="A32" s="329"/>
      <c r="B32" s="40" t="s">
        <v>56</v>
      </c>
      <c r="C32" s="36">
        <v>2</v>
      </c>
      <c r="D32" s="37"/>
      <c r="E32" s="36"/>
      <c r="F32" s="37"/>
      <c r="G32" s="33" t="s">
        <v>20</v>
      </c>
      <c r="H32" s="37" t="s">
        <v>13</v>
      </c>
      <c r="I32" s="175"/>
      <c r="J32" s="185">
        <v>52</v>
      </c>
      <c r="K32" s="186">
        <f t="shared" si="0"/>
        <v>104</v>
      </c>
      <c r="L32" s="186">
        <f t="shared" si="1"/>
        <v>0</v>
      </c>
      <c r="M32" s="186">
        <f t="shared" si="2"/>
        <v>0</v>
      </c>
      <c r="N32" s="186">
        <f t="shared" si="3"/>
        <v>0</v>
      </c>
      <c r="O32" s="186">
        <f t="shared" si="4"/>
        <v>208</v>
      </c>
      <c r="P32" s="186">
        <f t="shared" si="5"/>
        <v>0</v>
      </c>
      <c r="Q32" s="186">
        <f t="shared" si="6"/>
        <v>0</v>
      </c>
      <c r="R32" s="186">
        <f t="shared" si="7"/>
        <v>0</v>
      </c>
    </row>
    <row r="33" spans="1:18" x14ac:dyDescent="0.25">
      <c r="A33" s="329"/>
      <c r="B33" s="40" t="s">
        <v>52</v>
      </c>
      <c r="C33" s="36">
        <v>2</v>
      </c>
      <c r="D33" s="37"/>
      <c r="E33" s="36"/>
      <c r="F33" s="37"/>
      <c r="G33" s="33" t="s">
        <v>20</v>
      </c>
      <c r="H33" s="37" t="s">
        <v>13</v>
      </c>
      <c r="I33" s="175"/>
      <c r="J33" s="185">
        <v>52</v>
      </c>
      <c r="K33" s="186">
        <f t="shared" si="0"/>
        <v>104</v>
      </c>
      <c r="L33" s="186">
        <f t="shared" si="1"/>
        <v>0</v>
      </c>
      <c r="M33" s="186">
        <f t="shared" si="2"/>
        <v>0</v>
      </c>
      <c r="N33" s="186">
        <f t="shared" si="3"/>
        <v>0</v>
      </c>
      <c r="O33" s="186">
        <f t="shared" si="4"/>
        <v>208</v>
      </c>
      <c r="P33" s="186">
        <f t="shared" si="5"/>
        <v>0</v>
      </c>
      <c r="Q33" s="186">
        <f t="shared" si="6"/>
        <v>0</v>
      </c>
      <c r="R33" s="186">
        <f t="shared" si="7"/>
        <v>0</v>
      </c>
    </row>
    <row r="34" spans="1:18" x14ac:dyDescent="0.25">
      <c r="A34" s="329"/>
      <c r="B34" s="33" t="s">
        <v>57</v>
      </c>
      <c r="C34" s="34"/>
      <c r="D34" s="35"/>
      <c r="E34" s="36">
        <v>5</v>
      </c>
      <c r="F34" s="37"/>
      <c r="G34" s="33" t="s">
        <v>20</v>
      </c>
      <c r="H34" s="37" t="s">
        <v>13</v>
      </c>
      <c r="I34" s="175"/>
      <c r="J34" s="185">
        <v>52</v>
      </c>
      <c r="K34" s="186">
        <f t="shared" si="0"/>
        <v>0</v>
      </c>
      <c r="L34" s="186">
        <f t="shared" si="1"/>
        <v>0</v>
      </c>
      <c r="M34" s="186">
        <f t="shared" si="2"/>
        <v>260</v>
      </c>
      <c r="N34" s="186">
        <f t="shared" si="3"/>
        <v>0</v>
      </c>
      <c r="O34" s="186">
        <f t="shared" si="4"/>
        <v>0</v>
      </c>
      <c r="P34" s="186">
        <f t="shared" si="5"/>
        <v>0</v>
      </c>
      <c r="Q34" s="186">
        <f t="shared" si="6"/>
        <v>520</v>
      </c>
      <c r="R34" s="186">
        <f t="shared" si="7"/>
        <v>0</v>
      </c>
    </row>
    <row r="35" spans="1:18" x14ac:dyDescent="0.25">
      <c r="A35" s="329"/>
      <c r="B35" s="40" t="s">
        <v>19</v>
      </c>
      <c r="C35" s="36">
        <v>4</v>
      </c>
      <c r="D35" s="37"/>
      <c r="E35" s="36"/>
      <c r="F35" s="37"/>
      <c r="G35" s="33" t="s">
        <v>20</v>
      </c>
      <c r="H35" s="37" t="s">
        <v>13</v>
      </c>
      <c r="I35" s="175"/>
      <c r="J35" s="185">
        <v>52</v>
      </c>
      <c r="K35" s="186">
        <f t="shared" si="0"/>
        <v>208</v>
      </c>
      <c r="L35" s="186">
        <f t="shared" si="1"/>
        <v>0</v>
      </c>
      <c r="M35" s="186">
        <f t="shared" si="2"/>
        <v>0</v>
      </c>
      <c r="N35" s="186">
        <f t="shared" si="3"/>
        <v>0</v>
      </c>
      <c r="O35" s="186">
        <f t="shared" si="4"/>
        <v>416</v>
      </c>
      <c r="P35" s="186">
        <f t="shared" si="5"/>
        <v>0</v>
      </c>
      <c r="Q35" s="186">
        <f t="shared" si="6"/>
        <v>0</v>
      </c>
      <c r="R35" s="186">
        <f t="shared" si="7"/>
        <v>0</v>
      </c>
    </row>
    <row r="36" spans="1:18" x14ac:dyDescent="0.25">
      <c r="A36" s="329"/>
      <c r="B36" s="33" t="s">
        <v>58</v>
      </c>
      <c r="C36" s="34"/>
      <c r="D36" s="35"/>
      <c r="E36" s="36">
        <v>7</v>
      </c>
      <c r="F36" s="37"/>
      <c r="G36" s="41" t="s">
        <v>12</v>
      </c>
      <c r="H36" s="37" t="s">
        <v>13</v>
      </c>
      <c r="I36" s="175"/>
      <c r="J36" s="185">
        <v>104</v>
      </c>
      <c r="K36" s="186">
        <f t="shared" si="0"/>
        <v>0</v>
      </c>
      <c r="L36" s="186">
        <f t="shared" si="1"/>
        <v>0</v>
      </c>
      <c r="M36" s="186">
        <f t="shared" si="2"/>
        <v>728</v>
      </c>
      <c r="N36" s="186">
        <f t="shared" si="3"/>
        <v>0</v>
      </c>
      <c r="O36" s="186">
        <f t="shared" si="4"/>
        <v>0</v>
      </c>
      <c r="P36" s="186">
        <f t="shared" si="5"/>
        <v>0</v>
      </c>
      <c r="Q36" s="186">
        <f t="shared" si="6"/>
        <v>1456</v>
      </c>
      <c r="R36" s="186">
        <f t="shared" si="7"/>
        <v>0</v>
      </c>
    </row>
    <row r="37" spans="1:18" x14ac:dyDescent="0.25">
      <c r="A37" s="329"/>
      <c r="B37" s="33" t="s">
        <v>59</v>
      </c>
      <c r="C37" s="34"/>
      <c r="D37" s="35"/>
      <c r="E37" s="36">
        <v>3</v>
      </c>
      <c r="F37" s="37"/>
      <c r="G37" s="41" t="s">
        <v>12</v>
      </c>
      <c r="H37" s="37" t="s">
        <v>13</v>
      </c>
      <c r="I37" s="175"/>
      <c r="J37" s="185">
        <v>104</v>
      </c>
      <c r="K37" s="186">
        <f t="shared" si="0"/>
        <v>0</v>
      </c>
      <c r="L37" s="186">
        <f t="shared" si="1"/>
        <v>0</v>
      </c>
      <c r="M37" s="186">
        <f t="shared" si="2"/>
        <v>312</v>
      </c>
      <c r="N37" s="186">
        <f t="shared" si="3"/>
        <v>0</v>
      </c>
      <c r="O37" s="186">
        <f t="shared" si="4"/>
        <v>0</v>
      </c>
      <c r="P37" s="186">
        <f t="shared" si="5"/>
        <v>0</v>
      </c>
      <c r="Q37" s="186">
        <f t="shared" si="6"/>
        <v>624</v>
      </c>
      <c r="R37" s="186">
        <f t="shared" si="7"/>
        <v>0</v>
      </c>
    </row>
    <row r="38" spans="1:18" x14ac:dyDescent="0.25">
      <c r="A38" s="329"/>
      <c r="B38" s="33" t="s">
        <v>60</v>
      </c>
      <c r="C38" s="34"/>
      <c r="D38" s="35">
        <v>12</v>
      </c>
      <c r="E38" s="36"/>
      <c r="F38" s="37"/>
      <c r="G38" s="33" t="s">
        <v>20</v>
      </c>
      <c r="H38" s="37" t="s">
        <v>13</v>
      </c>
      <c r="I38" s="175"/>
      <c r="J38" s="185">
        <v>52</v>
      </c>
      <c r="K38" s="186">
        <f t="shared" si="0"/>
        <v>0</v>
      </c>
      <c r="L38" s="186">
        <f t="shared" si="1"/>
        <v>624</v>
      </c>
      <c r="M38" s="186">
        <f t="shared" si="2"/>
        <v>0</v>
      </c>
      <c r="N38" s="186">
        <f t="shared" si="3"/>
        <v>0</v>
      </c>
      <c r="O38" s="186">
        <f t="shared" si="4"/>
        <v>0</v>
      </c>
      <c r="P38" s="186">
        <f t="shared" si="5"/>
        <v>1248</v>
      </c>
      <c r="Q38" s="186">
        <f t="shared" si="6"/>
        <v>0</v>
      </c>
      <c r="R38" s="186">
        <f t="shared" si="7"/>
        <v>0</v>
      </c>
    </row>
    <row r="39" spans="1:18" x14ac:dyDescent="0.25">
      <c r="A39" s="329"/>
      <c r="B39" s="33" t="s">
        <v>61</v>
      </c>
      <c r="C39" s="34"/>
      <c r="D39" s="35"/>
      <c r="E39" s="36">
        <v>3</v>
      </c>
      <c r="F39" s="37"/>
      <c r="G39" s="41" t="s">
        <v>12</v>
      </c>
      <c r="H39" s="37" t="s">
        <v>13</v>
      </c>
      <c r="I39" s="175"/>
      <c r="J39" s="185">
        <v>104</v>
      </c>
      <c r="K39" s="186">
        <f t="shared" si="0"/>
        <v>0</v>
      </c>
      <c r="L39" s="186">
        <f t="shared" si="1"/>
        <v>0</v>
      </c>
      <c r="M39" s="186">
        <f t="shared" si="2"/>
        <v>312</v>
      </c>
      <c r="N39" s="186">
        <f t="shared" si="3"/>
        <v>0</v>
      </c>
      <c r="O39" s="186">
        <f t="shared" si="4"/>
        <v>0</v>
      </c>
      <c r="P39" s="186">
        <f t="shared" si="5"/>
        <v>0</v>
      </c>
      <c r="Q39" s="186">
        <f t="shared" si="6"/>
        <v>624</v>
      </c>
      <c r="R39" s="186">
        <f t="shared" si="7"/>
        <v>0</v>
      </c>
    </row>
    <row r="40" spans="1:18" x14ac:dyDescent="0.25">
      <c r="A40" s="329"/>
      <c r="B40" s="33" t="s">
        <v>62</v>
      </c>
      <c r="C40" s="34">
        <v>14</v>
      </c>
      <c r="D40" s="35"/>
      <c r="E40" s="36"/>
      <c r="F40" s="37"/>
      <c r="G40" s="41" t="s">
        <v>12</v>
      </c>
      <c r="H40" s="37" t="s">
        <v>13</v>
      </c>
      <c r="I40" s="175"/>
      <c r="J40" s="185">
        <v>104</v>
      </c>
      <c r="K40" s="186">
        <f t="shared" si="0"/>
        <v>1456</v>
      </c>
      <c r="L40" s="186">
        <f t="shared" si="1"/>
        <v>0</v>
      </c>
      <c r="M40" s="186">
        <f t="shared" si="2"/>
        <v>0</v>
      </c>
      <c r="N40" s="186">
        <f t="shared" si="3"/>
        <v>0</v>
      </c>
      <c r="O40" s="186">
        <f t="shared" si="4"/>
        <v>2912</v>
      </c>
      <c r="P40" s="186">
        <f t="shared" si="5"/>
        <v>0</v>
      </c>
      <c r="Q40" s="186">
        <f t="shared" si="6"/>
        <v>0</v>
      </c>
      <c r="R40" s="186">
        <f t="shared" si="7"/>
        <v>0</v>
      </c>
    </row>
    <row r="41" spans="1:18" x14ac:dyDescent="0.25">
      <c r="A41" s="329"/>
      <c r="B41" s="33" t="s">
        <v>63</v>
      </c>
      <c r="C41" s="34"/>
      <c r="D41" s="35">
        <v>9</v>
      </c>
      <c r="E41" s="36"/>
      <c r="F41" s="37"/>
      <c r="G41" s="33" t="s">
        <v>20</v>
      </c>
      <c r="H41" s="37" t="s">
        <v>13</v>
      </c>
      <c r="I41" s="175"/>
      <c r="J41" s="185">
        <v>52</v>
      </c>
      <c r="K41" s="186">
        <f t="shared" si="0"/>
        <v>0</v>
      </c>
      <c r="L41" s="186">
        <f t="shared" si="1"/>
        <v>468</v>
      </c>
      <c r="M41" s="186">
        <f t="shared" si="2"/>
        <v>0</v>
      </c>
      <c r="N41" s="186">
        <f t="shared" si="3"/>
        <v>0</v>
      </c>
      <c r="O41" s="186">
        <f t="shared" si="4"/>
        <v>0</v>
      </c>
      <c r="P41" s="186">
        <f t="shared" si="5"/>
        <v>936</v>
      </c>
      <c r="Q41" s="186">
        <f t="shared" si="6"/>
        <v>0</v>
      </c>
      <c r="R41" s="186">
        <f t="shared" si="7"/>
        <v>0</v>
      </c>
    </row>
    <row r="42" spans="1:18" x14ac:dyDescent="0.25">
      <c r="A42" s="329"/>
      <c r="B42" s="33" t="s">
        <v>64</v>
      </c>
      <c r="C42" s="34"/>
      <c r="D42" s="35"/>
      <c r="E42" s="36">
        <v>2</v>
      </c>
      <c r="F42" s="37"/>
      <c r="G42" s="41" t="s">
        <v>12</v>
      </c>
      <c r="H42" s="37" t="s">
        <v>13</v>
      </c>
      <c r="I42" s="175"/>
      <c r="J42" s="185">
        <v>104</v>
      </c>
      <c r="K42" s="186">
        <f t="shared" si="0"/>
        <v>0</v>
      </c>
      <c r="L42" s="186">
        <f t="shared" si="1"/>
        <v>0</v>
      </c>
      <c r="M42" s="186">
        <f t="shared" si="2"/>
        <v>208</v>
      </c>
      <c r="N42" s="186">
        <f t="shared" si="3"/>
        <v>0</v>
      </c>
      <c r="O42" s="186">
        <f t="shared" si="4"/>
        <v>0</v>
      </c>
      <c r="P42" s="186">
        <f t="shared" si="5"/>
        <v>0</v>
      </c>
      <c r="Q42" s="186">
        <f t="shared" si="6"/>
        <v>416</v>
      </c>
      <c r="R42" s="186">
        <f t="shared" si="7"/>
        <v>0</v>
      </c>
    </row>
    <row r="43" spans="1:18" x14ac:dyDescent="0.25">
      <c r="A43" s="329"/>
      <c r="B43" s="33" t="s">
        <v>65</v>
      </c>
      <c r="C43" s="34"/>
      <c r="D43" s="35"/>
      <c r="E43" s="36">
        <v>4</v>
      </c>
      <c r="F43" s="37"/>
      <c r="G43" s="41" t="s">
        <v>12</v>
      </c>
      <c r="H43" s="37" t="s">
        <v>13</v>
      </c>
      <c r="I43" s="175"/>
      <c r="J43" s="185">
        <v>104</v>
      </c>
      <c r="K43" s="186">
        <f t="shared" si="0"/>
        <v>0</v>
      </c>
      <c r="L43" s="186">
        <f t="shared" si="1"/>
        <v>0</v>
      </c>
      <c r="M43" s="186">
        <f t="shared" si="2"/>
        <v>416</v>
      </c>
      <c r="N43" s="186">
        <f t="shared" si="3"/>
        <v>0</v>
      </c>
      <c r="O43" s="186">
        <f t="shared" si="4"/>
        <v>0</v>
      </c>
      <c r="P43" s="186">
        <f t="shared" si="5"/>
        <v>0</v>
      </c>
      <c r="Q43" s="186">
        <f t="shared" si="6"/>
        <v>832</v>
      </c>
      <c r="R43" s="186">
        <f t="shared" si="7"/>
        <v>0</v>
      </c>
    </row>
    <row r="44" spans="1:18" x14ac:dyDescent="0.25">
      <c r="A44" s="329"/>
      <c r="B44" s="33" t="s">
        <v>66</v>
      </c>
      <c r="C44" s="34"/>
      <c r="D44" s="35"/>
      <c r="E44" s="36">
        <v>4</v>
      </c>
      <c r="F44" s="37"/>
      <c r="G44" s="41" t="s">
        <v>12</v>
      </c>
      <c r="H44" s="37" t="s">
        <v>13</v>
      </c>
      <c r="I44" s="175"/>
      <c r="J44" s="185">
        <v>104</v>
      </c>
      <c r="K44" s="186">
        <f t="shared" si="0"/>
        <v>0</v>
      </c>
      <c r="L44" s="186">
        <f t="shared" si="1"/>
        <v>0</v>
      </c>
      <c r="M44" s="186">
        <f t="shared" si="2"/>
        <v>416</v>
      </c>
      <c r="N44" s="186">
        <f t="shared" si="3"/>
        <v>0</v>
      </c>
      <c r="O44" s="186">
        <f t="shared" si="4"/>
        <v>0</v>
      </c>
      <c r="P44" s="186">
        <f t="shared" si="5"/>
        <v>0</v>
      </c>
      <c r="Q44" s="186">
        <f t="shared" si="6"/>
        <v>832</v>
      </c>
      <c r="R44" s="186">
        <f t="shared" si="7"/>
        <v>0</v>
      </c>
    </row>
    <row r="45" spans="1:18" x14ac:dyDescent="0.25">
      <c r="A45" s="329"/>
      <c r="B45" s="33" t="s">
        <v>67</v>
      </c>
      <c r="C45" s="34"/>
      <c r="D45" s="35"/>
      <c r="E45" s="36">
        <v>4</v>
      </c>
      <c r="F45" s="37"/>
      <c r="G45" s="41" t="s">
        <v>12</v>
      </c>
      <c r="H45" s="37" t="s">
        <v>13</v>
      </c>
      <c r="I45" s="175"/>
      <c r="J45" s="185">
        <v>104</v>
      </c>
      <c r="K45" s="186">
        <f t="shared" si="0"/>
        <v>0</v>
      </c>
      <c r="L45" s="186">
        <f t="shared" si="1"/>
        <v>0</v>
      </c>
      <c r="M45" s="186">
        <f t="shared" si="2"/>
        <v>416</v>
      </c>
      <c r="N45" s="186">
        <f t="shared" si="3"/>
        <v>0</v>
      </c>
      <c r="O45" s="186">
        <f t="shared" si="4"/>
        <v>0</v>
      </c>
      <c r="P45" s="186">
        <f t="shared" si="5"/>
        <v>0</v>
      </c>
      <c r="Q45" s="186">
        <f t="shared" si="6"/>
        <v>832</v>
      </c>
      <c r="R45" s="186">
        <f t="shared" si="7"/>
        <v>0</v>
      </c>
    </row>
    <row r="46" spans="1:18" ht="15.75" thickBot="1" x14ac:dyDescent="0.3">
      <c r="A46" s="330"/>
      <c r="B46" s="45" t="s">
        <v>68</v>
      </c>
      <c r="C46" s="126"/>
      <c r="D46" s="140"/>
      <c r="E46" s="43">
        <v>5</v>
      </c>
      <c r="F46" s="44"/>
      <c r="G46" s="139" t="s">
        <v>12</v>
      </c>
      <c r="H46" s="44" t="s">
        <v>13</v>
      </c>
      <c r="I46" s="180"/>
      <c r="J46" s="185">
        <v>104</v>
      </c>
      <c r="K46" s="186">
        <f t="shared" si="0"/>
        <v>0</v>
      </c>
      <c r="L46" s="186">
        <f t="shared" si="1"/>
        <v>0</v>
      </c>
      <c r="M46" s="186">
        <f t="shared" si="2"/>
        <v>520</v>
      </c>
      <c r="N46" s="186">
        <f t="shared" si="3"/>
        <v>0</v>
      </c>
      <c r="O46" s="186">
        <f t="shared" si="4"/>
        <v>0</v>
      </c>
      <c r="P46" s="186">
        <f t="shared" si="5"/>
        <v>0</v>
      </c>
      <c r="Q46" s="186">
        <f t="shared" si="6"/>
        <v>1040</v>
      </c>
      <c r="R46" s="186">
        <f t="shared" si="7"/>
        <v>0</v>
      </c>
    </row>
    <row r="47" spans="1:18" ht="15.75" thickBot="1" x14ac:dyDescent="0.3">
      <c r="A47" s="76" t="s">
        <v>69</v>
      </c>
      <c r="B47" s="77" t="s">
        <v>70</v>
      </c>
      <c r="C47" s="78"/>
      <c r="D47" s="79">
        <v>2</v>
      </c>
      <c r="E47" s="55"/>
      <c r="F47" s="56"/>
      <c r="G47" s="77" t="s">
        <v>71</v>
      </c>
      <c r="H47" s="56" t="s">
        <v>13</v>
      </c>
      <c r="I47" s="182"/>
      <c r="J47" s="185">
        <v>208</v>
      </c>
      <c r="K47" s="186">
        <f t="shared" si="0"/>
        <v>0</v>
      </c>
      <c r="L47" s="186">
        <f t="shared" si="1"/>
        <v>416</v>
      </c>
      <c r="M47" s="186">
        <f t="shared" si="2"/>
        <v>0</v>
      </c>
      <c r="N47" s="186">
        <f t="shared" si="3"/>
        <v>0</v>
      </c>
      <c r="O47" s="186">
        <f t="shared" si="4"/>
        <v>0</v>
      </c>
      <c r="P47" s="186">
        <f t="shared" si="5"/>
        <v>832</v>
      </c>
      <c r="Q47" s="186">
        <f t="shared" si="6"/>
        <v>0</v>
      </c>
      <c r="R47" s="186">
        <f t="shared" si="7"/>
        <v>0</v>
      </c>
    </row>
    <row r="48" spans="1:18" ht="15.75" thickBot="1" x14ac:dyDescent="0.3">
      <c r="A48" s="80" t="s">
        <v>72</v>
      </c>
      <c r="B48" s="81" t="s">
        <v>73</v>
      </c>
      <c r="C48" s="82">
        <v>2</v>
      </c>
      <c r="D48" s="83"/>
      <c r="E48" s="84"/>
      <c r="F48" s="85"/>
      <c r="G48" s="81" t="s">
        <v>20</v>
      </c>
      <c r="H48" s="85" t="s">
        <v>13</v>
      </c>
      <c r="I48" s="184"/>
      <c r="J48" s="185">
        <v>52</v>
      </c>
      <c r="K48" s="186">
        <f t="shared" si="0"/>
        <v>104</v>
      </c>
      <c r="L48" s="186">
        <f t="shared" si="1"/>
        <v>0</v>
      </c>
      <c r="M48" s="186">
        <f t="shared" si="2"/>
        <v>0</v>
      </c>
      <c r="N48" s="186">
        <f t="shared" si="3"/>
        <v>0</v>
      </c>
      <c r="O48" s="186">
        <f t="shared" si="4"/>
        <v>208</v>
      </c>
      <c r="P48" s="186">
        <f t="shared" si="5"/>
        <v>0</v>
      </c>
      <c r="Q48" s="186">
        <f t="shared" si="6"/>
        <v>0</v>
      </c>
      <c r="R48" s="186">
        <f t="shared" si="7"/>
        <v>0</v>
      </c>
    </row>
    <row r="49" spans="1:18" ht="15.75" thickBot="1" x14ac:dyDescent="0.3">
      <c r="A49" s="331" t="s">
        <v>74</v>
      </c>
      <c r="B49" s="332"/>
      <c r="C49" s="86">
        <f>SUM(C4:C47)</f>
        <v>41</v>
      </c>
      <c r="D49" s="87">
        <f>SUM(D4:D47)</f>
        <v>39</v>
      </c>
      <c r="E49" s="87">
        <f>SUM(E4:E47)</f>
        <v>120</v>
      </c>
      <c r="F49" s="87">
        <f>SUM(F4:F47)</f>
        <v>2</v>
      </c>
      <c r="G49" s="88"/>
      <c r="H49" s="88"/>
      <c r="I49" s="88"/>
      <c r="J49" s="185" t="s">
        <v>312</v>
      </c>
      <c r="K49" s="187">
        <f t="shared" ref="K49:Q49" si="8">SUM(K4:K48)</f>
        <v>3328</v>
      </c>
      <c r="L49" s="187">
        <f t="shared" si="8"/>
        <v>3016</v>
      </c>
      <c r="M49" s="187">
        <f t="shared" si="8"/>
        <v>10946</v>
      </c>
      <c r="N49" s="187">
        <f t="shared" si="8"/>
        <v>52</v>
      </c>
      <c r="O49" s="187">
        <f t="shared" si="8"/>
        <v>6656</v>
      </c>
      <c r="P49" s="187">
        <f t="shared" si="8"/>
        <v>6032</v>
      </c>
      <c r="Q49" s="187">
        <f t="shared" si="8"/>
        <v>21892</v>
      </c>
      <c r="R49" s="187">
        <f>SUM(R4:R48)</f>
        <v>104</v>
      </c>
    </row>
    <row r="50" spans="1:18" x14ac:dyDescent="0.25">
      <c r="A50" s="2"/>
      <c r="B50" s="3"/>
      <c r="C50" s="2"/>
      <c r="D50" s="2"/>
      <c r="E50" s="2"/>
      <c r="F50" s="1"/>
      <c r="G50" s="2"/>
      <c r="H50" s="2"/>
      <c r="I50" s="2"/>
      <c r="J50" s="185"/>
      <c r="K50" s="186"/>
      <c r="L50" s="186"/>
      <c r="M50" s="186"/>
      <c r="N50" s="186"/>
      <c r="O50" s="186"/>
      <c r="P50" s="186"/>
      <c r="Q50" s="186"/>
      <c r="R50" s="186"/>
    </row>
    <row r="51" spans="1:18" x14ac:dyDescent="0.25">
      <c r="A51" s="2"/>
      <c r="B51" s="3"/>
      <c r="C51" s="2"/>
      <c r="D51" s="2"/>
      <c r="E51" s="2"/>
      <c r="F51" s="1"/>
      <c r="G51" s="2"/>
      <c r="H51" s="2"/>
      <c r="I51" s="2"/>
      <c r="J51" s="185"/>
      <c r="K51" s="186"/>
      <c r="L51" s="186"/>
      <c r="M51" s="186"/>
      <c r="N51" s="186"/>
      <c r="O51" s="186"/>
      <c r="P51" s="186"/>
      <c r="Q51" s="186"/>
      <c r="R51" s="186"/>
    </row>
    <row r="52" spans="1:18" ht="19.5" thickBot="1" x14ac:dyDescent="0.35">
      <c r="A52" s="441" t="s">
        <v>75</v>
      </c>
      <c r="B52" s="441"/>
      <c r="C52" s="168"/>
      <c r="D52" s="168"/>
      <c r="E52" s="168"/>
      <c r="F52" s="440" t="s">
        <v>313</v>
      </c>
      <c r="G52" s="440"/>
      <c r="H52" s="440"/>
      <c r="I52" s="2"/>
      <c r="J52" s="185"/>
      <c r="K52" s="186"/>
      <c r="L52" s="186"/>
      <c r="M52" s="186"/>
      <c r="N52" s="186"/>
      <c r="O52" s="186"/>
      <c r="P52" s="186"/>
      <c r="Q52" s="186"/>
      <c r="R52" s="186"/>
    </row>
    <row r="53" spans="1:18" ht="45.75" thickBot="1" x14ac:dyDescent="0.3">
      <c r="A53" s="4" t="s">
        <v>1</v>
      </c>
      <c r="B53" s="90" t="s">
        <v>2</v>
      </c>
      <c r="C53" s="5" t="s">
        <v>3</v>
      </c>
      <c r="D53" s="5" t="s">
        <v>4</v>
      </c>
      <c r="E53" s="5" t="s">
        <v>5</v>
      </c>
      <c r="F53" s="4" t="s">
        <v>76</v>
      </c>
      <c r="G53" s="6" t="s">
        <v>8</v>
      </c>
      <c r="H53" s="5" t="s">
        <v>9</v>
      </c>
      <c r="I53" s="2"/>
      <c r="J53" s="185"/>
      <c r="K53" s="186"/>
      <c r="L53" s="186"/>
      <c r="M53" s="186"/>
      <c r="N53" s="186"/>
      <c r="O53" s="186"/>
      <c r="P53" s="186"/>
      <c r="Q53" s="186"/>
      <c r="R53" s="186"/>
    </row>
    <row r="54" spans="1:18" ht="15.75" thickBot="1" x14ac:dyDescent="0.3">
      <c r="A54" s="334" t="s">
        <v>10</v>
      </c>
      <c r="B54" s="7" t="s">
        <v>11</v>
      </c>
      <c r="C54" s="8"/>
      <c r="D54" s="8"/>
      <c r="E54" s="10">
        <v>1</v>
      </c>
      <c r="F54" s="59" t="s">
        <v>12</v>
      </c>
      <c r="G54" s="13" t="s">
        <v>13</v>
      </c>
      <c r="H54" s="14"/>
      <c r="J54" s="185">
        <v>104</v>
      </c>
      <c r="K54" s="186">
        <f>$C54*$J54</f>
        <v>0</v>
      </c>
      <c r="L54" s="186">
        <f>$D54*$J54</f>
        <v>0</v>
      </c>
      <c r="M54" s="186">
        <f>$E54*$J54</f>
        <v>104</v>
      </c>
      <c r="N54" s="186"/>
      <c r="O54" s="186">
        <f>K54*2</f>
        <v>0</v>
      </c>
      <c r="P54" s="186">
        <f t="shared" ref="P54:Q69" si="9">L54*2</f>
        <v>0</v>
      </c>
      <c r="Q54" s="186">
        <f t="shared" si="9"/>
        <v>208</v>
      </c>
      <c r="R54" s="186"/>
    </row>
    <row r="55" spans="1:18" ht="15.75" thickBot="1" x14ac:dyDescent="0.3">
      <c r="A55" s="335"/>
      <c r="B55" s="91" t="s">
        <v>14</v>
      </c>
      <c r="C55" s="16"/>
      <c r="D55" s="16">
        <v>2</v>
      </c>
      <c r="E55" s="18"/>
      <c r="F55" s="59" t="s">
        <v>77</v>
      </c>
      <c r="G55" s="21" t="s">
        <v>13</v>
      </c>
      <c r="H55" s="22"/>
      <c r="J55" s="185">
        <v>26</v>
      </c>
      <c r="K55" s="186">
        <f t="shared" ref="K55:K81" si="10">$C55*$J55</f>
        <v>0</v>
      </c>
      <c r="L55" s="186">
        <f t="shared" ref="L55:L81" si="11">$D55*$J55</f>
        <v>52</v>
      </c>
      <c r="M55" s="186">
        <f t="shared" ref="M55:M81" si="12">$E55*$J55</f>
        <v>0</v>
      </c>
      <c r="N55" s="186"/>
      <c r="O55" s="186">
        <f t="shared" ref="O55:Q81" si="13">K55*2</f>
        <v>0</v>
      </c>
      <c r="P55" s="186">
        <f t="shared" si="9"/>
        <v>104</v>
      </c>
      <c r="Q55" s="186">
        <f t="shared" si="9"/>
        <v>0</v>
      </c>
      <c r="R55" s="186"/>
    </row>
    <row r="56" spans="1:18" ht="15.75" thickBot="1" x14ac:dyDescent="0.3">
      <c r="A56" s="92" t="s">
        <v>18</v>
      </c>
      <c r="B56" s="93" t="s">
        <v>19</v>
      </c>
      <c r="C56" s="34"/>
      <c r="D56" s="34"/>
      <c r="E56" s="36">
        <v>6</v>
      </c>
      <c r="F56" s="12" t="s">
        <v>15</v>
      </c>
      <c r="G56" s="37" t="s">
        <v>13</v>
      </c>
      <c r="H56" s="36"/>
      <c r="J56" s="185">
        <v>52</v>
      </c>
      <c r="K56" s="186">
        <f t="shared" si="10"/>
        <v>0</v>
      </c>
      <c r="L56" s="186">
        <f t="shared" si="11"/>
        <v>0</v>
      </c>
      <c r="M56" s="186">
        <f t="shared" si="12"/>
        <v>312</v>
      </c>
      <c r="N56" s="186"/>
      <c r="O56" s="186">
        <f t="shared" si="13"/>
        <v>0</v>
      </c>
      <c r="P56" s="186">
        <f t="shared" si="9"/>
        <v>0</v>
      </c>
      <c r="Q56" s="186">
        <f t="shared" si="9"/>
        <v>624</v>
      </c>
      <c r="R56" s="186"/>
    </row>
    <row r="57" spans="1:18" ht="15.75" thickBot="1" x14ac:dyDescent="0.3">
      <c r="A57" s="306" t="s">
        <v>23</v>
      </c>
      <c r="B57" s="94" t="s">
        <v>24</v>
      </c>
      <c r="C57" s="31"/>
      <c r="D57" s="31">
        <v>1</v>
      </c>
      <c r="E57" s="14"/>
      <c r="F57" s="12" t="s">
        <v>15</v>
      </c>
      <c r="G57" s="13" t="s">
        <v>13</v>
      </c>
      <c r="H57" s="14"/>
      <c r="J57" s="185">
        <v>52</v>
      </c>
      <c r="K57" s="186">
        <f t="shared" si="10"/>
        <v>0</v>
      </c>
      <c r="L57" s="186">
        <f t="shared" si="11"/>
        <v>52</v>
      </c>
      <c r="M57" s="186">
        <f t="shared" si="12"/>
        <v>0</v>
      </c>
      <c r="N57" s="186"/>
      <c r="O57" s="186">
        <f t="shared" si="13"/>
        <v>0</v>
      </c>
      <c r="P57" s="186">
        <f t="shared" si="9"/>
        <v>104</v>
      </c>
      <c r="Q57" s="186">
        <f t="shared" si="9"/>
        <v>0</v>
      </c>
      <c r="R57" s="186"/>
    </row>
    <row r="58" spans="1:18" ht="15.75" thickBot="1" x14ac:dyDescent="0.3">
      <c r="A58" s="307"/>
      <c r="B58" s="95" t="s">
        <v>25</v>
      </c>
      <c r="C58" s="36"/>
      <c r="D58" s="36"/>
      <c r="E58" s="36">
        <v>1</v>
      </c>
      <c r="F58" s="12" t="s">
        <v>15</v>
      </c>
      <c r="G58" s="37" t="s">
        <v>13</v>
      </c>
      <c r="H58" s="36"/>
      <c r="J58" s="185">
        <v>52</v>
      </c>
      <c r="K58" s="186">
        <f t="shared" si="10"/>
        <v>0</v>
      </c>
      <c r="L58" s="186">
        <f t="shared" si="11"/>
        <v>0</v>
      </c>
      <c r="M58" s="186">
        <f t="shared" si="12"/>
        <v>52</v>
      </c>
      <c r="N58" s="186"/>
      <c r="O58" s="186">
        <f t="shared" si="13"/>
        <v>0</v>
      </c>
      <c r="P58" s="186">
        <f t="shared" si="9"/>
        <v>0</v>
      </c>
      <c r="Q58" s="186">
        <f t="shared" si="9"/>
        <v>104</v>
      </c>
      <c r="R58" s="186"/>
    </row>
    <row r="59" spans="1:18" ht="15.75" thickBot="1" x14ac:dyDescent="0.3">
      <c r="A59" s="336"/>
      <c r="B59" s="96" t="s">
        <v>27</v>
      </c>
      <c r="C59" s="22"/>
      <c r="D59" s="22"/>
      <c r="E59" s="22"/>
      <c r="F59" s="12"/>
      <c r="G59" s="21"/>
      <c r="H59" s="22" t="s">
        <v>28</v>
      </c>
      <c r="J59" s="185">
        <v>0</v>
      </c>
      <c r="K59" s="186">
        <f t="shared" si="10"/>
        <v>0</v>
      </c>
      <c r="L59" s="186">
        <f t="shared" si="11"/>
        <v>0</v>
      </c>
      <c r="M59" s="186">
        <f t="shared" si="12"/>
        <v>0</v>
      </c>
      <c r="N59" s="186"/>
      <c r="O59" s="186">
        <f t="shared" si="13"/>
        <v>0</v>
      </c>
      <c r="P59" s="186">
        <f t="shared" si="9"/>
        <v>0</v>
      </c>
      <c r="Q59" s="186">
        <f t="shared" si="9"/>
        <v>0</v>
      </c>
      <c r="R59" s="186"/>
    </row>
    <row r="60" spans="1:18" ht="15.75" thickBot="1" x14ac:dyDescent="0.3">
      <c r="A60" s="53" t="s">
        <v>31</v>
      </c>
      <c r="B60" s="97" t="s">
        <v>32</v>
      </c>
      <c r="C60" s="55"/>
      <c r="D60" s="55"/>
      <c r="E60" s="55">
        <v>1</v>
      </c>
      <c r="F60" s="12" t="s">
        <v>15</v>
      </c>
      <c r="G60" s="56" t="s">
        <v>13</v>
      </c>
      <c r="H60" s="55"/>
      <c r="J60" s="185">
        <v>52</v>
      </c>
      <c r="K60" s="186">
        <f t="shared" si="10"/>
        <v>0</v>
      </c>
      <c r="L60" s="186">
        <f t="shared" si="11"/>
        <v>0</v>
      </c>
      <c r="M60" s="186">
        <f t="shared" si="12"/>
        <v>52</v>
      </c>
      <c r="N60" s="186"/>
      <c r="O60" s="186">
        <f t="shared" si="13"/>
        <v>0</v>
      </c>
      <c r="P60" s="186">
        <f t="shared" si="9"/>
        <v>0</v>
      </c>
      <c r="Q60" s="186">
        <f t="shared" si="9"/>
        <v>104</v>
      </c>
      <c r="R60" s="186"/>
    </row>
    <row r="61" spans="1:18" ht="15.75" thickBot="1" x14ac:dyDescent="0.3">
      <c r="A61" s="309" t="s">
        <v>33</v>
      </c>
      <c r="B61" s="321" t="s">
        <v>34</v>
      </c>
      <c r="C61" s="31"/>
      <c r="D61" s="31"/>
      <c r="E61" s="116">
        <v>1</v>
      </c>
      <c r="F61" s="12" t="s">
        <v>12</v>
      </c>
      <c r="G61" s="13" t="s">
        <v>13</v>
      </c>
      <c r="H61" s="36" t="s">
        <v>35</v>
      </c>
      <c r="J61" s="185">
        <v>78</v>
      </c>
      <c r="K61" s="186">
        <f t="shared" si="10"/>
        <v>0</v>
      </c>
      <c r="L61" s="186">
        <f t="shared" si="11"/>
        <v>0</v>
      </c>
      <c r="M61" s="186">
        <f t="shared" si="12"/>
        <v>78</v>
      </c>
      <c r="N61" s="186"/>
      <c r="O61" s="186">
        <f t="shared" si="13"/>
        <v>0</v>
      </c>
      <c r="P61" s="186">
        <f t="shared" si="9"/>
        <v>0</v>
      </c>
      <c r="Q61" s="186">
        <f t="shared" si="9"/>
        <v>156</v>
      </c>
      <c r="R61" s="186"/>
    </row>
    <row r="62" spans="1:18" ht="15.75" thickBot="1" x14ac:dyDescent="0.3">
      <c r="A62" s="319"/>
      <c r="B62" s="322"/>
      <c r="C62" s="98"/>
      <c r="D62" s="98"/>
      <c r="E62" s="191">
        <v>1</v>
      </c>
      <c r="F62" s="12" t="s">
        <v>78</v>
      </c>
      <c r="G62" s="13" t="s">
        <v>13</v>
      </c>
      <c r="H62" s="36" t="s">
        <v>36</v>
      </c>
      <c r="J62" s="185">
        <v>13</v>
      </c>
      <c r="K62" s="186">
        <f t="shared" si="10"/>
        <v>0</v>
      </c>
      <c r="L62" s="186">
        <f t="shared" si="11"/>
        <v>0</v>
      </c>
      <c r="M62" s="186">
        <f t="shared" si="12"/>
        <v>13</v>
      </c>
      <c r="N62" s="186"/>
      <c r="O62" s="186">
        <f t="shared" si="13"/>
        <v>0</v>
      </c>
      <c r="P62" s="186">
        <f t="shared" si="9"/>
        <v>0</v>
      </c>
      <c r="Q62" s="186">
        <f t="shared" si="9"/>
        <v>26</v>
      </c>
      <c r="R62" s="186"/>
    </row>
    <row r="63" spans="1:18" x14ac:dyDescent="0.25">
      <c r="A63" s="310"/>
      <c r="B63" s="325" t="s">
        <v>37</v>
      </c>
      <c r="C63" s="34"/>
      <c r="D63" s="34"/>
      <c r="E63" s="117">
        <v>1</v>
      </c>
      <c r="F63" s="12" t="s">
        <v>12</v>
      </c>
      <c r="G63" s="37" t="s">
        <v>13</v>
      </c>
      <c r="H63" s="36" t="s">
        <v>35</v>
      </c>
      <c r="J63" s="185">
        <v>78</v>
      </c>
      <c r="K63" s="186">
        <f t="shared" si="10"/>
        <v>0</v>
      </c>
      <c r="L63" s="186">
        <f t="shared" si="11"/>
        <v>0</v>
      </c>
      <c r="M63" s="186">
        <f t="shared" si="12"/>
        <v>78</v>
      </c>
      <c r="N63" s="186"/>
      <c r="O63" s="186">
        <f t="shared" si="13"/>
        <v>0</v>
      </c>
      <c r="P63" s="186">
        <f t="shared" si="9"/>
        <v>0</v>
      </c>
      <c r="Q63" s="186">
        <f t="shared" si="9"/>
        <v>156</v>
      </c>
      <c r="R63" s="186"/>
    </row>
    <row r="64" spans="1:18" ht="15.75" thickBot="1" x14ac:dyDescent="0.3">
      <c r="A64" s="310"/>
      <c r="B64" s="326"/>
      <c r="C64" s="34"/>
      <c r="D64" s="34"/>
      <c r="E64" s="192">
        <v>1</v>
      </c>
      <c r="F64" s="65" t="s">
        <v>79</v>
      </c>
      <c r="G64" s="37" t="s">
        <v>13</v>
      </c>
      <c r="H64" s="36" t="s">
        <v>36</v>
      </c>
      <c r="J64" s="185">
        <v>7</v>
      </c>
      <c r="K64" s="186">
        <f t="shared" si="10"/>
        <v>0</v>
      </c>
      <c r="L64" s="186">
        <f t="shared" si="11"/>
        <v>0</v>
      </c>
      <c r="M64" s="186">
        <f t="shared" si="12"/>
        <v>7</v>
      </c>
      <c r="N64" s="186"/>
      <c r="O64" s="186">
        <f t="shared" si="13"/>
        <v>0</v>
      </c>
      <c r="P64" s="186">
        <f t="shared" si="9"/>
        <v>0</v>
      </c>
      <c r="Q64" s="186">
        <f t="shared" si="9"/>
        <v>14</v>
      </c>
      <c r="R64" s="186"/>
    </row>
    <row r="65" spans="1:18" ht="15.75" thickBot="1" x14ac:dyDescent="0.3">
      <c r="A65" s="50" t="s">
        <v>16</v>
      </c>
      <c r="B65" s="99"/>
      <c r="C65" s="25"/>
      <c r="D65" s="25"/>
      <c r="E65" s="100">
        <v>1</v>
      </c>
      <c r="F65" s="12" t="s">
        <v>78</v>
      </c>
      <c r="G65" s="37" t="s">
        <v>13</v>
      </c>
      <c r="H65" s="29"/>
      <c r="J65" s="185">
        <v>52</v>
      </c>
      <c r="K65" s="186">
        <f t="shared" si="10"/>
        <v>0</v>
      </c>
      <c r="L65" s="186">
        <f t="shared" si="11"/>
        <v>0</v>
      </c>
      <c r="M65" s="186">
        <f t="shared" si="12"/>
        <v>52</v>
      </c>
      <c r="N65" s="186"/>
      <c r="O65" s="186">
        <f t="shared" si="13"/>
        <v>0</v>
      </c>
      <c r="P65" s="186">
        <f t="shared" si="9"/>
        <v>0</v>
      </c>
      <c r="Q65" s="186">
        <f t="shared" si="9"/>
        <v>104</v>
      </c>
      <c r="R65" s="186"/>
    </row>
    <row r="66" spans="1:18" ht="15.75" thickBot="1" x14ac:dyDescent="0.3">
      <c r="A66" s="101" t="s">
        <v>39</v>
      </c>
      <c r="B66" s="97" t="s">
        <v>40</v>
      </c>
      <c r="C66" s="55"/>
      <c r="D66" s="55"/>
      <c r="E66" s="55">
        <v>4</v>
      </c>
      <c r="F66" s="59" t="s">
        <v>15</v>
      </c>
      <c r="G66" s="56" t="s">
        <v>13</v>
      </c>
      <c r="H66" s="102"/>
      <c r="J66" s="185">
        <v>52</v>
      </c>
      <c r="K66" s="186">
        <f t="shared" si="10"/>
        <v>0</v>
      </c>
      <c r="L66" s="186">
        <f t="shared" si="11"/>
        <v>0</v>
      </c>
      <c r="M66" s="186">
        <f t="shared" si="12"/>
        <v>208</v>
      </c>
      <c r="N66" s="186"/>
      <c r="O66" s="186">
        <f t="shared" si="13"/>
        <v>0</v>
      </c>
      <c r="P66" s="186">
        <f t="shared" si="9"/>
        <v>0</v>
      </c>
      <c r="Q66" s="186">
        <f t="shared" si="9"/>
        <v>416</v>
      </c>
      <c r="R66" s="186"/>
    </row>
    <row r="67" spans="1:18" ht="15.75" thickBot="1" x14ac:dyDescent="0.3">
      <c r="A67" s="299" t="s">
        <v>48</v>
      </c>
      <c r="B67" s="7" t="s">
        <v>49</v>
      </c>
      <c r="C67" s="8"/>
      <c r="D67" s="9"/>
      <c r="E67" s="10">
        <v>5</v>
      </c>
      <c r="F67" s="12" t="s">
        <v>12</v>
      </c>
      <c r="G67" s="13" t="s">
        <v>13</v>
      </c>
      <c r="H67" s="14"/>
      <c r="J67" s="185">
        <v>104</v>
      </c>
      <c r="K67" s="186">
        <f t="shared" si="10"/>
        <v>0</v>
      </c>
      <c r="L67" s="186">
        <f t="shared" si="11"/>
        <v>0</v>
      </c>
      <c r="M67" s="186">
        <f t="shared" si="12"/>
        <v>520</v>
      </c>
      <c r="N67" s="186"/>
      <c r="O67" s="186">
        <f t="shared" si="13"/>
        <v>0</v>
      </c>
      <c r="P67" s="186">
        <f t="shared" si="9"/>
        <v>0</v>
      </c>
      <c r="Q67" s="186">
        <f t="shared" si="9"/>
        <v>1040</v>
      </c>
      <c r="R67" s="186"/>
    </row>
    <row r="68" spans="1:18" ht="15.75" thickBot="1" x14ac:dyDescent="0.3">
      <c r="A68" s="300"/>
      <c r="B68" s="70" t="s">
        <v>50</v>
      </c>
      <c r="C68" s="71"/>
      <c r="D68" s="72"/>
      <c r="E68" s="73">
        <v>1</v>
      </c>
      <c r="F68" s="12" t="s">
        <v>12</v>
      </c>
      <c r="G68" s="13" t="s">
        <v>13</v>
      </c>
      <c r="H68" s="29"/>
      <c r="J68" s="185">
        <v>104</v>
      </c>
      <c r="K68" s="186">
        <f t="shared" si="10"/>
        <v>0</v>
      </c>
      <c r="L68" s="186">
        <f t="shared" si="11"/>
        <v>0</v>
      </c>
      <c r="M68" s="186">
        <f t="shared" si="12"/>
        <v>104</v>
      </c>
      <c r="N68" s="186"/>
      <c r="O68" s="186">
        <f t="shared" si="13"/>
        <v>0</v>
      </c>
      <c r="P68" s="186">
        <f t="shared" si="9"/>
        <v>0</v>
      </c>
      <c r="Q68" s="186">
        <f t="shared" si="9"/>
        <v>208</v>
      </c>
      <c r="R68" s="186"/>
    </row>
    <row r="69" spans="1:18" ht="15.75" thickBot="1" x14ac:dyDescent="0.3">
      <c r="A69" s="300"/>
      <c r="B69" s="39" t="s">
        <v>51</v>
      </c>
      <c r="C69" s="127"/>
      <c r="D69" s="75"/>
      <c r="E69" s="18">
        <v>2</v>
      </c>
      <c r="F69" s="12" t="s">
        <v>12</v>
      </c>
      <c r="G69" s="21" t="s">
        <v>13</v>
      </c>
      <c r="H69" s="29"/>
      <c r="J69" s="185">
        <v>104</v>
      </c>
      <c r="K69" s="186">
        <f t="shared" si="10"/>
        <v>0</v>
      </c>
      <c r="L69" s="186">
        <f t="shared" si="11"/>
        <v>0</v>
      </c>
      <c r="M69" s="186">
        <f t="shared" si="12"/>
        <v>208</v>
      </c>
      <c r="N69" s="186"/>
      <c r="O69" s="186">
        <f t="shared" si="13"/>
        <v>0</v>
      </c>
      <c r="P69" s="186">
        <f t="shared" si="9"/>
        <v>0</v>
      </c>
      <c r="Q69" s="186">
        <f t="shared" si="9"/>
        <v>416</v>
      </c>
      <c r="R69" s="186"/>
    </row>
    <row r="70" spans="1:18" ht="15.75" thickBot="1" x14ac:dyDescent="0.3">
      <c r="A70" s="301"/>
      <c r="B70" s="138" t="s">
        <v>52</v>
      </c>
      <c r="C70" s="78"/>
      <c r="D70" s="78"/>
      <c r="E70" s="55">
        <v>1</v>
      </c>
      <c r="F70" s="59" t="s">
        <v>15</v>
      </c>
      <c r="G70" s="137" t="s">
        <v>13</v>
      </c>
      <c r="H70" s="22"/>
      <c r="J70" s="185">
        <v>52</v>
      </c>
      <c r="K70" s="186">
        <f t="shared" si="10"/>
        <v>0</v>
      </c>
      <c r="L70" s="186">
        <f t="shared" si="11"/>
        <v>0</v>
      </c>
      <c r="M70" s="186">
        <f t="shared" si="12"/>
        <v>52</v>
      </c>
      <c r="N70" s="186"/>
      <c r="O70" s="186">
        <f t="shared" si="13"/>
        <v>0</v>
      </c>
      <c r="P70" s="186">
        <f t="shared" si="13"/>
        <v>0</v>
      </c>
      <c r="Q70" s="186">
        <f t="shared" si="13"/>
        <v>104</v>
      </c>
      <c r="R70" s="186"/>
    </row>
    <row r="71" spans="1:18" ht="15.75" thickBot="1" x14ac:dyDescent="0.3">
      <c r="A71" s="340" t="s">
        <v>53</v>
      </c>
      <c r="B71" s="145" t="s">
        <v>54</v>
      </c>
      <c r="C71" s="98"/>
      <c r="D71" s="98"/>
      <c r="E71" s="61">
        <v>1</v>
      </c>
      <c r="F71" s="24" t="s">
        <v>79</v>
      </c>
      <c r="G71" s="62" t="s">
        <v>13</v>
      </c>
      <c r="H71" s="61"/>
      <c r="J71" s="185">
        <v>26</v>
      </c>
      <c r="K71" s="186">
        <f t="shared" si="10"/>
        <v>0</v>
      </c>
      <c r="L71" s="186">
        <f t="shared" si="11"/>
        <v>0</v>
      </c>
      <c r="M71" s="186">
        <f t="shared" si="12"/>
        <v>26</v>
      </c>
      <c r="N71" s="186"/>
      <c r="O71" s="186">
        <f t="shared" si="13"/>
        <v>0</v>
      </c>
      <c r="P71" s="186">
        <f t="shared" si="13"/>
        <v>0</v>
      </c>
      <c r="Q71" s="186">
        <f t="shared" si="13"/>
        <v>52</v>
      </c>
      <c r="R71" s="186"/>
    </row>
    <row r="72" spans="1:18" ht="15.75" thickBot="1" x14ac:dyDescent="0.3">
      <c r="A72" s="340"/>
      <c r="B72" s="93" t="s">
        <v>57</v>
      </c>
      <c r="C72" s="34"/>
      <c r="D72" s="34"/>
      <c r="E72" s="36">
        <v>1</v>
      </c>
      <c r="F72" s="77" t="s">
        <v>79</v>
      </c>
      <c r="G72" s="37" t="s">
        <v>13</v>
      </c>
      <c r="H72" s="36"/>
      <c r="J72" s="185">
        <v>26</v>
      </c>
      <c r="K72" s="186">
        <f t="shared" si="10"/>
        <v>0</v>
      </c>
      <c r="L72" s="186">
        <f t="shared" si="11"/>
        <v>0</v>
      </c>
      <c r="M72" s="186">
        <f t="shared" si="12"/>
        <v>26</v>
      </c>
      <c r="N72" s="186"/>
      <c r="O72" s="186">
        <f t="shared" si="13"/>
        <v>0</v>
      </c>
      <c r="P72" s="186">
        <f t="shared" si="13"/>
        <v>0</v>
      </c>
      <c r="Q72" s="186">
        <f t="shared" si="13"/>
        <v>52</v>
      </c>
      <c r="R72" s="186"/>
    </row>
    <row r="73" spans="1:18" ht="15.75" thickBot="1" x14ac:dyDescent="0.3">
      <c r="A73" s="340"/>
      <c r="B73" s="93" t="s">
        <v>58</v>
      </c>
      <c r="C73" s="34"/>
      <c r="D73" s="34"/>
      <c r="E73" s="36">
        <v>2</v>
      </c>
      <c r="F73" s="109" t="s">
        <v>15</v>
      </c>
      <c r="G73" s="37" t="s">
        <v>13</v>
      </c>
      <c r="H73" s="36"/>
      <c r="J73" s="185">
        <v>52</v>
      </c>
      <c r="K73" s="186">
        <f t="shared" si="10"/>
        <v>0</v>
      </c>
      <c r="L73" s="186">
        <f t="shared" si="11"/>
        <v>0</v>
      </c>
      <c r="M73" s="186">
        <f t="shared" si="12"/>
        <v>104</v>
      </c>
      <c r="N73" s="186"/>
      <c r="O73" s="186">
        <f t="shared" si="13"/>
        <v>0</v>
      </c>
      <c r="P73" s="186">
        <f t="shared" si="13"/>
        <v>0</v>
      </c>
      <c r="Q73" s="186">
        <f t="shared" si="13"/>
        <v>208</v>
      </c>
      <c r="R73" s="186"/>
    </row>
    <row r="74" spans="1:18" ht="15.75" thickBot="1" x14ac:dyDescent="0.3">
      <c r="A74" s="340"/>
      <c r="B74" s="129" t="s">
        <v>80</v>
      </c>
      <c r="C74" s="34"/>
      <c r="D74" s="34"/>
      <c r="E74" s="36">
        <v>1</v>
      </c>
      <c r="F74" s="77" t="s">
        <v>79</v>
      </c>
      <c r="G74" s="37" t="s">
        <v>13</v>
      </c>
      <c r="H74" s="36"/>
      <c r="J74" s="185">
        <v>26</v>
      </c>
      <c r="K74" s="186">
        <f t="shared" si="10"/>
        <v>0</v>
      </c>
      <c r="L74" s="186">
        <f t="shared" si="11"/>
        <v>0</v>
      </c>
      <c r="M74" s="186">
        <f t="shared" si="12"/>
        <v>26</v>
      </c>
      <c r="N74" s="186"/>
      <c r="O74" s="186">
        <f t="shared" si="13"/>
        <v>0</v>
      </c>
      <c r="P74" s="186">
        <f t="shared" si="13"/>
        <v>0</v>
      </c>
      <c r="Q74" s="186">
        <f t="shared" si="13"/>
        <v>52</v>
      </c>
      <c r="R74" s="186"/>
    </row>
    <row r="75" spans="1:18" ht="15.75" thickBot="1" x14ac:dyDescent="0.3">
      <c r="A75" s="340"/>
      <c r="B75" s="129" t="s">
        <v>60</v>
      </c>
      <c r="C75" s="34"/>
      <c r="D75" s="34"/>
      <c r="E75" s="36">
        <v>1</v>
      </c>
      <c r="F75" s="77" t="s">
        <v>79</v>
      </c>
      <c r="G75" s="37" t="s">
        <v>13</v>
      </c>
      <c r="H75" s="36"/>
      <c r="J75" s="185">
        <v>26</v>
      </c>
      <c r="K75" s="186">
        <f t="shared" si="10"/>
        <v>0</v>
      </c>
      <c r="L75" s="186">
        <f t="shared" si="11"/>
        <v>0</v>
      </c>
      <c r="M75" s="186">
        <f t="shared" si="12"/>
        <v>26</v>
      </c>
      <c r="N75" s="186"/>
      <c r="O75" s="186">
        <f t="shared" si="13"/>
        <v>0</v>
      </c>
      <c r="P75" s="186">
        <f t="shared" si="13"/>
        <v>0</v>
      </c>
      <c r="Q75" s="186">
        <f t="shared" si="13"/>
        <v>52</v>
      </c>
      <c r="R75" s="186"/>
    </row>
    <row r="76" spans="1:18" ht="15.75" thickBot="1" x14ac:dyDescent="0.3">
      <c r="A76" s="340"/>
      <c r="B76" s="129" t="s">
        <v>64</v>
      </c>
      <c r="C76" s="34"/>
      <c r="D76" s="34"/>
      <c r="E76" s="36">
        <v>2</v>
      </c>
      <c r="F76" s="59" t="s">
        <v>15</v>
      </c>
      <c r="G76" s="37" t="s">
        <v>13</v>
      </c>
      <c r="H76" s="36"/>
      <c r="J76" s="185">
        <v>52</v>
      </c>
      <c r="K76" s="186">
        <f t="shared" si="10"/>
        <v>0</v>
      </c>
      <c r="L76" s="186">
        <f t="shared" si="11"/>
        <v>0</v>
      </c>
      <c r="M76" s="186">
        <f t="shared" si="12"/>
        <v>104</v>
      </c>
      <c r="N76" s="186"/>
      <c r="O76" s="186">
        <f t="shared" si="13"/>
        <v>0</v>
      </c>
      <c r="P76" s="186">
        <f t="shared" si="13"/>
        <v>0</v>
      </c>
      <c r="Q76" s="186">
        <f t="shared" si="13"/>
        <v>208</v>
      </c>
      <c r="R76" s="186"/>
    </row>
    <row r="77" spans="1:18" ht="15.75" thickBot="1" x14ac:dyDescent="0.3">
      <c r="A77" s="340"/>
      <c r="B77" s="129" t="s">
        <v>65</v>
      </c>
      <c r="C77" s="34"/>
      <c r="D77" s="34"/>
      <c r="E77" s="36">
        <v>1</v>
      </c>
      <c r="F77" s="77" t="s">
        <v>79</v>
      </c>
      <c r="G77" s="37" t="s">
        <v>13</v>
      </c>
      <c r="H77" s="36"/>
      <c r="J77" s="185">
        <v>26</v>
      </c>
      <c r="K77" s="186">
        <f t="shared" si="10"/>
        <v>0</v>
      </c>
      <c r="L77" s="186">
        <f t="shared" si="11"/>
        <v>0</v>
      </c>
      <c r="M77" s="186">
        <f t="shared" si="12"/>
        <v>26</v>
      </c>
      <c r="N77" s="186"/>
      <c r="O77" s="186">
        <f t="shared" si="13"/>
        <v>0</v>
      </c>
      <c r="P77" s="186">
        <f t="shared" si="13"/>
        <v>0</v>
      </c>
      <c r="Q77" s="186">
        <f t="shared" si="13"/>
        <v>52</v>
      </c>
      <c r="R77" s="186"/>
    </row>
    <row r="78" spans="1:18" ht="15.75" thickBot="1" x14ac:dyDescent="0.3">
      <c r="A78" s="340"/>
      <c r="B78" s="129" t="s">
        <v>66</v>
      </c>
      <c r="C78" s="34"/>
      <c r="D78" s="34"/>
      <c r="E78" s="36">
        <v>1</v>
      </c>
      <c r="F78" s="77" t="s">
        <v>79</v>
      </c>
      <c r="G78" s="37" t="s">
        <v>13</v>
      </c>
      <c r="H78" s="36"/>
      <c r="J78" s="185">
        <v>26</v>
      </c>
      <c r="K78" s="186">
        <f t="shared" si="10"/>
        <v>0</v>
      </c>
      <c r="L78" s="186">
        <f t="shared" si="11"/>
        <v>0</v>
      </c>
      <c r="M78" s="186">
        <f t="shared" si="12"/>
        <v>26</v>
      </c>
      <c r="N78" s="186"/>
      <c r="O78" s="186">
        <f t="shared" si="13"/>
        <v>0</v>
      </c>
      <c r="P78" s="186">
        <f t="shared" si="13"/>
        <v>0</v>
      </c>
      <c r="Q78" s="186">
        <f t="shared" si="13"/>
        <v>52</v>
      </c>
      <c r="R78" s="186"/>
    </row>
    <row r="79" spans="1:18" ht="15.75" thickBot="1" x14ac:dyDescent="0.3">
      <c r="A79" s="340"/>
      <c r="B79" s="129" t="s">
        <v>67</v>
      </c>
      <c r="C79" s="34"/>
      <c r="D79" s="34"/>
      <c r="E79" s="36">
        <v>1</v>
      </c>
      <c r="F79" s="77" t="s">
        <v>79</v>
      </c>
      <c r="G79" s="37" t="s">
        <v>13</v>
      </c>
      <c r="H79" s="36"/>
      <c r="J79" s="185">
        <v>26</v>
      </c>
      <c r="K79" s="186">
        <f t="shared" si="10"/>
        <v>0</v>
      </c>
      <c r="L79" s="186">
        <f t="shared" si="11"/>
        <v>0</v>
      </c>
      <c r="M79" s="186">
        <f t="shared" si="12"/>
        <v>26</v>
      </c>
      <c r="N79" s="186"/>
      <c r="O79" s="186">
        <f t="shared" si="13"/>
        <v>0</v>
      </c>
      <c r="P79" s="186">
        <f t="shared" si="13"/>
        <v>0</v>
      </c>
      <c r="Q79" s="186">
        <f t="shared" si="13"/>
        <v>52</v>
      </c>
      <c r="R79" s="186"/>
    </row>
    <row r="80" spans="1:18" ht="15.75" thickBot="1" x14ac:dyDescent="0.3">
      <c r="A80" s="340"/>
      <c r="B80" s="129" t="s">
        <v>68</v>
      </c>
      <c r="C80" s="126"/>
      <c r="D80" s="126">
        <v>1</v>
      </c>
      <c r="E80" s="43"/>
      <c r="F80" s="77" t="s">
        <v>79</v>
      </c>
      <c r="G80" s="44" t="s">
        <v>13</v>
      </c>
      <c r="H80" s="43"/>
      <c r="J80" s="185">
        <v>26</v>
      </c>
      <c r="K80" s="186">
        <f t="shared" si="10"/>
        <v>0</v>
      </c>
      <c r="L80" s="186">
        <f t="shared" si="11"/>
        <v>26</v>
      </c>
      <c r="M80" s="186">
        <f t="shared" si="12"/>
        <v>0</v>
      </c>
      <c r="N80" s="186"/>
      <c r="O80" s="186">
        <f t="shared" si="13"/>
        <v>0</v>
      </c>
      <c r="P80" s="186">
        <f t="shared" si="13"/>
        <v>52</v>
      </c>
      <c r="Q80" s="186">
        <f t="shared" si="13"/>
        <v>0</v>
      </c>
      <c r="R80" s="186"/>
    </row>
    <row r="81" spans="1:18" ht="15.75" thickBot="1" x14ac:dyDescent="0.3">
      <c r="A81" s="76" t="s">
        <v>69</v>
      </c>
      <c r="B81" s="103" t="s">
        <v>70</v>
      </c>
      <c r="C81" s="78"/>
      <c r="D81" s="78">
        <v>1</v>
      </c>
      <c r="E81" s="55"/>
      <c r="F81" s="59" t="s">
        <v>15</v>
      </c>
      <c r="G81" s="56" t="s">
        <v>13</v>
      </c>
      <c r="H81" s="55" t="s">
        <v>81</v>
      </c>
      <c r="J81" s="185">
        <v>52</v>
      </c>
      <c r="K81" s="186">
        <f t="shared" si="10"/>
        <v>0</v>
      </c>
      <c r="L81" s="186">
        <f t="shared" si="11"/>
        <v>52</v>
      </c>
      <c r="M81" s="186">
        <f t="shared" si="12"/>
        <v>0</v>
      </c>
      <c r="N81" s="186"/>
      <c r="O81" s="186">
        <f t="shared" si="13"/>
        <v>0</v>
      </c>
      <c r="P81" s="186">
        <f t="shared" si="13"/>
        <v>104</v>
      </c>
      <c r="Q81" s="186">
        <f t="shared" si="13"/>
        <v>0</v>
      </c>
      <c r="R81" s="186"/>
    </row>
    <row r="82" spans="1:18" ht="15.75" thickBot="1" x14ac:dyDescent="0.3">
      <c r="A82" s="341" t="s">
        <v>74</v>
      </c>
      <c r="B82" s="342"/>
      <c r="C82" s="104">
        <f>SUM(C54:C81)</f>
        <v>0</v>
      </c>
      <c r="D82" s="104">
        <f>SUM(D54:D81)</f>
        <v>5</v>
      </c>
      <c r="E82" s="105">
        <f>SUM(E54:E81)</f>
        <v>38</v>
      </c>
      <c r="F82" s="106"/>
      <c r="G82" s="88"/>
      <c r="H82" s="88"/>
      <c r="I82" s="2"/>
      <c r="J82" s="185" t="s">
        <v>312</v>
      </c>
      <c r="K82" s="187">
        <f>SUM(K54:K81)</f>
        <v>0</v>
      </c>
      <c r="L82" s="187">
        <f t="shared" ref="L82:Q82" si="14">SUM(L54:L81)</f>
        <v>182</v>
      </c>
      <c r="M82" s="187">
        <f t="shared" si="14"/>
        <v>2230</v>
      </c>
      <c r="N82" s="187">
        <f t="shared" si="14"/>
        <v>0</v>
      </c>
      <c r="O82" s="187">
        <f t="shared" si="14"/>
        <v>0</v>
      </c>
      <c r="P82" s="187">
        <f t="shared" si="14"/>
        <v>364</v>
      </c>
      <c r="Q82" s="187">
        <f t="shared" si="14"/>
        <v>4460</v>
      </c>
      <c r="R82" s="186"/>
    </row>
    <row r="83" spans="1:18" x14ac:dyDescent="0.25">
      <c r="A83" s="2"/>
      <c r="B83" s="3"/>
      <c r="C83" s="2"/>
      <c r="D83" s="2"/>
      <c r="E83" s="2"/>
      <c r="F83" s="1"/>
      <c r="G83" s="2"/>
      <c r="H83" s="2"/>
      <c r="I83" s="2"/>
      <c r="J83" s="185"/>
      <c r="K83" s="186"/>
      <c r="L83" s="186"/>
      <c r="M83" s="186"/>
      <c r="N83" s="186"/>
      <c r="O83" s="186"/>
      <c r="P83" s="186"/>
      <c r="Q83" s="186"/>
      <c r="R83" s="186"/>
    </row>
    <row r="84" spans="1:18" x14ac:dyDescent="0.25">
      <c r="A84" s="2"/>
      <c r="B84" s="3"/>
      <c r="C84" s="2"/>
      <c r="D84" s="2"/>
      <c r="E84" s="2"/>
      <c r="F84" s="1"/>
      <c r="G84" s="2"/>
      <c r="H84" s="2"/>
      <c r="I84" s="2"/>
      <c r="J84" s="185"/>
      <c r="K84" s="186"/>
      <c r="L84" s="186"/>
      <c r="M84" s="186"/>
      <c r="N84" s="186"/>
      <c r="O84" s="186"/>
      <c r="P84" s="186"/>
      <c r="Q84" s="186"/>
      <c r="R84" s="186"/>
    </row>
    <row r="85" spans="1:18" ht="19.5" thickBot="1" x14ac:dyDescent="0.35">
      <c r="A85" s="169" t="s">
        <v>82</v>
      </c>
      <c r="B85" s="169"/>
      <c r="C85" s="169"/>
      <c r="D85" s="169"/>
      <c r="E85" s="169"/>
      <c r="F85" s="170" t="s">
        <v>314</v>
      </c>
      <c r="H85" s="2"/>
      <c r="I85" s="2"/>
      <c r="J85" s="185"/>
      <c r="K85" s="186"/>
      <c r="L85" s="186"/>
      <c r="M85" s="186"/>
      <c r="N85" s="186"/>
      <c r="O85" s="186"/>
      <c r="P85" s="186"/>
      <c r="Q85" s="186"/>
      <c r="R85" s="186"/>
    </row>
    <row r="86" spans="1:18" ht="45.75" thickBot="1" x14ac:dyDescent="0.3">
      <c r="A86" s="4" t="s">
        <v>1</v>
      </c>
      <c r="B86" s="90" t="s">
        <v>2</v>
      </c>
      <c r="C86" s="5" t="s">
        <v>3</v>
      </c>
      <c r="D86" s="5" t="s">
        <v>4</v>
      </c>
      <c r="E86" s="5" t="s">
        <v>5</v>
      </c>
      <c r="F86" s="4" t="s">
        <v>76</v>
      </c>
      <c r="G86" s="6" t="s">
        <v>8</v>
      </c>
      <c r="H86" s="5" t="s">
        <v>9</v>
      </c>
      <c r="I86" s="176"/>
      <c r="J86" s="188"/>
      <c r="K86" s="186"/>
      <c r="L86" s="186"/>
      <c r="M86" s="186"/>
      <c r="N86" s="186"/>
      <c r="O86" s="186"/>
      <c r="P86" s="186"/>
      <c r="Q86" s="186"/>
      <c r="R86" s="186"/>
    </row>
    <row r="87" spans="1:18" ht="15.75" thickBot="1" x14ac:dyDescent="0.3">
      <c r="A87" s="334" t="s">
        <v>10</v>
      </c>
      <c r="B87" s="7" t="s">
        <v>11</v>
      </c>
      <c r="C87" s="8"/>
      <c r="D87" s="8"/>
      <c r="E87" s="10">
        <v>1</v>
      </c>
      <c r="F87" s="59" t="s">
        <v>79</v>
      </c>
      <c r="G87" s="13" t="s">
        <v>13</v>
      </c>
      <c r="H87" s="14"/>
      <c r="J87" s="185">
        <v>26</v>
      </c>
      <c r="K87" s="186">
        <f>$C87*$J87</f>
        <v>0</v>
      </c>
      <c r="L87" s="186">
        <f>$D87*$J87</f>
        <v>0</v>
      </c>
      <c r="M87" s="186">
        <f>$E87*$J87</f>
        <v>26</v>
      </c>
      <c r="N87" s="186"/>
      <c r="O87" s="186">
        <f t="shared" ref="O87:Q102" si="15">K87*2</f>
        <v>0</v>
      </c>
      <c r="P87" s="186">
        <f t="shared" si="15"/>
        <v>0</v>
      </c>
      <c r="Q87" s="186">
        <f t="shared" si="15"/>
        <v>52</v>
      </c>
      <c r="R87" s="186"/>
    </row>
    <row r="88" spans="1:18" ht="15.75" thickBot="1" x14ac:dyDescent="0.3">
      <c r="A88" s="335"/>
      <c r="B88" s="91" t="s">
        <v>14</v>
      </c>
      <c r="C88" s="16"/>
      <c r="D88" s="16">
        <v>1</v>
      </c>
      <c r="E88" s="18"/>
      <c r="F88" s="108" t="s">
        <v>15</v>
      </c>
      <c r="G88" s="21" t="s">
        <v>13</v>
      </c>
      <c r="H88" s="22"/>
      <c r="J88" s="185">
        <v>52</v>
      </c>
      <c r="K88" s="186">
        <f t="shared" ref="K88:K113" si="16">$C88*$J88</f>
        <v>0</v>
      </c>
      <c r="L88" s="186">
        <f t="shared" ref="L88:L113" si="17">$D88*$J88</f>
        <v>52</v>
      </c>
      <c r="M88" s="186">
        <f t="shared" ref="M88:M113" si="18">$E88*$J88</f>
        <v>0</v>
      </c>
      <c r="N88" s="186"/>
      <c r="O88" s="186">
        <f t="shared" si="15"/>
        <v>0</v>
      </c>
      <c r="P88" s="186">
        <f t="shared" si="15"/>
        <v>104</v>
      </c>
      <c r="Q88" s="186">
        <f t="shared" si="15"/>
        <v>0</v>
      </c>
      <c r="R88" s="186"/>
    </row>
    <row r="89" spans="1:18" ht="15.75" thickBot="1" x14ac:dyDescent="0.3">
      <c r="A89" s="92" t="s">
        <v>18</v>
      </c>
      <c r="B89" s="93" t="s">
        <v>19</v>
      </c>
      <c r="C89" s="34"/>
      <c r="D89" s="34"/>
      <c r="E89" s="36">
        <v>3</v>
      </c>
      <c r="F89" s="12" t="s">
        <v>79</v>
      </c>
      <c r="G89" s="37" t="s">
        <v>13</v>
      </c>
      <c r="H89" s="36"/>
      <c r="J89" s="185">
        <v>26</v>
      </c>
      <c r="K89" s="186">
        <f t="shared" si="16"/>
        <v>0</v>
      </c>
      <c r="L89" s="186">
        <f t="shared" si="17"/>
        <v>0</v>
      </c>
      <c r="M89" s="186">
        <f t="shared" si="18"/>
        <v>78</v>
      </c>
      <c r="N89" s="186"/>
      <c r="O89" s="186">
        <f t="shared" si="15"/>
        <v>0</v>
      </c>
      <c r="P89" s="186">
        <f t="shared" si="15"/>
        <v>0</v>
      </c>
      <c r="Q89" s="186">
        <f t="shared" si="15"/>
        <v>156</v>
      </c>
      <c r="R89" s="186"/>
    </row>
    <row r="90" spans="1:18" ht="15.75" thickBot="1" x14ac:dyDescent="0.3">
      <c r="A90" s="53" t="s">
        <v>31</v>
      </c>
      <c r="B90" s="97" t="s">
        <v>32</v>
      </c>
      <c r="C90" s="55"/>
      <c r="D90" s="55"/>
      <c r="E90" s="55">
        <v>1</v>
      </c>
      <c r="F90" s="109" t="s">
        <v>79</v>
      </c>
      <c r="G90" s="56" t="s">
        <v>13</v>
      </c>
      <c r="H90" s="55"/>
      <c r="J90" s="185">
        <v>26</v>
      </c>
      <c r="K90" s="186">
        <f t="shared" si="16"/>
        <v>0</v>
      </c>
      <c r="L90" s="186">
        <f t="shared" si="17"/>
        <v>0</v>
      </c>
      <c r="M90" s="186">
        <f t="shared" si="18"/>
        <v>26</v>
      </c>
      <c r="N90" s="186"/>
      <c r="O90" s="186">
        <f t="shared" si="15"/>
        <v>0</v>
      </c>
      <c r="P90" s="186">
        <f t="shared" si="15"/>
        <v>0</v>
      </c>
      <c r="Q90" s="186">
        <f t="shared" si="15"/>
        <v>52</v>
      </c>
      <c r="R90" s="186"/>
    </row>
    <row r="91" spans="1:18" ht="15.75" thickBot="1" x14ac:dyDescent="0.3">
      <c r="A91" s="309" t="s">
        <v>33</v>
      </c>
      <c r="B91" s="337" t="s">
        <v>34</v>
      </c>
      <c r="C91" s="31"/>
      <c r="D91" s="31"/>
      <c r="E91" s="115">
        <v>1</v>
      </c>
      <c r="F91" s="108" t="s">
        <v>15</v>
      </c>
      <c r="G91" s="13" t="s">
        <v>13</v>
      </c>
      <c r="H91" s="14" t="s">
        <v>35</v>
      </c>
      <c r="J91" s="185">
        <v>78</v>
      </c>
      <c r="K91" s="186">
        <f t="shared" si="16"/>
        <v>0</v>
      </c>
      <c r="L91" s="186">
        <f t="shared" si="17"/>
        <v>0</v>
      </c>
      <c r="M91" s="186">
        <f t="shared" si="18"/>
        <v>78</v>
      </c>
      <c r="N91" s="186"/>
      <c r="O91" s="186">
        <f t="shared" si="15"/>
        <v>0</v>
      </c>
      <c r="P91" s="186">
        <f t="shared" si="15"/>
        <v>0</v>
      </c>
      <c r="Q91" s="186">
        <f t="shared" si="15"/>
        <v>156</v>
      </c>
      <c r="R91" s="186"/>
    </row>
    <row r="92" spans="1:18" ht="15.75" thickBot="1" x14ac:dyDescent="0.3">
      <c r="A92" s="310"/>
      <c r="B92" s="338"/>
      <c r="C92" s="34"/>
      <c r="D92" s="34"/>
      <c r="E92" s="115">
        <v>1</v>
      </c>
      <c r="F92" s="59" t="s">
        <v>79</v>
      </c>
      <c r="G92" s="37" t="s">
        <v>13</v>
      </c>
      <c r="H92" s="36" t="s">
        <v>36</v>
      </c>
      <c r="J92" s="185">
        <v>7</v>
      </c>
      <c r="K92" s="186">
        <f t="shared" si="16"/>
        <v>0</v>
      </c>
      <c r="L92" s="186">
        <f t="shared" si="17"/>
        <v>0</v>
      </c>
      <c r="M92" s="186">
        <f t="shared" si="18"/>
        <v>7</v>
      </c>
      <c r="N92" s="186"/>
      <c r="O92" s="186">
        <f t="shared" si="15"/>
        <v>0</v>
      </c>
      <c r="P92" s="186">
        <f t="shared" si="15"/>
        <v>0</v>
      </c>
      <c r="Q92" s="186">
        <f t="shared" si="15"/>
        <v>14</v>
      </c>
      <c r="R92" s="186"/>
    </row>
    <row r="93" spans="1:18" ht="15.75" thickBot="1" x14ac:dyDescent="0.3">
      <c r="A93" s="310"/>
      <c r="B93" s="338" t="s">
        <v>37</v>
      </c>
      <c r="C93" s="34"/>
      <c r="D93" s="34"/>
      <c r="E93" s="115">
        <v>1</v>
      </c>
      <c r="F93" s="108" t="s">
        <v>15</v>
      </c>
      <c r="G93" s="37" t="s">
        <v>13</v>
      </c>
      <c r="H93" s="36" t="s">
        <v>35</v>
      </c>
      <c r="J93" s="185">
        <v>78</v>
      </c>
      <c r="K93" s="186">
        <f t="shared" si="16"/>
        <v>0</v>
      </c>
      <c r="L93" s="186">
        <f t="shared" si="17"/>
        <v>0</v>
      </c>
      <c r="M93" s="186">
        <f t="shared" si="18"/>
        <v>78</v>
      </c>
      <c r="N93" s="186"/>
      <c r="O93" s="186">
        <f t="shared" si="15"/>
        <v>0</v>
      </c>
      <c r="P93" s="186">
        <f t="shared" si="15"/>
        <v>0</v>
      </c>
      <c r="Q93" s="186">
        <f t="shared" si="15"/>
        <v>156</v>
      </c>
      <c r="R93" s="186"/>
    </row>
    <row r="94" spans="1:18" ht="15.75" thickBot="1" x14ac:dyDescent="0.3">
      <c r="A94" s="310"/>
      <c r="B94" s="338"/>
      <c r="C94" s="34"/>
      <c r="D94" s="34"/>
      <c r="E94" s="115">
        <v>1</v>
      </c>
      <c r="F94" s="59" t="s">
        <v>79</v>
      </c>
      <c r="G94" s="37" t="s">
        <v>13</v>
      </c>
      <c r="H94" s="36" t="s">
        <v>36</v>
      </c>
      <c r="J94" s="185">
        <v>7</v>
      </c>
      <c r="K94" s="186">
        <f t="shared" si="16"/>
        <v>0</v>
      </c>
      <c r="L94" s="186">
        <f t="shared" si="17"/>
        <v>0</v>
      </c>
      <c r="M94" s="186">
        <f t="shared" si="18"/>
        <v>7</v>
      </c>
      <c r="N94" s="186"/>
      <c r="O94" s="186">
        <f t="shared" si="15"/>
        <v>0</v>
      </c>
      <c r="P94" s="186">
        <f t="shared" si="15"/>
        <v>0</v>
      </c>
      <c r="Q94" s="186">
        <f t="shared" si="15"/>
        <v>14</v>
      </c>
      <c r="R94" s="186"/>
    </row>
    <row r="95" spans="1:18" ht="15.75" thickBot="1" x14ac:dyDescent="0.3">
      <c r="A95" s="50" t="s">
        <v>16</v>
      </c>
      <c r="B95" s="99" t="s">
        <v>83</v>
      </c>
      <c r="C95" s="25"/>
      <c r="D95" s="25"/>
      <c r="E95" s="100">
        <v>1</v>
      </c>
      <c r="F95" s="12" t="s">
        <v>78</v>
      </c>
      <c r="G95" s="37" t="s">
        <v>13</v>
      </c>
      <c r="H95" s="29"/>
      <c r="J95" s="185">
        <v>52</v>
      </c>
      <c r="K95" s="186">
        <f t="shared" si="16"/>
        <v>0</v>
      </c>
      <c r="L95" s="186">
        <f t="shared" si="17"/>
        <v>0</v>
      </c>
      <c r="M95" s="186">
        <f t="shared" si="18"/>
        <v>52</v>
      </c>
      <c r="N95" s="186"/>
      <c r="O95" s="186">
        <f t="shared" si="15"/>
        <v>0</v>
      </c>
      <c r="P95" s="186">
        <f t="shared" si="15"/>
        <v>0</v>
      </c>
      <c r="Q95" s="186">
        <f t="shared" si="15"/>
        <v>104</v>
      </c>
      <c r="R95" s="186"/>
    </row>
    <row r="96" spans="1:18" ht="15.75" thickBot="1" x14ac:dyDescent="0.3">
      <c r="A96" s="110" t="s">
        <v>39</v>
      </c>
      <c r="B96" s="97" t="s">
        <v>40</v>
      </c>
      <c r="C96" s="55"/>
      <c r="D96" s="55"/>
      <c r="E96" s="55">
        <v>2</v>
      </c>
      <c r="F96" s="108" t="s">
        <v>15</v>
      </c>
      <c r="G96" s="56" t="s">
        <v>13</v>
      </c>
      <c r="H96" s="55"/>
      <c r="J96" s="185">
        <v>52</v>
      </c>
      <c r="K96" s="186">
        <f t="shared" si="16"/>
        <v>0</v>
      </c>
      <c r="L96" s="186">
        <f t="shared" si="17"/>
        <v>0</v>
      </c>
      <c r="M96" s="186">
        <f t="shared" si="18"/>
        <v>104</v>
      </c>
      <c r="N96" s="186"/>
      <c r="O96" s="186">
        <f t="shared" si="15"/>
        <v>0</v>
      </c>
      <c r="P96" s="186">
        <f t="shared" si="15"/>
        <v>0</v>
      </c>
      <c r="Q96" s="186">
        <f t="shared" si="15"/>
        <v>208</v>
      </c>
      <c r="R96" s="186"/>
    </row>
    <row r="97" spans="1:18" ht="15.75" thickBot="1" x14ac:dyDescent="0.3">
      <c r="A97" s="111" t="s">
        <v>41</v>
      </c>
      <c r="B97" s="97" t="s">
        <v>42</v>
      </c>
      <c r="C97" s="55"/>
      <c r="D97" s="55">
        <v>2</v>
      </c>
      <c r="E97" s="57"/>
      <c r="F97" s="15" t="s">
        <v>15</v>
      </c>
      <c r="G97" s="56" t="s">
        <v>13</v>
      </c>
      <c r="H97" s="55"/>
      <c r="J97" s="185">
        <v>52</v>
      </c>
      <c r="K97" s="186">
        <f t="shared" si="16"/>
        <v>0</v>
      </c>
      <c r="L97" s="186">
        <f t="shared" si="17"/>
        <v>104</v>
      </c>
      <c r="M97" s="186">
        <f t="shared" si="18"/>
        <v>0</v>
      </c>
      <c r="N97" s="186"/>
      <c r="O97" s="186">
        <f t="shared" si="15"/>
        <v>0</v>
      </c>
      <c r="P97" s="186">
        <f t="shared" si="15"/>
        <v>208</v>
      </c>
      <c r="Q97" s="186">
        <f t="shared" si="15"/>
        <v>0</v>
      </c>
      <c r="R97" s="186"/>
    </row>
    <row r="98" spans="1:18" ht="15.75" thickBot="1" x14ac:dyDescent="0.3">
      <c r="A98" s="299" t="s">
        <v>48</v>
      </c>
      <c r="B98" s="7" t="s">
        <v>49</v>
      </c>
      <c r="C98" s="8"/>
      <c r="D98" s="9"/>
      <c r="E98" s="10">
        <v>3</v>
      </c>
      <c r="F98" s="12" t="s">
        <v>15</v>
      </c>
      <c r="G98" s="13" t="s">
        <v>13</v>
      </c>
      <c r="H98" s="14"/>
      <c r="J98" s="185">
        <v>52</v>
      </c>
      <c r="K98" s="186">
        <f t="shared" si="16"/>
        <v>0</v>
      </c>
      <c r="L98" s="186">
        <f t="shared" si="17"/>
        <v>0</v>
      </c>
      <c r="M98" s="186">
        <f t="shared" si="18"/>
        <v>156</v>
      </c>
      <c r="N98" s="186"/>
      <c r="O98" s="186">
        <f t="shared" si="15"/>
        <v>0</v>
      </c>
      <c r="P98" s="186">
        <f t="shared" si="15"/>
        <v>0</v>
      </c>
      <c r="Q98" s="186">
        <f t="shared" si="15"/>
        <v>312</v>
      </c>
      <c r="R98" s="186"/>
    </row>
    <row r="99" spans="1:18" ht="15.75" thickBot="1" x14ac:dyDescent="0.3">
      <c r="A99" s="300"/>
      <c r="B99" s="70" t="s">
        <v>50</v>
      </c>
      <c r="C99" s="71"/>
      <c r="D99" s="72"/>
      <c r="E99" s="73">
        <v>1</v>
      </c>
      <c r="F99" s="12" t="s">
        <v>15</v>
      </c>
      <c r="G99" s="13" t="s">
        <v>13</v>
      </c>
      <c r="H99" s="29"/>
      <c r="J99" s="185">
        <v>52</v>
      </c>
      <c r="K99" s="186">
        <f t="shared" si="16"/>
        <v>0</v>
      </c>
      <c r="L99" s="186">
        <f t="shared" si="17"/>
        <v>0</v>
      </c>
      <c r="M99" s="186">
        <f t="shared" si="18"/>
        <v>52</v>
      </c>
      <c r="N99" s="186"/>
      <c r="O99" s="186">
        <f t="shared" si="15"/>
        <v>0</v>
      </c>
      <c r="P99" s="186">
        <f t="shared" si="15"/>
        <v>0</v>
      </c>
      <c r="Q99" s="186">
        <f t="shared" si="15"/>
        <v>104</v>
      </c>
      <c r="R99" s="186"/>
    </row>
    <row r="100" spans="1:18" ht="15.75" thickBot="1" x14ac:dyDescent="0.3">
      <c r="A100" s="300"/>
      <c r="B100" s="39" t="s">
        <v>51</v>
      </c>
      <c r="C100" s="127"/>
      <c r="D100" s="75"/>
      <c r="E100" s="18">
        <v>2</v>
      </c>
      <c r="F100" s="12" t="s">
        <v>15</v>
      </c>
      <c r="G100" s="21" t="s">
        <v>13</v>
      </c>
      <c r="H100" s="29"/>
      <c r="J100" s="185">
        <v>52</v>
      </c>
      <c r="K100" s="186">
        <f t="shared" si="16"/>
        <v>0</v>
      </c>
      <c r="L100" s="186">
        <f t="shared" si="17"/>
        <v>0</v>
      </c>
      <c r="M100" s="186">
        <f t="shared" si="18"/>
        <v>104</v>
      </c>
      <c r="N100" s="186"/>
      <c r="O100" s="186">
        <f t="shared" si="15"/>
        <v>0</v>
      </c>
      <c r="P100" s="186">
        <f t="shared" si="15"/>
        <v>0</v>
      </c>
      <c r="Q100" s="186">
        <f t="shared" si="15"/>
        <v>208</v>
      </c>
      <c r="R100" s="186"/>
    </row>
    <row r="101" spans="1:18" ht="15.75" thickBot="1" x14ac:dyDescent="0.3">
      <c r="A101" s="301"/>
      <c r="B101" s="138" t="s">
        <v>52</v>
      </c>
      <c r="C101" s="78"/>
      <c r="D101" s="78"/>
      <c r="E101" s="55">
        <v>1</v>
      </c>
      <c r="F101" s="59" t="s">
        <v>15</v>
      </c>
      <c r="G101" s="137" t="s">
        <v>13</v>
      </c>
      <c r="H101" s="22"/>
      <c r="J101" s="185">
        <v>52</v>
      </c>
      <c r="K101" s="186">
        <f t="shared" si="16"/>
        <v>0</v>
      </c>
      <c r="L101" s="186">
        <f t="shared" si="17"/>
        <v>0</v>
      </c>
      <c r="M101" s="186">
        <f t="shared" si="18"/>
        <v>52</v>
      </c>
      <c r="N101" s="186"/>
      <c r="O101" s="186">
        <f t="shared" si="15"/>
        <v>0</v>
      </c>
      <c r="P101" s="186">
        <f t="shared" si="15"/>
        <v>0</v>
      </c>
      <c r="Q101" s="186">
        <f t="shared" si="15"/>
        <v>104</v>
      </c>
      <c r="R101" s="186"/>
    </row>
    <row r="102" spans="1:18" ht="15.75" thickBot="1" x14ac:dyDescent="0.3">
      <c r="A102" s="340" t="s">
        <v>53</v>
      </c>
      <c r="B102" s="145" t="s">
        <v>54</v>
      </c>
      <c r="C102" s="98"/>
      <c r="D102" s="98"/>
      <c r="E102" s="61">
        <v>2</v>
      </c>
      <c r="F102" s="148" t="s">
        <v>15</v>
      </c>
      <c r="G102" s="62" t="s">
        <v>13</v>
      </c>
      <c r="H102" s="61"/>
      <c r="J102" s="185">
        <v>52</v>
      </c>
      <c r="K102" s="186">
        <f t="shared" si="16"/>
        <v>0</v>
      </c>
      <c r="L102" s="186">
        <f t="shared" si="17"/>
        <v>0</v>
      </c>
      <c r="M102" s="186">
        <f t="shared" si="18"/>
        <v>104</v>
      </c>
      <c r="N102" s="186"/>
      <c r="O102" s="186">
        <f t="shared" si="15"/>
        <v>0</v>
      </c>
      <c r="P102" s="186">
        <f t="shared" si="15"/>
        <v>0</v>
      </c>
      <c r="Q102" s="186">
        <f t="shared" si="15"/>
        <v>208</v>
      </c>
      <c r="R102" s="186"/>
    </row>
    <row r="103" spans="1:18" ht="15.75" thickBot="1" x14ac:dyDescent="0.3">
      <c r="A103" s="340"/>
      <c r="B103" s="93" t="s">
        <v>57</v>
      </c>
      <c r="C103" s="34"/>
      <c r="D103" s="34"/>
      <c r="E103" s="36">
        <v>2</v>
      </c>
      <c r="F103" s="59" t="s">
        <v>79</v>
      </c>
      <c r="G103" s="37" t="s">
        <v>13</v>
      </c>
      <c r="H103" s="36"/>
      <c r="J103" s="185">
        <v>26</v>
      </c>
      <c r="K103" s="186">
        <f t="shared" si="16"/>
        <v>0</v>
      </c>
      <c r="L103" s="186">
        <f t="shared" si="17"/>
        <v>0</v>
      </c>
      <c r="M103" s="186">
        <f t="shared" si="18"/>
        <v>52</v>
      </c>
      <c r="N103" s="186"/>
      <c r="O103" s="186">
        <f t="shared" ref="O103:Q113" si="19">K103*2</f>
        <v>0</v>
      </c>
      <c r="P103" s="186">
        <f t="shared" si="19"/>
        <v>0</v>
      </c>
      <c r="Q103" s="186">
        <f t="shared" si="19"/>
        <v>104</v>
      </c>
      <c r="R103" s="186"/>
    </row>
    <row r="104" spans="1:18" ht="15.75" thickBot="1" x14ac:dyDescent="0.3">
      <c r="A104" s="340"/>
      <c r="B104" s="93" t="s">
        <v>58</v>
      </c>
      <c r="C104" s="34"/>
      <c r="D104" s="28"/>
      <c r="E104" s="36">
        <v>2</v>
      </c>
      <c r="F104" s="108" t="s">
        <v>15</v>
      </c>
      <c r="G104" s="37" t="s">
        <v>13</v>
      </c>
      <c r="H104" s="36"/>
      <c r="J104" s="185">
        <v>52</v>
      </c>
      <c r="K104" s="186">
        <f t="shared" si="16"/>
        <v>0</v>
      </c>
      <c r="L104" s="186">
        <f t="shared" si="17"/>
        <v>0</v>
      </c>
      <c r="M104" s="186">
        <f t="shared" si="18"/>
        <v>104</v>
      </c>
      <c r="N104" s="186"/>
      <c r="O104" s="186">
        <f t="shared" si="19"/>
        <v>0</v>
      </c>
      <c r="P104" s="186">
        <f t="shared" si="19"/>
        <v>0</v>
      </c>
      <c r="Q104" s="186">
        <f t="shared" si="19"/>
        <v>208</v>
      </c>
      <c r="R104" s="186"/>
    </row>
    <row r="105" spans="1:18" ht="15.75" thickBot="1" x14ac:dyDescent="0.3">
      <c r="A105" s="340"/>
      <c r="B105" s="129" t="s">
        <v>59</v>
      </c>
      <c r="C105" s="34"/>
      <c r="D105" s="34">
        <v>1</v>
      </c>
      <c r="E105" s="34"/>
      <c r="F105" s="15" t="s">
        <v>15</v>
      </c>
      <c r="G105" s="37" t="s">
        <v>13</v>
      </c>
      <c r="H105" s="36"/>
      <c r="J105" s="185">
        <v>52</v>
      </c>
      <c r="K105" s="186">
        <f t="shared" si="16"/>
        <v>0</v>
      </c>
      <c r="L105" s="186">
        <f t="shared" si="17"/>
        <v>52</v>
      </c>
      <c r="M105" s="186">
        <f t="shared" si="18"/>
        <v>0</v>
      </c>
      <c r="N105" s="186"/>
      <c r="O105" s="186">
        <f t="shared" si="19"/>
        <v>0</v>
      </c>
      <c r="P105" s="186">
        <f t="shared" si="19"/>
        <v>104</v>
      </c>
      <c r="Q105" s="186">
        <f t="shared" si="19"/>
        <v>0</v>
      </c>
      <c r="R105" s="186"/>
    </row>
    <row r="106" spans="1:18" ht="15.75" thickBot="1" x14ac:dyDescent="0.3">
      <c r="A106" s="340"/>
      <c r="B106" s="129" t="s">
        <v>60</v>
      </c>
      <c r="C106" s="34"/>
      <c r="D106" s="34"/>
      <c r="E106" s="36">
        <v>1</v>
      </c>
      <c r="F106" s="59" t="s">
        <v>79</v>
      </c>
      <c r="G106" s="37" t="s">
        <v>13</v>
      </c>
      <c r="H106" s="36"/>
      <c r="J106" s="185">
        <v>26</v>
      </c>
      <c r="K106" s="186">
        <f t="shared" si="16"/>
        <v>0</v>
      </c>
      <c r="L106" s="186">
        <f t="shared" si="17"/>
        <v>0</v>
      </c>
      <c r="M106" s="186">
        <f t="shared" si="18"/>
        <v>26</v>
      </c>
      <c r="N106" s="186"/>
      <c r="O106" s="186">
        <f t="shared" si="19"/>
        <v>0</v>
      </c>
      <c r="P106" s="186">
        <f t="shared" si="19"/>
        <v>0</v>
      </c>
      <c r="Q106" s="186">
        <f t="shared" si="19"/>
        <v>52</v>
      </c>
      <c r="R106" s="186"/>
    </row>
    <row r="107" spans="1:18" ht="15.75" thickBot="1" x14ac:dyDescent="0.3">
      <c r="A107" s="340"/>
      <c r="B107" s="129" t="s">
        <v>61</v>
      </c>
      <c r="C107" s="126"/>
      <c r="D107" s="126"/>
      <c r="E107" s="43">
        <v>2</v>
      </c>
      <c r="F107" s="146" t="s">
        <v>15</v>
      </c>
      <c r="G107" s="44" t="s">
        <v>13</v>
      </c>
      <c r="H107" s="43"/>
      <c r="J107" s="185">
        <v>52</v>
      </c>
      <c r="K107" s="186">
        <f t="shared" si="16"/>
        <v>0</v>
      </c>
      <c r="L107" s="186">
        <f t="shared" si="17"/>
        <v>0</v>
      </c>
      <c r="M107" s="186">
        <f t="shared" si="18"/>
        <v>104</v>
      </c>
      <c r="N107" s="186"/>
      <c r="O107" s="186">
        <f t="shared" si="19"/>
        <v>0</v>
      </c>
      <c r="P107" s="186">
        <f t="shared" si="19"/>
        <v>0</v>
      </c>
      <c r="Q107" s="186">
        <f t="shared" si="19"/>
        <v>208</v>
      </c>
      <c r="R107" s="186"/>
    </row>
    <row r="108" spans="1:18" ht="15.75" thickBot="1" x14ac:dyDescent="0.3">
      <c r="A108" s="344"/>
      <c r="B108" s="93" t="s">
        <v>62</v>
      </c>
      <c r="C108" s="34">
        <v>7</v>
      </c>
      <c r="D108" s="34"/>
      <c r="E108" s="37"/>
      <c r="F108" s="59" t="s">
        <v>79</v>
      </c>
      <c r="G108" s="36" t="s">
        <v>13</v>
      </c>
      <c r="H108" s="147"/>
      <c r="J108" s="185">
        <v>26</v>
      </c>
      <c r="K108" s="186">
        <f t="shared" si="16"/>
        <v>182</v>
      </c>
      <c r="L108" s="186">
        <f t="shared" si="17"/>
        <v>0</v>
      </c>
      <c r="M108" s="186">
        <f t="shared" si="18"/>
        <v>0</v>
      </c>
      <c r="N108" s="186"/>
      <c r="O108" s="186">
        <f t="shared" si="19"/>
        <v>364</v>
      </c>
      <c r="P108" s="186">
        <f t="shared" si="19"/>
        <v>0</v>
      </c>
      <c r="Q108" s="186">
        <f t="shared" si="19"/>
        <v>0</v>
      </c>
      <c r="R108" s="186"/>
    </row>
    <row r="109" spans="1:18" ht="15.75" thickBot="1" x14ac:dyDescent="0.3">
      <c r="A109" s="340"/>
      <c r="B109" s="99" t="s">
        <v>64</v>
      </c>
      <c r="C109" s="98"/>
      <c r="D109" s="98">
        <v>1</v>
      </c>
      <c r="E109" s="61">
        <v>1</v>
      </c>
      <c r="F109" s="148" t="s">
        <v>15</v>
      </c>
      <c r="G109" s="62" t="s">
        <v>13</v>
      </c>
      <c r="H109" s="61"/>
      <c r="J109" s="185">
        <v>52</v>
      </c>
      <c r="K109" s="186">
        <f t="shared" si="16"/>
        <v>0</v>
      </c>
      <c r="L109" s="186">
        <f t="shared" si="17"/>
        <v>52</v>
      </c>
      <c r="M109" s="186">
        <f t="shared" si="18"/>
        <v>52</v>
      </c>
      <c r="N109" s="186"/>
      <c r="O109" s="186">
        <f t="shared" si="19"/>
        <v>0</v>
      </c>
      <c r="P109" s="186">
        <f t="shared" si="19"/>
        <v>104</v>
      </c>
      <c r="Q109" s="186">
        <f t="shared" si="19"/>
        <v>104</v>
      </c>
      <c r="R109" s="186"/>
    </row>
    <row r="110" spans="1:18" ht="15.75" thickBot="1" x14ac:dyDescent="0.3">
      <c r="A110" s="340"/>
      <c r="B110" s="129" t="s">
        <v>84</v>
      </c>
      <c r="C110" s="34"/>
      <c r="D110" s="34"/>
      <c r="E110" s="36">
        <v>1</v>
      </c>
      <c r="F110" s="108" t="s">
        <v>15</v>
      </c>
      <c r="G110" s="37" t="s">
        <v>13</v>
      </c>
      <c r="H110" s="36"/>
      <c r="J110" s="185">
        <v>52</v>
      </c>
      <c r="K110" s="186">
        <f t="shared" si="16"/>
        <v>0</v>
      </c>
      <c r="L110" s="186">
        <f t="shared" si="17"/>
        <v>0</v>
      </c>
      <c r="M110" s="186">
        <f t="shared" si="18"/>
        <v>52</v>
      </c>
      <c r="N110" s="186"/>
      <c r="O110" s="186">
        <f t="shared" si="19"/>
        <v>0</v>
      </c>
      <c r="P110" s="186">
        <f t="shared" si="19"/>
        <v>0</v>
      </c>
      <c r="Q110" s="186">
        <f t="shared" si="19"/>
        <v>104</v>
      </c>
      <c r="R110" s="186"/>
    </row>
    <row r="111" spans="1:18" ht="15.75" thickBot="1" x14ac:dyDescent="0.3">
      <c r="A111" s="340"/>
      <c r="B111" s="129" t="s">
        <v>67</v>
      </c>
      <c r="C111" s="34"/>
      <c r="D111" s="34"/>
      <c r="E111" s="36">
        <v>2</v>
      </c>
      <c r="F111" s="108" t="s">
        <v>15</v>
      </c>
      <c r="G111" s="37" t="s">
        <v>13</v>
      </c>
      <c r="H111" s="36"/>
      <c r="J111" s="185">
        <v>52</v>
      </c>
      <c r="K111" s="186">
        <f t="shared" si="16"/>
        <v>0</v>
      </c>
      <c r="L111" s="186">
        <f t="shared" si="17"/>
        <v>0</v>
      </c>
      <c r="M111" s="186">
        <f t="shared" si="18"/>
        <v>104</v>
      </c>
      <c r="N111" s="186"/>
      <c r="O111" s="186">
        <f t="shared" si="19"/>
        <v>0</v>
      </c>
      <c r="P111" s="186">
        <f t="shared" si="19"/>
        <v>0</v>
      </c>
      <c r="Q111" s="186">
        <f t="shared" si="19"/>
        <v>208</v>
      </c>
      <c r="R111" s="186"/>
    </row>
    <row r="112" spans="1:18" ht="15.75" thickBot="1" x14ac:dyDescent="0.3">
      <c r="A112" s="340"/>
      <c r="B112" s="129" t="s">
        <v>68</v>
      </c>
      <c r="C112" s="126"/>
      <c r="D112" s="126">
        <v>1</v>
      </c>
      <c r="E112" s="43"/>
      <c r="F112" s="108" t="s">
        <v>15</v>
      </c>
      <c r="G112" s="44" t="s">
        <v>13</v>
      </c>
      <c r="H112" s="43"/>
      <c r="J112" s="185">
        <v>52</v>
      </c>
      <c r="K112" s="186">
        <f t="shared" si="16"/>
        <v>0</v>
      </c>
      <c r="L112" s="186">
        <f t="shared" si="17"/>
        <v>52</v>
      </c>
      <c r="M112" s="186">
        <f t="shared" si="18"/>
        <v>0</v>
      </c>
      <c r="N112" s="186"/>
      <c r="O112" s="186">
        <f t="shared" si="19"/>
        <v>0</v>
      </c>
      <c r="P112" s="186">
        <f t="shared" si="19"/>
        <v>104</v>
      </c>
      <c r="Q112" s="186">
        <f t="shared" si="19"/>
        <v>0</v>
      </c>
      <c r="R112" s="186"/>
    </row>
    <row r="113" spans="1:18" ht="15.75" thickBot="1" x14ac:dyDescent="0.3">
      <c r="A113" s="76" t="s">
        <v>69</v>
      </c>
      <c r="B113" s="103" t="s">
        <v>70</v>
      </c>
      <c r="C113" s="78"/>
      <c r="D113" s="78">
        <v>1</v>
      </c>
      <c r="E113" s="55"/>
      <c r="F113" s="59" t="s">
        <v>79</v>
      </c>
      <c r="G113" s="56" t="s">
        <v>13</v>
      </c>
      <c r="H113" s="55" t="s">
        <v>81</v>
      </c>
      <c r="J113" s="185">
        <v>26</v>
      </c>
      <c r="K113" s="186">
        <f t="shared" si="16"/>
        <v>0</v>
      </c>
      <c r="L113" s="186">
        <f t="shared" si="17"/>
        <v>26</v>
      </c>
      <c r="M113" s="186">
        <f t="shared" si="18"/>
        <v>0</v>
      </c>
      <c r="N113" s="186"/>
      <c r="O113" s="186">
        <f t="shared" si="19"/>
        <v>0</v>
      </c>
      <c r="P113" s="186">
        <f t="shared" si="19"/>
        <v>52</v>
      </c>
      <c r="Q113" s="186">
        <f t="shared" si="19"/>
        <v>0</v>
      </c>
      <c r="R113" s="186"/>
    </row>
    <row r="114" spans="1:18" ht="15.75" thickBot="1" x14ac:dyDescent="0.3">
      <c r="A114" s="341" t="s">
        <v>74</v>
      </c>
      <c r="B114" s="342"/>
      <c r="C114" s="104">
        <f>SUM(C87:C113)</f>
        <v>7</v>
      </c>
      <c r="D114" s="104">
        <f>SUM(D87:D113)</f>
        <v>7</v>
      </c>
      <c r="E114" s="105">
        <f>SUM(E87:E113)</f>
        <v>32</v>
      </c>
      <c r="F114" s="106"/>
      <c r="G114" s="88"/>
      <c r="H114" s="88"/>
      <c r="I114" s="2"/>
      <c r="J114" s="185" t="s">
        <v>312</v>
      </c>
      <c r="K114" s="189">
        <f>SUM(K87:K113)</f>
        <v>182</v>
      </c>
      <c r="L114" s="189">
        <f t="shared" ref="L114:Q114" si="20">SUM(L87:L113)</f>
        <v>338</v>
      </c>
      <c r="M114" s="189">
        <f t="shared" si="20"/>
        <v>1418</v>
      </c>
      <c r="N114" s="189">
        <f t="shared" si="20"/>
        <v>0</v>
      </c>
      <c r="O114" s="189">
        <f t="shared" si="20"/>
        <v>364</v>
      </c>
      <c r="P114" s="189">
        <f t="shared" si="20"/>
        <v>676</v>
      </c>
      <c r="Q114" s="189">
        <f t="shared" si="20"/>
        <v>2836</v>
      </c>
      <c r="R114" s="186"/>
    </row>
    <row r="115" spans="1:18" x14ac:dyDescent="0.25">
      <c r="A115" s="2"/>
      <c r="B115" s="3"/>
      <c r="C115" s="2"/>
      <c r="D115" s="2"/>
      <c r="E115" s="2"/>
      <c r="F115" s="1"/>
      <c r="G115" s="2"/>
      <c r="H115" s="2"/>
      <c r="I115" s="2"/>
      <c r="J115" s="185"/>
      <c r="K115" s="186"/>
      <c r="L115" s="186"/>
      <c r="M115" s="186"/>
      <c r="N115" s="186"/>
      <c r="O115" s="186"/>
      <c r="P115" s="186"/>
      <c r="Q115" s="186"/>
      <c r="R115" s="186"/>
    </row>
    <row r="116" spans="1:18" x14ac:dyDescent="0.25">
      <c r="A116" s="2"/>
      <c r="B116" s="3"/>
      <c r="C116" s="2"/>
      <c r="D116" s="2"/>
      <c r="E116" s="2"/>
      <c r="F116" s="1"/>
      <c r="G116" s="2"/>
      <c r="H116" s="2"/>
      <c r="I116" s="2"/>
      <c r="J116" s="185"/>
      <c r="K116" s="186"/>
      <c r="L116" s="186"/>
      <c r="M116" s="186"/>
      <c r="N116" s="186"/>
      <c r="O116" s="186"/>
      <c r="P116" s="186"/>
      <c r="Q116" s="186"/>
      <c r="R116" s="186"/>
    </row>
    <row r="117" spans="1:18" ht="19.5" thickBot="1" x14ac:dyDescent="0.35">
      <c r="A117" s="439" t="s">
        <v>85</v>
      </c>
      <c r="B117" s="439"/>
      <c r="C117" s="171"/>
      <c r="D117" s="171"/>
      <c r="E117" s="171"/>
      <c r="F117" s="170" t="s">
        <v>315</v>
      </c>
      <c r="G117" s="2"/>
      <c r="H117" s="2"/>
      <c r="I117" s="2"/>
      <c r="J117" s="185"/>
      <c r="K117" s="186"/>
      <c r="L117" s="186"/>
      <c r="M117" s="186"/>
      <c r="N117" s="186"/>
      <c r="O117" s="186"/>
      <c r="P117" s="186"/>
      <c r="Q117" s="186"/>
      <c r="R117" s="186"/>
    </row>
    <row r="118" spans="1:18" ht="45.75" thickBot="1" x14ac:dyDescent="0.3">
      <c r="A118" s="4" t="s">
        <v>1</v>
      </c>
      <c r="B118" s="90" t="s">
        <v>2</v>
      </c>
      <c r="C118" s="5" t="s">
        <v>3</v>
      </c>
      <c r="D118" s="5" t="s">
        <v>4</v>
      </c>
      <c r="E118" s="5" t="s">
        <v>5</v>
      </c>
      <c r="F118" s="4" t="s">
        <v>76</v>
      </c>
      <c r="G118" s="6" t="s">
        <v>8</v>
      </c>
      <c r="H118" s="5" t="s">
        <v>9</v>
      </c>
      <c r="I118" s="2"/>
      <c r="J118" s="185"/>
      <c r="K118" s="186"/>
      <c r="L118" s="186"/>
      <c r="M118" s="186"/>
      <c r="N118" s="186"/>
      <c r="O118" s="186"/>
      <c r="P118" s="186"/>
      <c r="Q118" s="186"/>
      <c r="R118" s="186"/>
    </row>
    <row r="119" spans="1:18" ht="15.75" thickBot="1" x14ac:dyDescent="0.3">
      <c r="A119" s="334" t="s">
        <v>10</v>
      </c>
      <c r="B119" s="7" t="s">
        <v>11</v>
      </c>
      <c r="C119" s="112"/>
      <c r="D119" s="112">
        <v>1</v>
      </c>
      <c r="E119" s="113"/>
      <c r="F119" s="108" t="s">
        <v>86</v>
      </c>
      <c r="G119" s="56" t="s">
        <v>13</v>
      </c>
      <c r="H119" s="55"/>
      <c r="J119" s="185">
        <v>26</v>
      </c>
      <c r="K119" s="186">
        <f>$C119*$J119</f>
        <v>0</v>
      </c>
      <c r="L119" s="186">
        <f>$D119*$J119</f>
        <v>26</v>
      </c>
      <c r="M119" s="186">
        <f>$E119*$J119</f>
        <v>0</v>
      </c>
      <c r="N119" s="186"/>
      <c r="O119" s="186">
        <f t="shared" ref="O119:Q134" si="21">K119*2</f>
        <v>0</v>
      </c>
      <c r="P119" s="186">
        <f t="shared" si="21"/>
        <v>52</v>
      </c>
      <c r="Q119" s="186">
        <f t="shared" si="21"/>
        <v>0</v>
      </c>
      <c r="R119" s="186"/>
    </row>
    <row r="120" spans="1:18" ht="15.75" thickBot="1" x14ac:dyDescent="0.3">
      <c r="A120" s="335"/>
      <c r="B120" s="91" t="s">
        <v>14</v>
      </c>
      <c r="C120" s="71"/>
      <c r="D120" s="71">
        <v>1</v>
      </c>
      <c r="E120" s="73"/>
      <c r="F120" s="114" t="s">
        <v>87</v>
      </c>
      <c r="G120" s="56" t="s">
        <v>13</v>
      </c>
      <c r="H120" s="29"/>
      <c r="J120" s="185">
        <v>12</v>
      </c>
      <c r="K120" s="186">
        <f t="shared" ref="K120:K140" si="22">$C120*$J120</f>
        <v>0</v>
      </c>
      <c r="L120" s="186">
        <f t="shared" ref="L120:L140" si="23">$D120*$J120</f>
        <v>12</v>
      </c>
      <c r="M120" s="186">
        <f t="shared" ref="M120:M140" si="24">$E120*$J120</f>
        <v>0</v>
      </c>
      <c r="N120" s="186"/>
      <c r="O120" s="186">
        <f t="shared" si="21"/>
        <v>0</v>
      </c>
      <c r="P120" s="186">
        <f t="shared" si="21"/>
        <v>24</v>
      </c>
      <c r="Q120" s="186">
        <f t="shared" si="21"/>
        <v>0</v>
      </c>
      <c r="R120" s="186"/>
    </row>
    <row r="121" spans="1:18" ht="15.75" thickBot="1" x14ac:dyDescent="0.3">
      <c r="A121" s="92" t="s">
        <v>18</v>
      </c>
      <c r="B121" s="93" t="s">
        <v>19</v>
      </c>
      <c r="C121" s="34"/>
      <c r="D121" s="34">
        <v>2</v>
      </c>
      <c r="E121" s="36"/>
      <c r="F121" s="33" t="s">
        <v>15</v>
      </c>
      <c r="G121" s="37" t="s">
        <v>13</v>
      </c>
      <c r="H121" s="36"/>
      <c r="J121" s="185">
        <v>52</v>
      </c>
      <c r="K121" s="186">
        <f t="shared" si="22"/>
        <v>0</v>
      </c>
      <c r="L121" s="186">
        <f t="shared" si="23"/>
        <v>104</v>
      </c>
      <c r="M121" s="186">
        <f t="shared" si="24"/>
        <v>0</v>
      </c>
      <c r="N121" s="186"/>
      <c r="O121" s="186">
        <f t="shared" si="21"/>
        <v>0</v>
      </c>
      <c r="P121" s="186">
        <f t="shared" si="21"/>
        <v>208</v>
      </c>
      <c r="Q121" s="186">
        <f t="shared" si="21"/>
        <v>0</v>
      </c>
      <c r="R121" s="186"/>
    </row>
    <row r="122" spans="1:18" ht="15.75" thickBot="1" x14ac:dyDescent="0.3">
      <c r="A122" s="309" t="s">
        <v>33</v>
      </c>
      <c r="B122" s="115" t="s">
        <v>34</v>
      </c>
      <c r="C122" s="98"/>
      <c r="D122" s="98"/>
      <c r="E122" s="116">
        <v>1</v>
      </c>
      <c r="F122" s="15" t="s">
        <v>87</v>
      </c>
      <c r="G122" s="13" t="s">
        <v>13</v>
      </c>
      <c r="H122" s="346" t="s">
        <v>88</v>
      </c>
      <c r="J122" s="185">
        <v>12</v>
      </c>
      <c r="K122" s="186">
        <f t="shared" si="22"/>
        <v>0</v>
      </c>
      <c r="L122" s="186">
        <f t="shared" si="23"/>
        <v>0</v>
      </c>
      <c r="M122" s="186">
        <f t="shared" si="24"/>
        <v>12</v>
      </c>
      <c r="N122" s="186"/>
      <c r="O122" s="186">
        <f t="shared" si="21"/>
        <v>0</v>
      </c>
      <c r="P122" s="186">
        <f t="shared" si="21"/>
        <v>0</v>
      </c>
      <c r="Q122" s="186">
        <f t="shared" si="21"/>
        <v>24</v>
      </c>
      <c r="R122" s="186"/>
    </row>
    <row r="123" spans="1:18" ht="15.75" thickBot="1" x14ac:dyDescent="0.3">
      <c r="A123" s="310"/>
      <c r="B123" s="45" t="s">
        <v>37</v>
      </c>
      <c r="C123" s="34"/>
      <c r="D123" s="34"/>
      <c r="E123" s="166">
        <v>1</v>
      </c>
      <c r="F123" s="15" t="s">
        <v>87</v>
      </c>
      <c r="G123" s="37" t="s">
        <v>13</v>
      </c>
      <c r="H123" s="347"/>
      <c r="J123" s="185">
        <v>12</v>
      </c>
      <c r="K123" s="186">
        <f t="shared" si="22"/>
        <v>0</v>
      </c>
      <c r="L123" s="186">
        <f t="shared" si="23"/>
        <v>0</v>
      </c>
      <c r="M123" s="186">
        <f t="shared" si="24"/>
        <v>12</v>
      </c>
      <c r="N123" s="186"/>
      <c r="O123" s="186">
        <f t="shared" si="21"/>
        <v>0</v>
      </c>
      <c r="P123" s="186">
        <f t="shared" si="21"/>
        <v>0</v>
      </c>
      <c r="Q123" s="186">
        <f t="shared" si="21"/>
        <v>24</v>
      </c>
      <c r="R123" s="186"/>
    </row>
    <row r="124" spans="1:18" ht="15.75" thickBot="1" x14ac:dyDescent="0.3">
      <c r="A124" s="50" t="s">
        <v>16</v>
      </c>
      <c r="B124" s="99" t="s">
        <v>83</v>
      </c>
      <c r="C124" s="25"/>
      <c r="D124" s="25">
        <v>1</v>
      </c>
      <c r="E124" s="167"/>
      <c r="F124" s="15" t="s">
        <v>87</v>
      </c>
      <c r="G124" s="37" t="s">
        <v>13</v>
      </c>
      <c r="H124" s="84"/>
      <c r="J124" s="185">
        <v>12</v>
      </c>
      <c r="K124" s="186">
        <f t="shared" si="22"/>
        <v>0</v>
      </c>
      <c r="L124" s="186">
        <f t="shared" si="23"/>
        <v>12</v>
      </c>
      <c r="M124" s="186">
        <f t="shared" si="24"/>
        <v>0</v>
      </c>
      <c r="N124" s="186"/>
      <c r="O124" s="186">
        <f t="shared" si="21"/>
        <v>0</v>
      </c>
      <c r="P124" s="186">
        <f t="shared" si="21"/>
        <v>24</v>
      </c>
      <c r="Q124" s="186">
        <f t="shared" si="21"/>
        <v>0</v>
      </c>
      <c r="R124" s="186"/>
    </row>
    <row r="125" spans="1:18" ht="15.75" thickBot="1" x14ac:dyDescent="0.3">
      <c r="A125" s="299" t="s">
        <v>48</v>
      </c>
      <c r="B125" s="7" t="s">
        <v>49</v>
      </c>
      <c r="C125" s="8">
        <v>2</v>
      </c>
      <c r="D125" s="9">
        <v>1</v>
      </c>
      <c r="E125" s="10"/>
      <c r="F125" s="12" t="s">
        <v>15</v>
      </c>
      <c r="G125" s="13" t="s">
        <v>13</v>
      </c>
      <c r="H125" s="14"/>
      <c r="J125" s="185">
        <v>52</v>
      </c>
      <c r="K125" s="186">
        <f t="shared" si="22"/>
        <v>104</v>
      </c>
      <c r="L125" s="186">
        <f t="shared" si="23"/>
        <v>52</v>
      </c>
      <c r="M125" s="186">
        <f t="shared" si="24"/>
        <v>0</v>
      </c>
      <c r="N125" s="186"/>
      <c r="O125" s="186">
        <f t="shared" si="21"/>
        <v>208</v>
      </c>
      <c r="P125" s="186">
        <f t="shared" si="21"/>
        <v>104</v>
      </c>
      <c r="Q125" s="186">
        <f t="shared" si="21"/>
        <v>0</v>
      </c>
      <c r="R125" s="186"/>
    </row>
    <row r="126" spans="1:18" ht="15.75" thickBot="1" x14ac:dyDescent="0.3">
      <c r="A126" s="300"/>
      <c r="B126" s="70" t="s">
        <v>50</v>
      </c>
      <c r="C126" s="71">
        <v>1</v>
      </c>
      <c r="D126" s="72"/>
      <c r="E126" s="73"/>
      <c r="F126" s="12" t="s">
        <v>15</v>
      </c>
      <c r="G126" s="13" t="s">
        <v>13</v>
      </c>
      <c r="H126" s="29"/>
      <c r="J126" s="185">
        <v>52</v>
      </c>
      <c r="K126" s="186">
        <f t="shared" si="22"/>
        <v>52</v>
      </c>
      <c r="L126" s="186">
        <f t="shared" si="23"/>
        <v>0</v>
      </c>
      <c r="M126" s="186">
        <f t="shared" si="24"/>
        <v>0</v>
      </c>
      <c r="N126" s="186"/>
      <c r="O126" s="186">
        <f t="shared" si="21"/>
        <v>104</v>
      </c>
      <c r="P126" s="186">
        <f t="shared" si="21"/>
        <v>0</v>
      </c>
      <c r="Q126" s="186">
        <f t="shared" si="21"/>
        <v>0</v>
      </c>
      <c r="R126" s="186"/>
    </row>
    <row r="127" spans="1:18" ht="15.75" thickBot="1" x14ac:dyDescent="0.3">
      <c r="A127" s="300"/>
      <c r="B127" s="39" t="s">
        <v>51</v>
      </c>
      <c r="C127" s="127">
        <v>3</v>
      </c>
      <c r="D127" s="75"/>
      <c r="E127" s="18"/>
      <c r="F127" s="12" t="s">
        <v>15</v>
      </c>
      <c r="G127" s="21" t="s">
        <v>13</v>
      </c>
      <c r="H127" s="29"/>
      <c r="J127" s="185">
        <v>52</v>
      </c>
      <c r="K127" s="186">
        <f t="shared" si="22"/>
        <v>156</v>
      </c>
      <c r="L127" s="186">
        <f t="shared" si="23"/>
        <v>0</v>
      </c>
      <c r="M127" s="186">
        <f t="shared" si="24"/>
        <v>0</v>
      </c>
      <c r="N127" s="186"/>
      <c r="O127" s="186">
        <f t="shared" si="21"/>
        <v>312</v>
      </c>
      <c r="P127" s="186">
        <f t="shared" si="21"/>
        <v>0</v>
      </c>
      <c r="Q127" s="186">
        <f t="shared" si="21"/>
        <v>0</v>
      </c>
      <c r="R127" s="186"/>
    </row>
    <row r="128" spans="1:18" ht="15.75" thickBot="1" x14ac:dyDescent="0.3">
      <c r="A128" s="301"/>
      <c r="B128" s="138" t="s">
        <v>52</v>
      </c>
      <c r="C128" s="78"/>
      <c r="D128" s="78">
        <v>1</v>
      </c>
      <c r="E128" s="55"/>
      <c r="F128" s="59" t="s">
        <v>89</v>
      </c>
      <c r="G128" s="137" t="s">
        <v>13</v>
      </c>
      <c r="H128" s="22"/>
      <c r="J128" s="185">
        <v>26</v>
      </c>
      <c r="K128" s="186">
        <f t="shared" si="22"/>
        <v>0</v>
      </c>
      <c r="L128" s="186">
        <f t="shared" si="23"/>
        <v>26</v>
      </c>
      <c r="M128" s="186">
        <f t="shared" si="24"/>
        <v>0</v>
      </c>
      <c r="N128" s="186"/>
      <c r="O128" s="186">
        <f t="shared" si="21"/>
        <v>0</v>
      </c>
      <c r="P128" s="186">
        <f t="shared" si="21"/>
        <v>52</v>
      </c>
      <c r="Q128" s="186">
        <f t="shared" si="21"/>
        <v>0</v>
      </c>
      <c r="R128" s="186"/>
    </row>
    <row r="129" spans="1:18" ht="15.75" thickBot="1" x14ac:dyDescent="0.3">
      <c r="A129" s="340" t="s">
        <v>53</v>
      </c>
      <c r="B129" s="145" t="s">
        <v>57</v>
      </c>
      <c r="C129" s="98"/>
      <c r="D129" s="98"/>
      <c r="E129" s="61">
        <v>1</v>
      </c>
      <c r="F129" s="148" t="s">
        <v>86</v>
      </c>
      <c r="G129" s="62" t="s">
        <v>13</v>
      </c>
      <c r="H129" s="61"/>
      <c r="J129" s="185">
        <v>26</v>
      </c>
      <c r="K129" s="186">
        <f t="shared" si="22"/>
        <v>0</v>
      </c>
      <c r="L129" s="186">
        <f t="shared" si="23"/>
        <v>0</v>
      </c>
      <c r="M129" s="186">
        <f t="shared" si="24"/>
        <v>26</v>
      </c>
      <c r="N129" s="186"/>
      <c r="O129" s="186">
        <f t="shared" si="21"/>
        <v>0</v>
      </c>
      <c r="P129" s="186">
        <f t="shared" si="21"/>
        <v>0</v>
      </c>
      <c r="Q129" s="186">
        <f t="shared" si="21"/>
        <v>52</v>
      </c>
      <c r="R129" s="186"/>
    </row>
    <row r="130" spans="1:18" ht="15.75" thickBot="1" x14ac:dyDescent="0.3">
      <c r="A130" s="340"/>
      <c r="B130" s="93" t="s">
        <v>58</v>
      </c>
      <c r="C130" s="34"/>
      <c r="D130" s="34"/>
      <c r="E130" s="36">
        <v>1</v>
      </c>
      <c r="F130" s="108" t="s">
        <v>86</v>
      </c>
      <c r="G130" s="37" t="s">
        <v>13</v>
      </c>
      <c r="H130" s="36"/>
      <c r="J130" s="185">
        <v>26</v>
      </c>
      <c r="K130" s="186">
        <f t="shared" si="22"/>
        <v>0</v>
      </c>
      <c r="L130" s="186">
        <f t="shared" si="23"/>
        <v>0</v>
      </c>
      <c r="M130" s="186">
        <f t="shared" si="24"/>
        <v>26</v>
      </c>
      <c r="N130" s="186"/>
      <c r="O130" s="186">
        <f t="shared" si="21"/>
        <v>0</v>
      </c>
      <c r="P130" s="186">
        <f t="shared" si="21"/>
        <v>0</v>
      </c>
      <c r="Q130" s="186">
        <f t="shared" si="21"/>
        <v>52</v>
      </c>
      <c r="R130" s="186"/>
    </row>
    <row r="131" spans="1:18" ht="15.75" thickBot="1" x14ac:dyDescent="0.3">
      <c r="A131" s="340"/>
      <c r="B131" s="129" t="s">
        <v>80</v>
      </c>
      <c r="C131" s="34"/>
      <c r="D131" s="34">
        <v>1</v>
      </c>
      <c r="E131" s="36"/>
      <c r="F131" s="108" t="s">
        <v>86</v>
      </c>
      <c r="G131" s="37" t="s">
        <v>13</v>
      </c>
      <c r="H131" s="36"/>
      <c r="J131" s="185">
        <v>26</v>
      </c>
      <c r="K131" s="186">
        <f t="shared" si="22"/>
        <v>0</v>
      </c>
      <c r="L131" s="186">
        <f t="shared" si="23"/>
        <v>26</v>
      </c>
      <c r="M131" s="186">
        <f t="shared" si="24"/>
        <v>0</v>
      </c>
      <c r="N131" s="186"/>
      <c r="O131" s="186">
        <f t="shared" si="21"/>
        <v>0</v>
      </c>
      <c r="P131" s="186">
        <f t="shared" si="21"/>
        <v>52</v>
      </c>
      <c r="Q131" s="186">
        <f t="shared" si="21"/>
        <v>0</v>
      </c>
      <c r="R131" s="186"/>
    </row>
    <row r="132" spans="1:18" ht="15.75" thickBot="1" x14ac:dyDescent="0.3">
      <c r="A132" s="340"/>
      <c r="B132" s="129" t="s">
        <v>60</v>
      </c>
      <c r="C132" s="34"/>
      <c r="D132" s="34">
        <v>1</v>
      </c>
      <c r="E132" s="36"/>
      <c r="F132" s="108" t="s">
        <v>86</v>
      </c>
      <c r="G132" s="37" t="s">
        <v>13</v>
      </c>
      <c r="H132" s="36"/>
      <c r="J132" s="185">
        <v>26</v>
      </c>
      <c r="K132" s="186">
        <f t="shared" si="22"/>
        <v>0</v>
      </c>
      <c r="L132" s="186">
        <f t="shared" si="23"/>
        <v>26</v>
      </c>
      <c r="M132" s="186">
        <f t="shared" si="24"/>
        <v>0</v>
      </c>
      <c r="N132" s="186"/>
      <c r="O132" s="186">
        <f t="shared" si="21"/>
        <v>0</v>
      </c>
      <c r="P132" s="186">
        <f t="shared" si="21"/>
        <v>52</v>
      </c>
      <c r="Q132" s="186">
        <f t="shared" si="21"/>
        <v>0</v>
      </c>
      <c r="R132" s="186"/>
    </row>
    <row r="133" spans="1:18" ht="15.75" thickBot="1" x14ac:dyDescent="0.3">
      <c r="A133" s="340"/>
      <c r="B133" s="129" t="s">
        <v>62</v>
      </c>
      <c r="C133" s="34">
        <v>2</v>
      </c>
      <c r="D133" s="34"/>
      <c r="E133" s="36"/>
      <c r="F133" s="108" t="s">
        <v>86</v>
      </c>
      <c r="G133" s="37" t="s">
        <v>13</v>
      </c>
      <c r="H133" s="36"/>
      <c r="J133" s="185">
        <v>26</v>
      </c>
      <c r="K133" s="186">
        <f t="shared" si="22"/>
        <v>52</v>
      </c>
      <c r="L133" s="186">
        <f t="shared" si="23"/>
        <v>0</v>
      </c>
      <c r="M133" s="186">
        <f t="shared" si="24"/>
        <v>0</v>
      </c>
      <c r="N133" s="186"/>
      <c r="O133" s="186">
        <f t="shared" si="21"/>
        <v>104</v>
      </c>
      <c r="P133" s="186">
        <f t="shared" si="21"/>
        <v>0</v>
      </c>
      <c r="Q133" s="186">
        <f t="shared" si="21"/>
        <v>0</v>
      </c>
      <c r="R133" s="186"/>
    </row>
    <row r="134" spans="1:18" ht="15.75" thickBot="1" x14ac:dyDescent="0.3">
      <c r="A134" s="340"/>
      <c r="B134" s="129" t="s">
        <v>63</v>
      </c>
      <c r="C134" s="34">
        <v>1</v>
      </c>
      <c r="D134" s="34"/>
      <c r="E134" s="36"/>
      <c r="F134" s="108" t="s">
        <v>86</v>
      </c>
      <c r="G134" s="37" t="s">
        <v>13</v>
      </c>
      <c r="H134" s="36"/>
      <c r="J134" s="185">
        <v>26</v>
      </c>
      <c r="K134" s="186">
        <f t="shared" si="22"/>
        <v>26</v>
      </c>
      <c r="L134" s="186">
        <f t="shared" si="23"/>
        <v>0</v>
      </c>
      <c r="M134" s="186">
        <f t="shared" si="24"/>
        <v>0</v>
      </c>
      <c r="N134" s="186"/>
      <c r="O134" s="186">
        <f t="shared" si="21"/>
        <v>52</v>
      </c>
      <c r="P134" s="186">
        <f t="shared" si="21"/>
        <v>0</v>
      </c>
      <c r="Q134" s="186">
        <f t="shared" si="21"/>
        <v>0</v>
      </c>
      <c r="R134" s="186"/>
    </row>
    <row r="135" spans="1:18" ht="15.75" thickBot="1" x14ac:dyDescent="0.3">
      <c r="A135" s="340"/>
      <c r="B135" s="129" t="s">
        <v>64</v>
      </c>
      <c r="C135" s="34"/>
      <c r="D135" s="34">
        <v>1</v>
      </c>
      <c r="E135" s="36"/>
      <c r="F135" s="33" t="s">
        <v>15</v>
      </c>
      <c r="G135" s="37" t="s">
        <v>13</v>
      </c>
      <c r="H135" s="36"/>
      <c r="J135" s="185">
        <v>52</v>
      </c>
      <c r="K135" s="186">
        <f t="shared" si="22"/>
        <v>0</v>
      </c>
      <c r="L135" s="186">
        <f t="shared" si="23"/>
        <v>52</v>
      </c>
      <c r="M135" s="186">
        <f t="shared" si="24"/>
        <v>0</v>
      </c>
      <c r="N135" s="186"/>
      <c r="O135" s="186">
        <f t="shared" ref="O135:Q140" si="25">K135*2</f>
        <v>0</v>
      </c>
      <c r="P135" s="186">
        <f t="shared" si="25"/>
        <v>104</v>
      </c>
      <c r="Q135" s="186">
        <f t="shared" si="25"/>
        <v>0</v>
      </c>
      <c r="R135" s="186"/>
    </row>
    <row r="136" spans="1:18" ht="15.75" thickBot="1" x14ac:dyDescent="0.3">
      <c r="A136" s="340"/>
      <c r="B136" s="129" t="s">
        <v>65</v>
      </c>
      <c r="C136" s="34"/>
      <c r="D136" s="34"/>
      <c r="E136" s="36">
        <v>1</v>
      </c>
      <c r="F136" s="108" t="s">
        <v>86</v>
      </c>
      <c r="G136" s="37" t="s">
        <v>13</v>
      </c>
      <c r="H136" s="36"/>
      <c r="J136" s="185">
        <v>26</v>
      </c>
      <c r="K136" s="186">
        <f t="shared" si="22"/>
        <v>0</v>
      </c>
      <c r="L136" s="186">
        <f t="shared" si="23"/>
        <v>0</v>
      </c>
      <c r="M136" s="186">
        <f t="shared" si="24"/>
        <v>26</v>
      </c>
      <c r="N136" s="186"/>
      <c r="O136" s="186">
        <f t="shared" si="25"/>
        <v>0</v>
      </c>
      <c r="P136" s="186">
        <f t="shared" si="25"/>
        <v>0</v>
      </c>
      <c r="Q136" s="186">
        <f t="shared" si="25"/>
        <v>52</v>
      </c>
      <c r="R136" s="186"/>
    </row>
    <row r="137" spans="1:18" ht="15.75" thickBot="1" x14ac:dyDescent="0.3">
      <c r="A137" s="340"/>
      <c r="B137" s="129" t="s">
        <v>66</v>
      </c>
      <c r="C137" s="34"/>
      <c r="D137" s="34"/>
      <c r="E137" s="36">
        <v>1</v>
      </c>
      <c r="F137" s="108" t="s">
        <v>86</v>
      </c>
      <c r="G137" s="37" t="s">
        <v>13</v>
      </c>
      <c r="H137" s="36"/>
      <c r="J137" s="185">
        <v>26</v>
      </c>
      <c r="K137" s="186">
        <f t="shared" si="22"/>
        <v>0</v>
      </c>
      <c r="L137" s="186">
        <f t="shared" si="23"/>
        <v>0</v>
      </c>
      <c r="M137" s="186">
        <f t="shared" si="24"/>
        <v>26</v>
      </c>
      <c r="N137" s="186"/>
      <c r="O137" s="186">
        <f t="shared" si="25"/>
        <v>0</v>
      </c>
      <c r="P137" s="186">
        <f t="shared" si="25"/>
        <v>0</v>
      </c>
      <c r="Q137" s="186">
        <f t="shared" si="25"/>
        <v>52</v>
      </c>
      <c r="R137" s="186"/>
    </row>
    <row r="138" spans="1:18" ht="15.75" thickBot="1" x14ac:dyDescent="0.3">
      <c r="A138" s="340"/>
      <c r="B138" s="129" t="s">
        <v>67</v>
      </c>
      <c r="C138" s="34"/>
      <c r="D138" s="34"/>
      <c r="E138" s="36">
        <v>1</v>
      </c>
      <c r="F138" s="108" t="s">
        <v>86</v>
      </c>
      <c r="G138" s="37" t="s">
        <v>13</v>
      </c>
      <c r="H138" s="36"/>
      <c r="J138" s="185">
        <v>26</v>
      </c>
      <c r="K138" s="186">
        <f t="shared" si="22"/>
        <v>0</v>
      </c>
      <c r="L138" s="186">
        <f t="shared" si="23"/>
        <v>0</v>
      </c>
      <c r="M138" s="186">
        <f t="shared" si="24"/>
        <v>26</v>
      </c>
      <c r="N138" s="186"/>
      <c r="O138" s="186">
        <f t="shared" si="25"/>
        <v>0</v>
      </c>
      <c r="P138" s="186">
        <f t="shared" si="25"/>
        <v>0</v>
      </c>
      <c r="Q138" s="186">
        <f t="shared" si="25"/>
        <v>52</v>
      </c>
      <c r="R138" s="186"/>
    </row>
    <row r="139" spans="1:18" ht="15.75" thickBot="1" x14ac:dyDescent="0.3">
      <c r="A139" s="340"/>
      <c r="B139" s="129" t="s">
        <v>68</v>
      </c>
      <c r="C139" s="126"/>
      <c r="D139" s="126">
        <v>1</v>
      </c>
      <c r="E139" s="43"/>
      <c r="F139" s="108" t="s">
        <v>86</v>
      </c>
      <c r="G139" s="44" t="s">
        <v>13</v>
      </c>
      <c r="H139" s="43"/>
      <c r="J139" s="185">
        <v>26</v>
      </c>
      <c r="K139" s="186">
        <f t="shared" si="22"/>
        <v>0</v>
      </c>
      <c r="L139" s="186">
        <f t="shared" si="23"/>
        <v>26</v>
      </c>
      <c r="M139" s="186">
        <f t="shared" si="24"/>
        <v>0</v>
      </c>
      <c r="N139" s="186"/>
      <c r="O139" s="186">
        <f t="shared" si="25"/>
        <v>0</v>
      </c>
      <c r="P139" s="186">
        <f t="shared" si="25"/>
        <v>52</v>
      </c>
      <c r="Q139" s="186">
        <f t="shared" si="25"/>
        <v>0</v>
      </c>
      <c r="R139" s="186"/>
    </row>
    <row r="140" spans="1:18" ht="15.75" thickBot="1" x14ac:dyDescent="0.3">
      <c r="A140" s="76" t="s">
        <v>69</v>
      </c>
      <c r="B140" s="103" t="s">
        <v>70</v>
      </c>
      <c r="C140" s="78"/>
      <c r="D140" s="78">
        <v>1</v>
      </c>
      <c r="E140" s="55"/>
      <c r="F140" s="77" t="s">
        <v>15</v>
      </c>
      <c r="G140" s="56" t="s">
        <v>13</v>
      </c>
      <c r="H140" s="55" t="s">
        <v>81</v>
      </c>
      <c r="J140" s="185">
        <v>52</v>
      </c>
      <c r="K140" s="186">
        <f t="shared" si="22"/>
        <v>0</v>
      </c>
      <c r="L140" s="186">
        <f t="shared" si="23"/>
        <v>52</v>
      </c>
      <c r="M140" s="186">
        <f t="shared" si="24"/>
        <v>0</v>
      </c>
      <c r="N140" s="186"/>
      <c r="O140" s="186">
        <f t="shared" si="25"/>
        <v>0</v>
      </c>
      <c r="P140" s="186">
        <f t="shared" si="25"/>
        <v>104</v>
      </c>
      <c r="Q140" s="186">
        <f t="shared" si="25"/>
        <v>0</v>
      </c>
      <c r="R140" s="186"/>
    </row>
    <row r="141" spans="1:18" ht="15.75" thickBot="1" x14ac:dyDescent="0.3">
      <c r="A141" s="331" t="s">
        <v>74</v>
      </c>
      <c r="B141" s="332"/>
      <c r="C141" s="86">
        <f>SUM(C119:C140)</f>
        <v>9</v>
      </c>
      <c r="D141" s="86">
        <f>SUM(D119:D140)</f>
        <v>12</v>
      </c>
      <c r="E141" s="87">
        <f>SUM(E119:E140)</f>
        <v>7</v>
      </c>
      <c r="F141" s="106"/>
      <c r="G141" s="88"/>
      <c r="H141" s="88"/>
      <c r="I141" s="2"/>
      <c r="J141" s="185" t="s">
        <v>312</v>
      </c>
      <c r="K141" s="189">
        <f>SUM(K119:K140)</f>
        <v>390</v>
      </c>
      <c r="L141" s="189">
        <f t="shared" ref="L141:Q141" si="26">SUM(L119:L140)</f>
        <v>414</v>
      </c>
      <c r="M141" s="189">
        <f t="shared" si="26"/>
        <v>154</v>
      </c>
      <c r="N141" s="189">
        <f t="shared" si="26"/>
        <v>0</v>
      </c>
      <c r="O141" s="189">
        <f t="shared" si="26"/>
        <v>780</v>
      </c>
      <c r="P141" s="189">
        <f t="shared" si="26"/>
        <v>828</v>
      </c>
      <c r="Q141" s="189">
        <f t="shared" si="26"/>
        <v>308</v>
      </c>
      <c r="R141" s="186"/>
    </row>
    <row r="142" spans="1:18" x14ac:dyDescent="0.25">
      <c r="A142" s="2"/>
      <c r="B142" s="3"/>
      <c r="C142" s="2"/>
      <c r="D142" s="2"/>
      <c r="E142" s="2"/>
      <c r="F142" s="1"/>
      <c r="G142" s="2"/>
      <c r="H142" s="2"/>
      <c r="I142" s="2"/>
      <c r="J142" s="185"/>
      <c r="K142" s="186"/>
      <c r="L142" s="186"/>
      <c r="M142" s="186"/>
      <c r="N142" s="186"/>
      <c r="O142" s="186"/>
      <c r="P142" s="186"/>
      <c r="Q142" s="186"/>
      <c r="R142" s="186"/>
    </row>
    <row r="143" spans="1:18" x14ac:dyDescent="0.25">
      <c r="A143" s="2"/>
      <c r="B143" s="3"/>
      <c r="C143" s="2"/>
      <c r="D143" s="2"/>
      <c r="E143" s="2"/>
      <c r="F143" s="1"/>
      <c r="G143" s="2"/>
      <c r="H143" s="2"/>
      <c r="I143" s="2"/>
      <c r="J143" s="185"/>
      <c r="K143" s="186"/>
      <c r="L143" s="186"/>
      <c r="M143" s="186"/>
      <c r="N143" s="186"/>
      <c r="O143" s="186"/>
      <c r="P143" s="186"/>
      <c r="Q143" s="186"/>
      <c r="R143" s="186"/>
    </row>
    <row r="144" spans="1:18" ht="19.5" thickBot="1" x14ac:dyDescent="0.35">
      <c r="A144" s="171" t="s">
        <v>90</v>
      </c>
      <c r="B144" s="171"/>
      <c r="C144" s="171"/>
      <c r="D144" s="171"/>
      <c r="E144" s="171"/>
      <c r="F144" s="170" t="s">
        <v>316</v>
      </c>
      <c r="G144" s="2"/>
      <c r="H144" s="2"/>
      <c r="I144" s="2"/>
      <c r="J144" s="185"/>
      <c r="K144" s="186"/>
      <c r="L144" s="186"/>
      <c r="M144" s="186"/>
      <c r="N144" s="186"/>
      <c r="O144" s="186"/>
      <c r="P144" s="186"/>
      <c r="Q144" s="186"/>
      <c r="R144" s="186"/>
    </row>
    <row r="145" spans="1:18" ht="45.75" thickBot="1" x14ac:dyDescent="0.3">
      <c r="A145" s="4" t="s">
        <v>1</v>
      </c>
      <c r="B145" s="90" t="s">
        <v>2</v>
      </c>
      <c r="C145" s="5" t="s">
        <v>3</v>
      </c>
      <c r="D145" s="5" t="s">
        <v>4</v>
      </c>
      <c r="E145" s="5" t="s">
        <v>5</v>
      </c>
      <c r="F145" s="4" t="s">
        <v>76</v>
      </c>
      <c r="G145" s="6" t="s">
        <v>8</v>
      </c>
      <c r="H145" s="5" t="s">
        <v>9</v>
      </c>
      <c r="I145" s="2"/>
      <c r="J145" s="185"/>
      <c r="K145" s="186"/>
      <c r="L145" s="186"/>
      <c r="M145" s="186"/>
      <c r="N145" s="186"/>
      <c r="O145" s="186"/>
      <c r="P145" s="186"/>
      <c r="Q145" s="186"/>
      <c r="R145" s="186"/>
    </row>
    <row r="146" spans="1:18" ht="15.75" thickBot="1" x14ac:dyDescent="0.3">
      <c r="A146" s="131" t="s">
        <v>16</v>
      </c>
      <c r="B146" s="134" t="s">
        <v>83</v>
      </c>
      <c r="C146" s="135"/>
      <c r="D146" s="135">
        <v>1</v>
      </c>
      <c r="E146" s="135"/>
      <c r="F146" s="136" t="s">
        <v>87</v>
      </c>
      <c r="G146" s="137" t="s">
        <v>13</v>
      </c>
      <c r="H146" s="50"/>
      <c r="J146" s="185">
        <v>12</v>
      </c>
      <c r="K146" s="186">
        <f>$C146*$J146</f>
        <v>0</v>
      </c>
      <c r="L146" s="186">
        <f>$D146*$J146</f>
        <v>12</v>
      </c>
      <c r="M146" s="186">
        <f>$E146*$J146</f>
        <v>0</v>
      </c>
      <c r="N146" s="186"/>
      <c r="O146" s="186">
        <f t="shared" ref="O146:Q147" si="27">K146*2</f>
        <v>0</v>
      </c>
      <c r="P146" s="186">
        <f t="shared" si="27"/>
        <v>24</v>
      </c>
      <c r="Q146" s="186">
        <f t="shared" si="27"/>
        <v>0</v>
      </c>
      <c r="R146" s="186"/>
    </row>
    <row r="147" spans="1:18" ht="15.75" thickBot="1" x14ac:dyDescent="0.3">
      <c r="A147" s="118" t="s">
        <v>53</v>
      </c>
      <c r="B147" s="132" t="s">
        <v>64</v>
      </c>
      <c r="C147" s="82"/>
      <c r="D147" s="82">
        <v>1</v>
      </c>
      <c r="E147" s="84"/>
      <c r="F147" s="133" t="s">
        <v>15</v>
      </c>
      <c r="G147" s="85" t="s">
        <v>13</v>
      </c>
      <c r="H147" s="119"/>
      <c r="J147" s="185">
        <v>52</v>
      </c>
      <c r="K147" s="186">
        <f>$C147*$J147</f>
        <v>0</v>
      </c>
      <c r="L147" s="186">
        <f>$D147*$J147</f>
        <v>52</v>
      </c>
      <c r="M147" s="186">
        <f>$E147*$J147</f>
        <v>0</v>
      </c>
      <c r="N147" s="186"/>
      <c r="O147" s="186">
        <f t="shared" si="27"/>
        <v>0</v>
      </c>
      <c r="P147" s="186">
        <f t="shared" si="27"/>
        <v>104</v>
      </c>
      <c r="Q147" s="186">
        <f t="shared" si="27"/>
        <v>0</v>
      </c>
      <c r="R147" s="186"/>
    </row>
    <row r="148" spans="1:18" ht="15.75" thickBot="1" x14ac:dyDescent="0.3">
      <c r="A148" s="331" t="s">
        <v>74</v>
      </c>
      <c r="B148" s="332"/>
      <c r="C148" s="86">
        <f>SUM(C147:C147)</f>
        <v>0</v>
      </c>
      <c r="D148" s="86">
        <v>2</v>
      </c>
      <c r="E148" s="87">
        <f>SUM(E147:E147)</f>
        <v>0</v>
      </c>
      <c r="F148" s="106"/>
      <c r="G148" s="88"/>
      <c r="H148" s="88"/>
      <c r="I148" s="2"/>
      <c r="J148" s="185" t="s">
        <v>312</v>
      </c>
      <c r="K148" s="189">
        <f>SUM(K146:K147)</f>
        <v>0</v>
      </c>
      <c r="L148" s="189">
        <f t="shared" ref="L148:Q148" si="28">SUM(L146:L147)</f>
        <v>64</v>
      </c>
      <c r="M148" s="189">
        <f t="shared" si="28"/>
        <v>0</v>
      </c>
      <c r="N148" s="189">
        <f t="shared" si="28"/>
        <v>0</v>
      </c>
      <c r="O148" s="189">
        <f t="shared" si="28"/>
        <v>0</v>
      </c>
      <c r="P148" s="189">
        <f t="shared" si="28"/>
        <v>128</v>
      </c>
      <c r="Q148" s="189">
        <f t="shared" si="28"/>
        <v>0</v>
      </c>
      <c r="R148" s="186"/>
    </row>
    <row r="149" spans="1:18" x14ac:dyDescent="0.25">
      <c r="A149" s="2"/>
      <c r="B149" s="3"/>
      <c r="C149" s="2"/>
      <c r="D149" s="2"/>
      <c r="E149" s="2"/>
      <c r="F149" s="1"/>
      <c r="G149" s="2"/>
      <c r="H149" s="2"/>
      <c r="I149" s="2"/>
      <c r="J149" s="185"/>
      <c r="K149" s="186"/>
      <c r="L149" s="186"/>
      <c r="M149" s="186"/>
      <c r="N149" s="186"/>
      <c r="O149" s="186"/>
      <c r="P149" s="186"/>
      <c r="Q149" s="186"/>
      <c r="R149" s="186"/>
    </row>
    <row r="150" spans="1:18" ht="18.75" x14ac:dyDescent="0.3">
      <c r="A150" s="348" t="s">
        <v>91</v>
      </c>
      <c r="B150" s="348"/>
      <c r="C150" s="348"/>
      <c r="D150" s="348"/>
      <c r="E150" s="348"/>
      <c r="F150" s="348"/>
      <c r="G150" s="438" t="s">
        <v>317</v>
      </c>
      <c r="H150" s="438"/>
      <c r="I150" s="2"/>
      <c r="J150" s="185"/>
      <c r="K150" s="186"/>
      <c r="L150" s="186"/>
      <c r="M150" s="186"/>
      <c r="N150" s="186"/>
      <c r="O150" s="186"/>
      <c r="P150" s="186"/>
      <c r="Q150" s="186"/>
      <c r="R150" s="186"/>
    </row>
    <row r="151" spans="1:18" ht="45.75" thickBot="1" x14ac:dyDescent="0.3">
      <c r="A151" s="120" t="s">
        <v>1</v>
      </c>
      <c r="B151" s="120" t="s">
        <v>2</v>
      </c>
      <c r="C151" s="121" t="s">
        <v>3</v>
      </c>
      <c r="D151" s="121" t="s">
        <v>4</v>
      </c>
      <c r="E151" s="121" t="s">
        <v>5</v>
      </c>
      <c r="F151" s="120" t="s">
        <v>76</v>
      </c>
      <c r="G151" s="121" t="s">
        <v>8</v>
      </c>
      <c r="H151" s="121" t="s">
        <v>9</v>
      </c>
      <c r="I151" s="2"/>
      <c r="J151" s="185"/>
      <c r="K151" s="186"/>
      <c r="L151" s="186"/>
      <c r="M151" s="186"/>
      <c r="N151" s="186"/>
      <c r="O151" s="186"/>
      <c r="P151" s="186"/>
      <c r="Q151" s="186"/>
      <c r="R151" s="186"/>
    </row>
    <row r="152" spans="1:18" x14ac:dyDescent="0.25">
      <c r="A152" s="349" t="s">
        <v>33</v>
      </c>
      <c r="B152" s="94" t="s">
        <v>34</v>
      </c>
      <c r="C152" s="122">
        <v>1</v>
      </c>
      <c r="D152" s="122"/>
      <c r="E152" s="122"/>
      <c r="F152" s="114" t="s">
        <v>87</v>
      </c>
      <c r="G152" s="48" t="s">
        <v>92</v>
      </c>
      <c r="H152" s="121"/>
      <c r="J152" s="185">
        <v>12</v>
      </c>
      <c r="K152" s="186">
        <f>$C152*$J152</f>
        <v>12</v>
      </c>
      <c r="L152" s="186">
        <f>$D152*$J152</f>
        <v>0</v>
      </c>
      <c r="M152" s="186">
        <f>$E152*$J152</f>
        <v>0</v>
      </c>
      <c r="N152" s="186"/>
      <c r="O152" s="186">
        <f t="shared" ref="O152:Q154" si="29">K152*2</f>
        <v>24</v>
      </c>
      <c r="P152" s="186">
        <f t="shared" si="29"/>
        <v>0</v>
      </c>
      <c r="Q152" s="186">
        <f t="shared" si="29"/>
        <v>0</v>
      </c>
      <c r="R152" s="186"/>
    </row>
    <row r="153" spans="1:18" ht="15.75" thickBot="1" x14ac:dyDescent="0.3">
      <c r="A153" s="350"/>
      <c r="B153" s="129" t="s">
        <v>37</v>
      </c>
      <c r="C153" s="122">
        <v>1</v>
      </c>
      <c r="D153" s="122"/>
      <c r="E153" s="122"/>
      <c r="F153" s="114" t="s">
        <v>87</v>
      </c>
      <c r="G153" s="28" t="s">
        <v>92</v>
      </c>
      <c r="H153" s="121"/>
      <c r="J153" s="185">
        <v>12</v>
      </c>
      <c r="K153" s="186">
        <f t="shared" ref="K153:K154" si="30">$C153*$J153</f>
        <v>12</v>
      </c>
      <c r="L153" s="186">
        <f t="shared" ref="L153:L154" si="31">$D153*$J153</f>
        <v>0</v>
      </c>
      <c r="M153" s="186">
        <f t="shared" ref="M153:M154" si="32">$E153*$J153</f>
        <v>0</v>
      </c>
      <c r="N153" s="186"/>
      <c r="O153" s="186">
        <f t="shared" si="29"/>
        <v>24</v>
      </c>
      <c r="P153" s="186">
        <f t="shared" si="29"/>
        <v>0</v>
      </c>
      <c r="Q153" s="186">
        <f t="shared" si="29"/>
        <v>0</v>
      </c>
      <c r="R153" s="186"/>
    </row>
    <row r="154" spans="1:18" x14ac:dyDescent="0.25">
      <c r="A154" s="123" t="s">
        <v>53</v>
      </c>
      <c r="B154" s="49" t="s">
        <v>64</v>
      </c>
      <c r="C154" s="46"/>
      <c r="D154" s="46">
        <v>1</v>
      </c>
      <c r="E154" s="48"/>
      <c r="F154" s="130" t="s">
        <v>15</v>
      </c>
      <c r="G154" s="48" t="s">
        <v>13</v>
      </c>
      <c r="H154" s="124"/>
      <c r="J154" s="185">
        <v>52</v>
      </c>
      <c r="K154" s="186">
        <f t="shared" si="30"/>
        <v>0</v>
      </c>
      <c r="L154" s="186">
        <f t="shared" si="31"/>
        <v>52</v>
      </c>
      <c r="M154" s="186">
        <f t="shared" si="32"/>
        <v>0</v>
      </c>
      <c r="N154" s="186"/>
      <c r="O154" s="186">
        <f t="shared" si="29"/>
        <v>0</v>
      </c>
      <c r="P154" s="186">
        <f t="shared" si="29"/>
        <v>104</v>
      </c>
      <c r="Q154" s="186">
        <f t="shared" si="29"/>
        <v>0</v>
      </c>
      <c r="R154" s="186"/>
    </row>
    <row r="155" spans="1:18" x14ac:dyDescent="0.25">
      <c r="A155" s="293" t="s">
        <v>74</v>
      </c>
      <c r="B155" s="293"/>
      <c r="C155" s="149">
        <v>2</v>
      </c>
      <c r="D155" s="149">
        <f>SUM(D154:D154)</f>
        <v>1</v>
      </c>
      <c r="E155" s="149">
        <f>SUM(E154:E154)</f>
        <v>0</v>
      </c>
      <c r="F155" s="106"/>
      <c r="G155" s="88"/>
      <c r="H155" s="88"/>
      <c r="I155" s="2"/>
      <c r="J155" s="185" t="s">
        <v>312</v>
      </c>
      <c r="K155" s="189">
        <f>SUM(K152:K154)</f>
        <v>24</v>
      </c>
      <c r="L155" s="189">
        <f t="shared" ref="L155:Q155" si="33">SUM(L152:L154)</f>
        <v>52</v>
      </c>
      <c r="M155" s="189">
        <f t="shared" si="33"/>
        <v>0</v>
      </c>
      <c r="N155" s="189">
        <f t="shared" si="33"/>
        <v>0</v>
      </c>
      <c r="O155" s="189">
        <f t="shared" si="33"/>
        <v>48</v>
      </c>
      <c r="P155" s="189">
        <f t="shared" si="33"/>
        <v>104</v>
      </c>
      <c r="Q155" s="189">
        <f t="shared" si="33"/>
        <v>0</v>
      </c>
      <c r="R155" s="186"/>
    </row>
    <row r="156" spans="1:18" x14ac:dyDescent="0.25">
      <c r="A156" s="2"/>
      <c r="B156" s="3"/>
      <c r="C156" s="2"/>
      <c r="D156" s="2"/>
      <c r="E156" s="2"/>
      <c r="F156" s="1"/>
      <c r="G156" s="2"/>
      <c r="H156" s="2"/>
      <c r="I156" s="2"/>
      <c r="J156" s="185"/>
      <c r="K156" s="186"/>
      <c r="L156" s="186"/>
      <c r="M156" s="186"/>
      <c r="N156" s="186"/>
      <c r="O156" s="186"/>
      <c r="P156" s="186"/>
      <c r="Q156" s="186"/>
      <c r="R156" s="186"/>
    </row>
    <row r="157" spans="1:18" ht="19.5" thickBot="1" x14ac:dyDescent="0.35">
      <c r="A157" s="345" t="s">
        <v>93</v>
      </c>
      <c r="B157" s="345"/>
      <c r="C157" s="345"/>
      <c r="D157" s="345"/>
      <c r="E157" s="345"/>
      <c r="F157" s="345"/>
      <c r="G157" s="437" t="s">
        <v>318</v>
      </c>
      <c r="H157" s="437"/>
      <c r="I157" s="2"/>
      <c r="J157" s="185"/>
      <c r="K157" s="186"/>
      <c r="L157" s="186"/>
      <c r="M157" s="186"/>
      <c r="N157" s="186"/>
      <c r="O157" s="186"/>
      <c r="P157" s="186"/>
      <c r="Q157" s="186"/>
      <c r="R157" s="186"/>
    </row>
    <row r="158" spans="1:18" ht="45.75" thickBot="1" x14ac:dyDescent="0.3">
      <c r="A158" s="4" t="s">
        <v>1</v>
      </c>
      <c r="B158" s="90" t="s">
        <v>2</v>
      </c>
      <c r="C158" s="5" t="s">
        <v>3</v>
      </c>
      <c r="D158" s="5" t="s">
        <v>4</v>
      </c>
      <c r="E158" s="5" t="s">
        <v>5</v>
      </c>
      <c r="F158" s="4" t="s">
        <v>76</v>
      </c>
      <c r="G158" s="6" t="s">
        <v>8</v>
      </c>
      <c r="H158" s="5" t="s">
        <v>9</v>
      </c>
      <c r="I158" s="2"/>
      <c r="J158" s="185"/>
      <c r="K158" s="186"/>
      <c r="L158" s="186"/>
      <c r="M158" s="186"/>
      <c r="N158" s="186"/>
      <c r="O158" s="186"/>
      <c r="P158" s="186"/>
      <c r="Q158" s="186"/>
      <c r="R158" s="186"/>
    </row>
    <row r="159" spans="1:18" ht="15.75" thickBot="1" x14ac:dyDescent="0.3">
      <c r="A159" s="294" t="s">
        <v>10</v>
      </c>
      <c r="B159" s="150" t="s">
        <v>11</v>
      </c>
      <c r="C159" s="151">
        <v>1</v>
      </c>
      <c r="D159" s="151"/>
      <c r="E159" s="152"/>
      <c r="F159" s="77" t="s">
        <v>15</v>
      </c>
      <c r="G159" s="48" t="s">
        <v>13</v>
      </c>
      <c r="H159" s="48"/>
      <c r="J159" s="190">
        <v>52</v>
      </c>
      <c r="K159" s="186">
        <f>$C159*$J159</f>
        <v>52</v>
      </c>
      <c r="L159" s="186">
        <f>$D159*$J159</f>
        <v>0</v>
      </c>
      <c r="M159" s="186">
        <f>$E159*$J159</f>
        <v>0</v>
      </c>
      <c r="N159" s="186"/>
      <c r="O159" s="186">
        <f t="shared" ref="O159:Q174" si="34">K159*2</f>
        <v>104</v>
      </c>
      <c r="P159" s="186">
        <f t="shared" si="34"/>
        <v>0</v>
      </c>
      <c r="Q159" s="186">
        <f t="shared" si="34"/>
        <v>0</v>
      </c>
      <c r="R159" s="186"/>
    </row>
    <row r="160" spans="1:18" ht="15.75" thickBot="1" x14ac:dyDescent="0.3">
      <c r="A160" s="294"/>
      <c r="B160" s="150" t="s">
        <v>14</v>
      </c>
      <c r="C160" s="151">
        <v>1</v>
      </c>
      <c r="D160" s="151"/>
      <c r="E160" s="152"/>
      <c r="F160" s="77" t="s">
        <v>15</v>
      </c>
      <c r="G160" s="48" t="s">
        <v>13</v>
      </c>
      <c r="H160" s="48"/>
      <c r="J160" s="190">
        <v>52</v>
      </c>
      <c r="K160" s="186">
        <f t="shared" ref="K160:K198" si="35">$C160*$J160</f>
        <v>52</v>
      </c>
      <c r="L160" s="186">
        <f t="shared" ref="L160:L198" si="36">$D160*$J160</f>
        <v>0</v>
      </c>
      <c r="M160" s="186">
        <f t="shared" ref="M160:M198" si="37">$E160*$J160</f>
        <v>0</v>
      </c>
      <c r="N160" s="186"/>
      <c r="O160" s="186">
        <f t="shared" si="34"/>
        <v>104</v>
      </c>
      <c r="P160" s="186">
        <f t="shared" si="34"/>
        <v>0</v>
      </c>
      <c r="Q160" s="186">
        <f t="shared" si="34"/>
        <v>0</v>
      </c>
      <c r="R160" s="186"/>
    </row>
    <row r="161" spans="1:18" ht="15.75" thickBot="1" x14ac:dyDescent="0.3">
      <c r="A161" s="123" t="s">
        <v>16</v>
      </c>
      <c r="B161" s="49" t="s">
        <v>17</v>
      </c>
      <c r="C161" s="151">
        <v>1</v>
      </c>
      <c r="D161" s="46"/>
      <c r="E161" s="46"/>
      <c r="F161" s="77" t="s">
        <v>15</v>
      </c>
      <c r="G161" s="48" t="s">
        <v>13</v>
      </c>
      <c r="H161" s="48"/>
      <c r="J161" s="190">
        <v>52</v>
      </c>
      <c r="K161" s="186">
        <f t="shared" si="35"/>
        <v>52</v>
      </c>
      <c r="L161" s="186">
        <f t="shared" si="36"/>
        <v>0</v>
      </c>
      <c r="M161" s="186">
        <f t="shared" si="37"/>
        <v>0</v>
      </c>
      <c r="N161" s="186"/>
      <c r="O161" s="186">
        <f t="shared" si="34"/>
        <v>104</v>
      </c>
      <c r="P161" s="186">
        <f t="shared" si="34"/>
        <v>0</v>
      </c>
      <c r="Q161" s="186">
        <f t="shared" si="34"/>
        <v>0</v>
      </c>
      <c r="R161" s="186"/>
    </row>
    <row r="162" spans="1:18" ht="15.75" thickBot="1" x14ac:dyDescent="0.3">
      <c r="A162" s="295" t="s">
        <v>18</v>
      </c>
      <c r="B162" s="49" t="s">
        <v>19</v>
      </c>
      <c r="C162" s="151">
        <v>1</v>
      </c>
      <c r="D162" s="46"/>
      <c r="E162" s="48"/>
      <c r="F162" s="77" t="s">
        <v>15</v>
      </c>
      <c r="G162" s="48" t="s">
        <v>13</v>
      </c>
      <c r="H162" s="48"/>
      <c r="J162" s="190">
        <v>52</v>
      </c>
      <c r="K162" s="186">
        <f t="shared" si="35"/>
        <v>52</v>
      </c>
      <c r="L162" s="186">
        <f t="shared" si="36"/>
        <v>0</v>
      </c>
      <c r="M162" s="186">
        <f t="shared" si="37"/>
        <v>0</v>
      </c>
      <c r="N162" s="186"/>
      <c r="O162" s="186">
        <f t="shared" si="34"/>
        <v>104</v>
      </c>
      <c r="P162" s="186">
        <f t="shared" si="34"/>
        <v>0</v>
      </c>
      <c r="Q162" s="186">
        <f t="shared" si="34"/>
        <v>0</v>
      </c>
      <c r="R162" s="186"/>
    </row>
    <row r="163" spans="1:18" ht="15.75" thickBot="1" x14ac:dyDescent="0.3">
      <c r="A163" s="295"/>
      <c r="B163" s="49" t="s">
        <v>19</v>
      </c>
      <c r="C163" s="151">
        <v>1</v>
      </c>
      <c r="D163" s="46"/>
      <c r="E163" s="48"/>
      <c r="F163" s="77" t="s">
        <v>15</v>
      </c>
      <c r="G163" s="48" t="s">
        <v>13</v>
      </c>
      <c r="H163" s="48"/>
      <c r="J163" s="190">
        <v>52</v>
      </c>
      <c r="K163" s="186">
        <f t="shared" si="35"/>
        <v>52</v>
      </c>
      <c r="L163" s="186">
        <f t="shared" si="36"/>
        <v>0</v>
      </c>
      <c r="M163" s="186">
        <f t="shared" si="37"/>
        <v>0</v>
      </c>
      <c r="N163" s="186"/>
      <c r="O163" s="186">
        <f t="shared" si="34"/>
        <v>104</v>
      </c>
      <c r="P163" s="186">
        <f t="shared" si="34"/>
        <v>0</v>
      </c>
      <c r="Q163" s="186">
        <f t="shared" si="34"/>
        <v>0</v>
      </c>
      <c r="R163" s="186"/>
    </row>
    <row r="164" spans="1:18" ht="15.75" thickBot="1" x14ac:dyDescent="0.3">
      <c r="A164" s="295"/>
      <c r="B164" s="47" t="s">
        <v>22</v>
      </c>
      <c r="C164" s="151">
        <v>1</v>
      </c>
      <c r="D164" s="48"/>
      <c r="E164" s="48"/>
      <c r="F164" s="77" t="s">
        <v>15</v>
      </c>
      <c r="G164" s="48" t="s">
        <v>13</v>
      </c>
      <c r="H164" s="48"/>
      <c r="J164" s="190">
        <v>52</v>
      </c>
      <c r="K164" s="186">
        <f t="shared" si="35"/>
        <v>52</v>
      </c>
      <c r="L164" s="186">
        <f t="shared" si="36"/>
        <v>0</v>
      </c>
      <c r="M164" s="186">
        <f t="shared" si="37"/>
        <v>0</v>
      </c>
      <c r="N164" s="186"/>
      <c r="O164" s="186">
        <f t="shared" si="34"/>
        <v>104</v>
      </c>
      <c r="P164" s="186">
        <f t="shared" si="34"/>
        <v>0</v>
      </c>
      <c r="Q164" s="186">
        <f t="shared" si="34"/>
        <v>0</v>
      </c>
      <c r="R164" s="186"/>
    </row>
    <row r="165" spans="1:18" ht="15.75" thickBot="1" x14ac:dyDescent="0.3">
      <c r="A165" s="296" t="s">
        <v>23</v>
      </c>
      <c r="B165" s="49" t="s">
        <v>24</v>
      </c>
      <c r="C165" s="151">
        <v>1</v>
      </c>
      <c r="D165" s="46"/>
      <c r="E165" s="48"/>
      <c r="F165" s="77" t="s">
        <v>15</v>
      </c>
      <c r="G165" s="48" t="s">
        <v>13</v>
      </c>
      <c r="H165" s="48"/>
      <c r="J165" s="190">
        <v>52</v>
      </c>
      <c r="K165" s="186">
        <f t="shared" si="35"/>
        <v>52</v>
      </c>
      <c r="L165" s="186">
        <f t="shared" si="36"/>
        <v>0</v>
      </c>
      <c r="M165" s="186">
        <f t="shared" si="37"/>
        <v>0</v>
      </c>
      <c r="N165" s="186"/>
      <c r="O165" s="186">
        <f t="shared" si="34"/>
        <v>104</v>
      </c>
      <c r="P165" s="186">
        <f t="shared" si="34"/>
        <v>0</v>
      </c>
      <c r="Q165" s="186">
        <f t="shared" si="34"/>
        <v>0</v>
      </c>
      <c r="R165" s="186"/>
    </row>
    <row r="166" spans="1:18" ht="15.75" thickBot="1" x14ac:dyDescent="0.3">
      <c r="A166" s="297"/>
      <c r="B166" s="47" t="s">
        <v>25</v>
      </c>
      <c r="C166" s="151">
        <v>1</v>
      </c>
      <c r="D166" s="48"/>
      <c r="E166" s="48"/>
      <c r="F166" s="77" t="s">
        <v>15</v>
      </c>
      <c r="G166" s="48" t="s">
        <v>13</v>
      </c>
      <c r="H166" s="48"/>
      <c r="J166" s="190">
        <v>52</v>
      </c>
      <c r="K166" s="186">
        <f t="shared" si="35"/>
        <v>52</v>
      </c>
      <c r="L166" s="186">
        <f t="shared" si="36"/>
        <v>0</v>
      </c>
      <c r="M166" s="186">
        <f t="shared" si="37"/>
        <v>0</v>
      </c>
      <c r="N166" s="186"/>
      <c r="O166" s="186">
        <f t="shared" si="34"/>
        <v>104</v>
      </c>
      <c r="P166" s="186">
        <f t="shared" si="34"/>
        <v>0</v>
      </c>
      <c r="Q166" s="186">
        <f t="shared" si="34"/>
        <v>0</v>
      </c>
      <c r="R166" s="186"/>
    </row>
    <row r="167" spans="1:18" ht="15.75" thickBot="1" x14ac:dyDescent="0.3">
      <c r="A167" s="298"/>
      <c r="B167" s="47" t="s">
        <v>26</v>
      </c>
      <c r="C167" s="151">
        <v>1</v>
      </c>
      <c r="D167" s="48"/>
      <c r="E167" s="48"/>
      <c r="F167" s="77" t="s">
        <v>15</v>
      </c>
      <c r="G167" s="48" t="s">
        <v>13</v>
      </c>
      <c r="H167" s="48"/>
      <c r="J167" s="190">
        <v>52</v>
      </c>
      <c r="K167" s="186">
        <f t="shared" si="35"/>
        <v>52</v>
      </c>
      <c r="L167" s="186">
        <f t="shared" si="36"/>
        <v>0</v>
      </c>
      <c r="M167" s="186">
        <f t="shared" si="37"/>
        <v>0</v>
      </c>
      <c r="N167" s="186"/>
      <c r="O167" s="186">
        <f t="shared" si="34"/>
        <v>104</v>
      </c>
      <c r="P167" s="186">
        <f t="shared" si="34"/>
        <v>0</v>
      </c>
      <c r="Q167" s="186">
        <f t="shared" si="34"/>
        <v>0</v>
      </c>
      <c r="R167" s="186"/>
    </row>
    <row r="168" spans="1:18" ht="15.75" thickBot="1" x14ac:dyDescent="0.3">
      <c r="A168" s="46" t="s">
        <v>29</v>
      </c>
      <c r="B168" s="47" t="s">
        <v>30</v>
      </c>
      <c r="C168" s="151">
        <v>1</v>
      </c>
      <c r="D168" s="48"/>
      <c r="E168" s="48"/>
      <c r="F168" s="77" t="s">
        <v>15</v>
      </c>
      <c r="G168" s="48" t="s">
        <v>13</v>
      </c>
      <c r="H168" s="48"/>
      <c r="J168" s="190">
        <v>52</v>
      </c>
      <c r="K168" s="186">
        <f t="shared" si="35"/>
        <v>52</v>
      </c>
      <c r="L168" s="186">
        <f t="shared" si="36"/>
        <v>0</v>
      </c>
      <c r="M168" s="186">
        <f t="shared" si="37"/>
        <v>0</v>
      </c>
      <c r="N168" s="186"/>
      <c r="O168" s="186">
        <f t="shared" si="34"/>
        <v>104</v>
      </c>
      <c r="P168" s="186">
        <f t="shared" si="34"/>
        <v>0</v>
      </c>
      <c r="Q168" s="186">
        <f t="shared" si="34"/>
        <v>0</v>
      </c>
      <c r="R168" s="186"/>
    </row>
    <row r="169" spans="1:18" ht="15.75" thickBot="1" x14ac:dyDescent="0.3">
      <c r="A169" s="122" t="s">
        <v>31</v>
      </c>
      <c r="B169" s="47" t="s">
        <v>32</v>
      </c>
      <c r="C169" s="151">
        <v>1</v>
      </c>
      <c r="D169" s="48"/>
      <c r="E169" s="48"/>
      <c r="F169" s="77" t="s">
        <v>15</v>
      </c>
      <c r="G169" s="48" t="s">
        <v>13</v>
      </c>
      <c r="H169" s="48"/>
      <c r="J169" s="190">
        <v>52</v>
      </c>
      <c r="K169" s="186">
        <f t="shared" si="35"/>
        <v>52</v>
      </c>
      <c r="L169" s="186">
        <f t="shared" si="36"/>
        <v>0</v>
      </c>
      <c r="M169" s="186">
        <f t="shared" si="37"/>
        <v>0</v>
      </c>
      <c r="N169" s="186"/>
      <c r="O169" s="186">
        <f t="shared" si="34"/>
        <v>104</v>
      </c>
      <c r="P169" s="186">
        <f t="shared" si="34"/>
        <v>0</v>
      </c>
      <c r="Q169" s="186">
        <f t="shared" si="34"/>
        <v>0</v>
      </c>
      <c r="R169" s="186"/>
    </row>
    <row r="170" spans="1:18" ht="15.75" thickBot="1" x14ac:dyDescent="0.3">
      <c r="A170" s="287" t="s">
        <v>33</v>
      </c>
      <c r="B170" s="49" t="s">
        <v>34</v>
      </c>
      <c r="C170" s="151">
        <v>1</v>
      </c>
      <c r="D170" s="46"/>
      <c r="E170" s="46"/>
      <c r="F170" s="77" t="s">
        <v>15</v>
      </c>
      <c r="G170" s="48" t="s">
        <v>13</v>
      </c>
      <c r="H170" s="48"/>
      <c r="J170" s="190">
        <v>52</v>
      </c>
      <c r="K170" s="186">
        <f t="shared" si="35"/>
        <v>52</v>
      </c>
      <c r="L170" s="186">
        <f t="shared" si="36"/>
        <v>0</v>
      </c>
      <c r="M170" s="186">
        <f t="shared" si="37"/>
        <v>0</v>
      </c>
      <c r="N170" s="186"/>
      <c r="O170" s="186">
        <f t="shared" si="34"/>
        <v>104</v>
      </c>
      <c r="P170" s="186">
        <f t="shared" si="34"/>
        <v>0</v>
      </c>
      <c r="Q170" s="186">
        <f t="shared" si="34"/>
        <v>0</v>
      </c>
      <c r="R170" s="186"/>
    </row>
    <row r="171" spans="1:18" ht="15.75" thickBot="1" x14ac:dyDescent="0.3">
      <c r="A171" s="288"/>
      <c r="B171" s="49" t="s">
        <v>37</v>
      </c>
      <c r="C171" s="151">
        <v>1</v>
      </c>
      <c r="D171" s="46"/>
      <c r="E171" s="157"/>
      <c r="F171" s="77" t="s">
        <v>15</v>
      </c>
      <c r="G171" s="48" t="s">
        <v>13</v>
      </c>
      <c r="H171" s="48"/>
      <c r="J171" s="190">
        <v>52</v>
      </c>
      <c r="K171" s="186">
        <f t="shared" si="35"/>
        <v>52</v>
      </c>
      <c r="L171" s="186">
        <f t="shared" si="36"/>
        <v>0</v>
      </c>
      <c r="M171" s="186">
        <f t="shared" si="37"/>
        <v>0</v>
      </c>
      <c r="N171" s="186"/>
      <c r="O171" s="186">
        <f t="shared" si="34"/>
        <v>104</v>
      </c>
      <c r="P171" s="186">
        <f t="shared" si="34"/>
        <v>0</v>
      </c>
      <c r="Q171" s="186">
        <f t="shared" si="34"/>
        <v>0</v>
      </c>
      <c r="R171" s="186"/>
    </row>
    <row r="172" spans="1:18" ht="15.75" thickBot="1" x14ac:dyDescent="0.3">
      <c r="A172" s="289"/>
      <c r="B172" s="153" t="s">
        <v>38</v>
      </c>
      <c r="C172" s="151">
        <v>1</v>
      </c>
      <c r="D172" s="152"/>
      <c r="E172" s="48"/>
      <c r="F172" s="77" t="s">
        <v>15</v>
      </c>
      <c r="G172" s="48" t="s">
        <v>13</v>
      </c>
      <c r="H172" s="48"/>
      <c r="J172" s="190">
        <v>52</v>
      </c>
      <c r="K172" s="186">
        <f t="shared" si="35"/>
        <v>52</v>
      </c>
      <c r="L172" s="186">
        <f t="shared" si="36"/>
        <v>0</v>
      </c>
      <c r="M172" s="186">
        <f t="shared" si="37"/>
        <v>0</v>
      </c>
      <c r="N172" s="186"/>
      <c r="O172" s="186">
        <f t="shared" si="34"/>
        <v>104</v>
      </c>
      <c r="P172" s="186">
        <f t="shared" si="34"/>
        <v>0</v>
      </c>
      <c r="Q172" s="186">
        <f t="shared" si="34"/>
        <v>0</v>
      </c>
      <c r="R172" s="186"/>
    </row>
    <row r="173" spans="1:18" ht="15.75" thickBot="1" x14ac:dyDescent="0.3">
      <c r="A173" s="123" t="s">
        <v>39</v>
      </c>
      <c r="B173" s="47" t="s">
        <v>40</v>
      </c>
      <c r="C173" s="151"/>
      <c r="D173" s="48"/>
      <c r="E173" s="48">
        <v>2</v>
      </c>
      <c r="F173" s="77" t="s">
        <v>15</v>
      </c>
      <c r="G173" s="48" t="s">
        <v>13</v>
      </c>
      <c r="H173" s="48"/>
      <c r="J173" s="190">
        <v>52</v>
      </c>
      <c r="K173" s="186">
        <f t="shared" si="35"/>
        <v>0</v>
      </c>
      <c r="L173" s="186">
        <f t="shared" si="36"/>
        <v>0</v>
      </c>
      <c r="M173" s="186">
        <f t="shared" si="37"/>
        <v>104</v>
      </c>
      <c r="N173" s="186"/>
      <c r="O173" s="186">
        <f t="shared" si="34"/>
        <v>0</v>
      </c>
      <c r="P173" s="186">
        <f t="shared" si="34"/>
        <v>0</v>
      </c>
      <c r="Q173" s="186">
        <f t="shared" si="34"/>
        <v>208</v>
      </c>
      <c r="R173" s="186"/>
    </row>
    <row r="174" spans="1:18" ht="15.75" thickBot="1" x14ac:dyDescent="0.3">
      <c r="A174" s="122" t="s">
        <v>41</v>
      </c>
      <c r="B174" s="47" t="s">
        <v>42</v>
      </c>
      <c r="C174" s="151">
        <v>1</v>
      </c>
      <c r="D174" s="48"/>
      <c r="E174" s="154"/>
      <c r="F174" s="77" t="s">
        <v>15</v>
      </c>
      <c r="G174" s="48" t="s">
        <v>13</v>
      </c>
      <c r="H174" s="48"/>
      <c r="J174" s="190">
        <v>52</v>
      </c>
      <c r="K174" s="186">
        <f t="shared" si="35"/>
        <v>52</v>
      </c>
      <c r="L174" s="186">
        <f t="shared" si="36"/>
        <v>0</v>
      </c>
      <c r="M174" s="186">
        <f t="shared" si="37"/>
        <v>0</v>
      </c>
      <c r="N174" s="186"/>
      <c r="O174" s="186">
        <f t="shared" si="34"/>
        <v>104</v>
      </c>
      <c r="P174" s="186">
        <f t="shared" si="34"/>
        <v>0</v>
      </c>
      <c r="Q174" s="186">
        <f t="shared" si="34"/>
        <v>0</v>
      </c>
      <c r="R174" s="186"/>
    </row>
    <row r="175" spans="1:18" ht="15.75" thickBot="1" x14ac:dyDescent="0.3">
      <c r="A175" s="290" t="s">
        <v>43</v>
      </c>
      <c r="B175" s="47" t="s">
        <v>44</v>
      </c>
      <c r="C175" s="151">
        <v>1</v>
      </c>
      <c r="D175" s="48"/>
      <c r="E175" s="154"/>
      <c r="F175" s="77" t="s">
        <v>15</v>
      </c>
      <c r="G175" s="48" t="s">
        <v>13</v>
      </c>
      <c r="H175" s="48"/>
      <c r="J175" s="190">
        <v>52</v>
      </c>
      <c r="K175" s="186">
        <f t="shared" si="35"/>
        <v>52</v>
      </c>
      <c r="L175" s="186">
        <f t="shared" si="36"/>
        <v>0</v>
      </c>
      <c r="M175" s="186">
        <f t="shared" si="37"/>
        <v>0</v>
      </c>
      <c r="N175" s="186"/>
      <c r="O175" s="186">
        <f t="shared" ref="O175:Q198" si="38">K175*2</f>
        <v>104</v>
      </c>
      <c r="P175" s="186">
        <f t="shared" si="38"/>
        <v>0</v>
      </c>
      <c r="Q175" s="186">
        <f t="shared" si="38"/>
        <v>0</v>
      </c>
      <c r="R175" s="186"/>
    </row>
    <row r="176" spans="1:18" ht="15.75" thickBot="1" x14ac:dyDescent="0.3">
      <c r="A176" s="291"/>
      <c r="B176" s="47" t="s">
        <v>46</v>
      </c>
      <c r="C176" s="151">
        <v>1</v>
      </c>
      <c r="D176" s="48"/>
      <c r="E176" s="154"/>
      <c r="F176" s="77" t="s">
        <v>15</v>
      </c>
      <c r="G176" s="48" t="s">
        <v>13</v>
      </c>
      <c r="H176" s="48"/>
      <c r="J176" s="190">
        <v>52</v>
      </c>
      <c r="K176" s="186">
        <f t="shared" si="35"/>
        <v>52</v>
      </c>
      <c r="L176" s="186">
        <f t="shared" si="36"/>
        <v>0</v>
      </c>
      <c r="M176" s="186">
        <f t="shared" si="37"/>
        <v>0</v>
      </c>
      <c r="N176" s="186"/>
      <c r="O176" s="186">
        <f t="shared" si="38"/>
        <v>104</v>
      </c>
      <c r="P176" s="186">
        <f t="shared" si="38"/>
        <v>0</v>
      </c>
      <c r="Q176" s="186">
        <f t="shared" si="38"/>
        <v>0</v>
      </c>
      <c r="R176" s="186"/>
    </row>
    <row r="177" spans="1:18" ht="15.75" thickBot="1" x14ac:dyDescent="0.3">
      <c r="A177" s="291"/>
      <c r="B177" s="47" t="s">
        <v>47</v>
      </c>
      <c r="C177" s="151">
        <v>1</v>
      </c>
      <c r="D177" s="48"/>
      <c r="E177" s="154"/>
      <c r="F177" s="77" t="s">
        <v>15</v>
      </c>
      <c r="G177" s="48" t="s">
        <v>13</v>
      </c>
      <c r="H177" s="48"/>
      <c r="J177" s="190">
        <v>52</v>
      </c>
      <c r="K177" s="186">
        <f t="shared" si="35"/>
        <v>52</v>
      </c>
      <c r="L177" s="186">
        <f t="shared" si="36"/>
        <v>0</v>
      </c>
      <c r="M177" s="186">
        <f t="shared" si="37"/>
        <v>0</v>
      </c>
      <c r="N177" s="186"/>
      <c r="O177" s="186">
        <f t="shared" si="38"/>
        <v>104</v>
      </c>
      <c r="P177" s="186">
        <f t="shared" si="38"/>
        <v>0</v>
      </c>
      <c r="Q177" s="186">
        <f t="shared" si="38"/>
        <v>0</v>
      </c>
      <c r="R177" s="186"/>
    </row>
    <row r="178" spans="1:18" ht="15.75" thickBot="1" x14ac:dyDescent="0.3">
      <c r="A178" s="193" t="s">
        <v>48</v>
      </c>
      <c r="B178" s="150" t="s">
        <v>49</v>
      </c>
      <c r="C178" s="151"/>
      <c r="D178" s="151"/>
      <c r="E178" s="152">
        <v>2</v>
      </c>
      <c r="F178" s="77" t="s">
        <v>15</v>
      </c>
      <c r="G178" s="48" t="s">
        <v>13</v>
      </c>
      <c r="H178" s="48"/>
      <c r="J178" s="190">
        <v>52</v>
      </c>
      <c r="K178" s="186">
        <f t="shared" si="35"/>
        <v>0</v>
      </c>
      <c r="L178" s="186">
        <f t="shared" si="36"/>
        <v>0</v>
      </c>
      <c r="M178" s="186">
        <f t="shared" si="37"/>
        <v>104</v>
      </c>
      <c r="N178" s="186"/>
      <c r="O178" s="186">
        <f t="shared" si="38"/>
        <v>0</v>
      </c>
      <c r="P178" s="186">
        <f t="shared" si="38"/>
        <v>0</v>
      </c>
      <c r="Q178" s="186">
        <f t="shared" si="38"/>
        <v>208</v>
      </c>
      <c r="R178" s="186"/>
    </row>
    <row r="179" spans="1:18" ht="15.75" thickBot="1" x14ac:dyDescent="0.3">
      <c r="A179" s="159"/>
      <c r="B179" s="155" t="s">
        <v>52</v>
      </c>
      <c r="C179" s="151"/>
      <c r="D179" s="46">
        <v>2</v>
      </c>
      <c r="E179" s="48">
        <v>4</v>
      </c>
      <c r="F179" s="77" t="s">
        <v>15</v>
      </c>
      <c r="G179" s="48" t="s">
        <v>13</v>
      </c>
      <c r="H179" s="48"/>
      <c r="J179" s="190">
        <v>52</v>
      </c>
      <c r="K179" s="186">
        <f t="shared" si="35"/>
        <v>0</v>
      </c>
      <c r="L179" s="186">
        <f t="shared" si="36"/>
        <v>104</v>
      </c>
      <c r="M179" s="186">
        <f t="shared" si="37"/>
        <v>208</v>
      </c>
      <c r="N179" s="186"/>
      <c r="O179" s="186">
        <f t="shared" si="38"/>
        <v>0</v>
      </c>
      <c r="P179" s="186">
        <f t="shared" si="38"/>
        <v>208</v>
      </c>
      <c r="Q179" s="186">
        <f t="shared" si="38"/>
        <v>416</v>
      </c>
      <c r="R179" s="186"/>
    </row>
    <row r="180" spans="1:18" ht="15.75" thickBot="1" x14ac:dyDescent="0.3">
      <c r="A180" s="292" t="s">
        <v>53</v>
      </c>
      <c r="B180" s="49" t="s">
        <v>54</v>
      </c>
      <c r="C180" s="151">
        <v>1</v>
      </c>
      <c r="D180" s="46"/>
      <c r="E180" s="48"/>
      <c r="F180" s="77" t="s">
        <v>15</v>
      </c>
      <c r="G180" s="48" t="s">
        <v>13</v>
      </c>
      <c r="H180" s="48"/>
      <c r="J180" s="190">
        <v>52</v>
      </c>
      <c r="K180" s="186">
        <f t="shared" si="35"/>
        <v>52</v>
      </c>
      <c r="L180" s="186">
        <f t="shared" si="36"/>
        <v>0</v>
      </c>
      <c r="M180" s="186">
        <f t="shared" si="37"/>
        <v>0</v>
      </c>
      <c r="N180" s="186"/>
      <c r="O180" s="186">
        <f t="shared" si="38"/>
        <v>104</v>
      </c>
      <c r="P180" s="186">
        <f t="shared" si="38"/>
        <v>0</v>
      </c>
      <c r="Q180" s="186">
        <f t="shared" si="38"/>
        <v>0</v>
      </c>
      <c r="R180" s="186"/>
    </row>
    <row r="181" spans="1:18" ht="15.75" thickBot="1" x14ac:dyDescent="0.3">
      <c r="A181" s="292"/>
      <c r="B181" s="47" t="s">
        <v>55</v>
      </c>
      <c r="C181" s="151">
        <v>1</v>
      </c>
      <c r="D181" s="48"/>
      <c r="E181" s="48"/>
      <c r="F181" s="77" t="s">
        <v>15</v>
      </c>
      <c r="G181" s="48" t="s">
        <v>13</v>
      </c>
      <c r="H181" s="48"/>
      <c r="J181" s="190">
        <v>52</v>
      </c>
      <c r="K181" s="186">
        <f t="shared" si="35"/>
        <v>52</v>
      </c>
      <c r="L181" s="186">
        <f t="shared" si="36"/>
        <v>0</v>
      </c>
      <c r="M181" s="186">
        <f t="shared" si="37"/>
        <v>0</v>
      </c>
      <c r="N181" s="186"/>
      <c r="O181" s="186">
        <f t="shared" si="38"/>
        <v>104</v>
      </c>
      <c r="P181" s="186">
        <f t="shared" si="38"/>
        <v>0</v>
      </c>
      <c r="Q181" s="186">
        <f t="shared" si="38"/>
        <v>0</v>
      </c>
      <c r="R181" s="186"/>
    </row>
    <row r="182" spans="1:18" ht="15.75" thickBot="1" x14ac:dyDescent="0.3">
      <c r="A182" s="292"/>
      <c r="B182" s="47" t="s">
        <v>56</v>
      </c>
      <c r="C182" s="151">
        <v>1</v>
      </c>
      <c r="D182" s="48"/>
      <c r="E182" s="48"/>
      <c r="F182" s="77" t="s">
        <v>15</v>
      </c>
      <c r="G182" s="48" t="s">
        <v>13</v>
      </c>
      <c r="H182" s="48"/>
      <c r="J182" s="190">
        <v>52</v>
      </c>
      <c r="K182" s="186">
        <f t="shared" si="35"/>
        <v>52</v>
      </c>
      <c r="L182" s="186">
        <f t="shared" si="36"/>
        <v>0</v>
      </c>
      <c r="M182" s="186">
        <f t="shared" si="37"/>
        <v>0</v>
      </c>
      <c r="N182" s="186"/>
      <c r="O182" s="186">
        <f t="shared" si="38"/>
        <v>104</v>
      </c>
      <c r="P182" s="186">
        <f t="shared" si="38"/>
        <v>0</v>
      </c>
      <c r="Q182" s="186">
        <f t="shared" si="38"/>
        <v>0</v>
      </c>
      <c r="R182" s="186"/>
    </row>
    <row r="183" spans="1:18" ht="15.75" thickBot="1" x14ac:dyDescent="0.3">
      <c r="A183" s="292"/>
      <c r="B183" s="47" t="s">
        <v>52</v>
      </c>
      <c r="C183" s="151">
        <v>1</v>
      </c>
      <c r="D183" s="48"/>
      <c r="E183" s="48"/>
      <c r="F183" s="77" t="s">
        <v>15</v>
      </c>
      <c r="G183" s="48" t="s">
        <v>13</v>
      </c>
      <c r="H183" s="48"/>
      <c r="J183" s="190">
        <v>52</v>
      </c>
      <c r="K183" s="186">
        <f t="shared" si="35"/>
        <v>52</v>
      </c>
      <c r="L183" s="186">
        <f t="shared" si="36"/>
        <v>0</v>
      </c>
      <c r="M183" s="186">
        <f t="shared" si="37"/>
        <v>0</v>
      </c>
      <c r="N183" s="186"/>
      <c r="O183" s="186">
        <f t="shared" si="38"/>
        <v>104</v>
      </c>
      <c r="P183" s="186">
        <f t="shared" si="38"/>
        <v>0</v>
      </c>
      <c r="Q183" s="186">
        <f t="shared" si="38"/>
        <v>0</v>
      </c>
      <c r="R183" s="186"/>
    </row>
    <row r="184" spans="1:18" ht="15.75" thickBot="1" x14ac:dyDescent="0.3">
      <c r="A184" s="292"/>
      <c r="B184" s="49" t="s">
        <v>57</v>
      </c>
      <c r="C184" s="151">
        <v>1</v>
      </c>
      <c r="D184" s="46"/>
      <c r="E184" s="48"/>
      <c r="F184" s="77" t="s">
        <v>15</v>
      </c>
      <c r="G184" s="48" t="s">
        <v>13</v>
      </c>
      <c r="H184" s="48"/>
      <c r="J184" s="190">
        <v>52</v>
      </c>
      <c r="K184" s="186">
        <f t="shared" si="35"/>
        <v>52</v>
      </c>
      <c r="L184" s="186">
        <f t="shared" si="36"/>
        <v>0</v>
      </c>
      <c r="M184" s="186">
        <f t="shared" si="37"/>
        <v>0</v>
      </c>
      <c r="N184" s="186"/>
      <c r="O184" s="186">
        <f t="shared" si="38"/>
        <v>104</v>
      </c>
      <c r="P184" s="186">
        <f t="shared" si="38"/>
        <v>0</v>
      </c>
      <c r="Q184" s="186">
        <f t="shared" si="38"/>
        <v>0</v>
      </c>
      <c r="R184" s="186"/>
    </row>
    <row r="185" spans="1:18" ht="15.75" thickBot="1" x14ac:dyDescent="0.3">
      <c r="A185" s="292"/>
      <c r="B185" s="47" t="s">
        <v>19</v>
      </c>
      <c r="C185" s="151">
        <v>1</v>
      </c>
      <c r="D185" s="48"/>
      <c r="E185" s="48"/>
      <c r="F185" s="77" t="s">
        <v>15</v>
      </c>
      <c r="G185" s="48" t="s">
        <v>13</v>
      </c>
      <c r="H185" s="48"/>
      <c r="J185" s="190">
        <v>52</v>
      </c>
      <c r="K185" s="186">
        <f t="shared" si="35"/>
        <v>52</v>
      </c>
      <c r="L185" s="186">
        <f t="shared" si="36"/>
        <v>0</v>
      </c>
      <c r="M185" s="186">
        <f t="shared" si="37"/>
        <v>0</v>
      </c>
      <c r="N185" s="186"/>
      <c r="O185" s="186">
        <f t="shared" si="38"/>
        <v>104</v>
      </c>
      <c r="P185" s="186">
        <f t="shared" si="38"/>
        <v>0</v>
      </c>
      <c r="Q185" s="186">
        <f t="shared" si="38"/>
        <v>0</v>
      </c>
      <c r="R185" s="186"/>
    </row>
    <row r="186" spans="1:18" ht="15.75" thickBot="1" x14ac:dyDescent="0.3">
      <c r="A186" s="292"/>
      <c r="B186" s="49" t="s">
        <v>58</v>
      </c>
      <c r="C186" s="151">
        <v>1</v>
      </c>
      <c r="D186" s="46"/>
      <c r="E186" s="48"/>
      <c r="F186" s="77" t="s">
        <v>15</v>
      </c>
      <c r="G186" s="48" t="s">
        <v>13</v>
      </c>
      <c r="H186" s="48"/>
      <c r="J186" s="190">
        <v>52</v>
      </c>
      <c r="K186" s="186">
        <f t="shared" si="35"/>
        <v>52</v>
      </c>
      <c r="L186" s="186">
        <f t="shared" si="36"/>
        <v>0</v>
      </c>
      <c r="M186" s="186">
        <f t="shared" si="37"/>
        <v>0</v>
      </c>
      <c r="N186" s="186"/>
      <c r="O186" s="186">
        <f t="shared" si="38"/>
        <v>104</v>
      </c>
      <c r="P186" s="186">
        <f t="shared" si="38"/>
        <v>0</v>
      </c>
      <c r="Q186" s="186">
        <f t="shared" si="38"/>
        <v>0</v>
      </c>
      <c r="R186" s="186"/>
    </row>
    <row r="187" spans="1:18" ht="15.75" thickBot="1" x14ac:dyDescent="0.3">
      <c r="A187" s="292"/>
      <c r="B187" s="49" t="s">
        <v>59</v>
      </c>
      <c r="C187" s="151">
        <v>1</v>
      </c>
      <c r="D187" s="46"/>
      <c r="E187" s="48"/>
      <c r="F187" s="77" t="s">
        <v>15</v>
      </c>
      <c r="G187" s="48" t="s">
        <v>13</v>
      </c>
      <c r="H187" s="48"/>
      <c r="J187" s="190">
        <v>52</v>
      </c>
      <c r="K187" s="186">
        <f t="shared" si="35"/>
        <v>52</v>
      </c>
      <c r="L187" s="186">
        <f t="shared" si="36"/>
        <v>0</v>
      </c>
      <c r="M187" s="186">
        <f t="shared" si="37"/>
        <v>0</v>
      </c>
      <c r="N187" s="186"/>
      <c r="O187" s="186">
        <f t="shared" si="38"/>
        <v>104</v>
      </c>
      <c r="P187" s="186">
        <f t="shared" si="38"/>
        <v>0</v>
      </c>
      <c r="Q187" s="186">
        <f t="shared" si="38"/>
        <v>0</v>
      </c>
      <c r="R187" s="186"/>
    </row>
    <row r="188" spans="1:18" ht="15.75" thickBot="1" x14ac:dyDescent="0.3">
      <c r="A188" s="292"/>
      <c r="B188" s="49" t="s">
        <v>60</v>
      </c>
      <c r="C188" s="151">
        <v>1</v>
      </c>
      <c r="D188" s="46"/>
      <c r="E188" s="48"/>
      <c r="F188" s="77" t="s">
        <v>15</v>
      </c>
      <c r="G188" s="48" t="s">
        <v>13</v>
      </c>
      <c r="H188" s="48"/>
      <c r="J188" s="190">
        <v>52</v>
      </c>
      <c r="K188" s="186">
        <f t="shared" si="35"/>
        <v>52</v>
      </c>
      <c r="L188" s="186">
        <f t="shared" si="36"/>
        <v>0</v>
      </c>
      <c r="M188" s="186">
        <f t="shared" si="37"/>
        <v>0</v>
      </c>
      <c r="N188" s="186"/>
      <c r="O188" s="186">
        <f t="shared" si="38"/>
        <v>104</v>
      </c>
      <c r="P188" s="186">
        <f t="shared" si="38"/>
        <v>0</v>
      </c>
      <c r="Q188" s="186">
        <f t="shared" si="38"/>
        <v>0</v>
      </c>
      <c r="R188" s="186"/>
    </row>
    <row r="189" spans="1:18" ht="15.75" thickBot="1" x14ac:dyDescent="0.3">
      <c r="A189" s="292"/>
      <c r="B189" s="49" t="s">
        <v>61</v>
      </c>
      <c r="C189" s="151">
        <v>1</v>
      </c>
      <c r="D189" s="46"/>
      <c r="E189" s="48"/>
      <c r="F189" s="77" t="s">
        <v>15</v>
      </c>
      <c r="G189" s="48" t="s">
        <v>13</v>
      </c>
      <c r="H189" s="48"/>
      <c r="J189" s="190">
        <v>52</v>
      </c>
      <c r="K189" s="186">
        <f t="shared" si="35"/>
        <v>52</v>
      </c>
      <c r="L189" s="186">
        <f t="shared" si="36"/>
        <v>0</v>
      </c>
      <c r="M189" s="186">
        <f t="shared" si="37"/>
        <v>0</v>
      </c>
      <c r="N189" s="186"/>
      <c r="O189" s="186">
        <f t="shared" si="38"/>
        <v>104</v>
      </c>
      <c r="P189" s="186">
        <f t="shared" si="38"/>
        <v>0</v>
      </c>
      <c r="Q189" s="186">
        <f t="shared" si="38"/>
        <v>0</v>
      </c>
      <c r="R189" s="186"/>
    </row>
    <row r="190" spans="1:18" ht="15.75" thickBot="1" x14ac:dyDescent="0.3">
      <c r="A190" s="292"/>
      <c r="B190" s="49" t="s">
        <v>62</v>
      </c>
      <c r="C190" s="151">
        <v>1</v>
      </c>
      <c r="D190" s="46"/>
      <c r="E190" s="48"/>
      <c r="F190" s="77" t="s">
        <v>15</v>
      </c>
      <c r="G190" s="48" t="s">
        <v>13</v>
      </c>
      <c r="H190" s="48"/>
      <c r="J190" s="190">
        <v>52</v>
      </c>
      <c r="K190" s="186">
        <f t="shared" si="35"/>
        <v>52</v>
      </c>
      <c r="L190" s="186">
        <f t="shared" si="36"/>
        <v>0</v>
      </c>
      <c r="M190" s="186">
        <f t="shared" si="37"/>
        <v>0</v>
      </c>
      <c r="N190" s="186"/>
      <c r="O190" s="186">
        <f t="shared" si="38"/>
        <v>104</v>
      </c>
      <c r="P190" s="186">
        <f t="shared" si="38"/>
        <v>0</v>
      </c>
      <c r="Q190" s="186">
        <f t="shared" si="38"/>
        <v>0</v>
      </c>
      <c r="R190" s="186"/>
    </row>
    <row r="191" spans="1:18" ht="15.75" thickBot="1" x14ac:dyDescent="0.3">
      <c r="A191" s="292"/>
      <c r="B191" s="49" t="s">
        <v>63</v>
      </c>
      <c r="C191" s="151">
        <v>1</v>
      </c>
      <c r="D191" s="46"/>
      <c r="E191" s="48"/>
      <c r="F191" s="77" t="s">
        <v>15</v>
      </c>
      <c r="G191" s="48" t="s">
        <v>13</v>
      </c>
      <c r="H191" s="48"/>
      <c r="J191" s="190">
        <v>52</v>
      </c>
      <c r="K191" s="186">
        <f t="shared" si="35"/>
        <v>52</v>
      </c>
      <c r="L191" s="186">
        <f t="shared" si="36"/>
        <v>0</v>
      </c>
      <c r="M191" s="186">
        <f t="shared" si="37"/>
        <v>0</v>
      </c>
      <c r="N191" s="186"/>
      <c r="O191" s="186">
        <f t="shared" si="38"/>
        <v>104</v>
      </c>
      <c r="P191" s="186">
        <f t="shared" si="38"/>
        <v>0</v>
      </c>
      <c r="Q191" s="186">
        <f t="shared" si="38"/>
        <v>0</v>
      </c>
      <c r="R191" s="186"/>
    </row>
    <row r="192" spans="1:18" ht="15.75" thickBot="1" x14ac:dyDescent="0.3">
      <c r="A192" s="292"/>
      <c r="B192" s="49" t="s">
        <v>64</v>
      </c>
      <c r="C192" s="151">
        <v>1</v>
      </c>
      <c r="D192" s="46"/>
      <c r="E192" s="48"/>
      <c r="F192" s="77" t="s">
        <v>15</v>
      </c>
      <c r="G192" s="48" t="s">
        <v>13</v>
      </c>
      <c r="H192" s="48"/>
      <c r="J192" s="190">
        <v>52</v>
      </c>
      <c r="K192" s="186">
        <f t="shared" si="35"/>
        <v>52</v>
      </c>
      <c r="L192" s="186">
        <f t="shared" si="36"/>
        <v>0</v>
      </c>
      <c r="M192" s="186">
        <f t="shared" si="37"/>
        <v>0</v>
      </c>
      <c r="N192" s="186"/>
      <c r="O192" s="186">
        <f t="shared" si="38"/>
        <v>104</v>
      </c>
      <c r="P192" s="186">
        <f t="shared" si="38"/>
        <v>0</v>
      </c>
      <c r="Q192" s="186">
        <f t="shared" si="38"/>
        <v>0</v>
      </c>
      <c r="R192" s="186"/>
    </row>
    <row r="193" spans="1:18" ht="15.75" thickBot="1" x14ac:dyDescent="0.3">
      <c r="A193" s="292"/>
      <c r="B193" s="49" t="s">
        <v>65</v>
      </c>
      <c r="C193" s="151">
        <v>1</v>
      </c>
      <c r="D193" s="46"/>
      <c r="E193" s="48"/>
      <c r="F193" s="77" t="s">
        <v>15</v>
      </c>
      <c r="G193" s="48" t="s">
        <v>13</v>
      </c>
      <c r="H193" s="48"/>
      <c r="J193" s="190">
        <v>52</v>
      </c>
      <c r="K193" s="186">
        <f t="shared" si="35"/>
        <v>52</v>
      </c>
      <c r="L193" s="186">
        <f t="shared" si="36"/>
        <v>0</v>
      </c>
      <c r="M193" s="186">
        <f t="shared" si="37"/>
        <v>0</v>
      </c>
      <c r="N193" s="186"/>
      <c r="O193" s="186">
        <f t="shared" si="38"/>
        <v>104</v>
      </c>
      <c r="P193" s="186">
        <f t="shared" si="38"/>
        <v>0</v>
      </c>
      <c r="Q193" s="186">
        <f t="shared" si="38"/>
        <v>0</v>
      </c>
      <c r="R193" s="186"/>
    </row>
    <row r="194" spans="1:18" ht="15.75" thickBot="1" x14ac:dyDescent="0.3">
      <c r="A194" s="292"/>
      <c r="B194" s="49" t="s">
        <v>66</v>
      </c>
      <c r="C194" s="151">
        <v>1</v>
      </c>
      <c r="D194" s="46"/>
      <c r="E194" s="48"/>
      <c r="F194" s="77" t="s">
        <v>15</v>
      </c>
      <c r="G194" s="48" t="s">
        <v>13</v>
      </c>
      <c r="H194" s="48"/>
      <c r="J194" s="190">
        <v>52</v>
      </c>
      <c r="K194" s="186">
        <f t="shared" si="35"/>
        <v>52</v>
      </c>
      <c r="L194" s="186">
        <f t="shared" si="36"/>
        <v>0</v>
      </c>
      <c r="M194" s="186">
        <f t="shared" si="37"/>
        <v>0</v>
      </c>
      <c r="N194" s="186"/>
      <c r="O194" s="186">
        <f t="shared" si="38"/>
        <v>104</v>
      </c>
      <c r="P194" s="186">
        <f t="shared" si="38"/>
        <v>0</v>
      </c>
      <c r="Q194" s="186">
        <f t="shared" si="38"/>
        <v>0</v>
      </c>
      <c r="R194" s="186"/>
    </row>
    <row r="195" spans="1:18" ht="15.75" thickBot="1" x14ac:dyDescent="0.3">
      <c r="A195" s="292"/>
      <c r="B195" s="49" t="s">
        <v>67</v>
      </c>
      <c r="C195" s="151">
        <v>1</v>
      </c>
      <c r="D195" s="46"/>
      <c r="E195" s="48"/>
      <c r="F195" s="77" t="s">
        <v>15</v>
      </c>
      <c r="G195" s="48" t="s">
        <v>13</v>
      </c>
      <c r="H195" s="48"/>
      <c r="J195" s="190">
        <v>52</v>
      </c>
      <c r="K195" s="186">
        <f t="shared" si="35"/>
        <v>52</v>
      </c>
      <c r="L195" s="186">
        <f t="shared" si="36"/>
        <v>0</v>
      </c>
      <c r="M195" s="186">
        <f t="shared" si="37"/>
        <v>0</v>
      </c>
      <c r="N195" s="186"/>
      <c r="O195" s="186">
        <f t="shared" si="38"/>
        <v>104</v>
      </c>
      <c r="P195" s="186">
        <f t="shared" si="38"/>
        <v>0</v>
      </c>
      <c r="Q195" s="186">
        <f t="shared" si="38"/>
        <v>0</v>
      </c>
      <c r="R195" s="186"/>
    </row>
    <row r="196" spans="1:18" ht="15.75" thickBot="1" x14ac:dyDescent="0.3">
      <c r="A196" s="292"/>
      <c r="B196" s="49" t="s">
        <v>68</v>
      </c>
      <c r="C196" s="151">
        <v>1</v>
      </c>
      <c r="D196" s="46"/>
      <c r="E196" s="48"/>
      <c r="F196" s="77" t="s">
        <v>15</v>
      </c>
      <c r="G196" s="48" t="s">
        <v>13</v>
      </c>
      <c r="H196" s="48"/>
      <c r="J196" s="190">
        <v>52</v>
      </c>
      <c r="K196" s="186">
        <f t="shared" si="35"/>
        <v>52</v>
      </c>
      <c r="L196" s="186">
        <f t="shared" si="36"/>
        <v>0</v>
      </c>
      <c r="M196" s="186">
        <f t="shared" si="37"/>
        <v>0</v>
      </c>
      <c r="N196" s="186"/>
      <c r="O196" s="186">
        <f t="shared" si="38"/>
        <v>104</v>
      </c>
      <c r="P196" s="186">
        <f t="shared" si="38"/>
        <v>0</v>
      </c>
      <c r="Q196" s="186">
        <f t="shared" si="38"/>
        <v>0</v>
      </c>
      <c r="R196" s="186"/>
    </row>
    <row r="197" spans="1:18" ht="15.75" thickBot="1" x14ac:dyDescent="0.3">
      <c r="A197" s="156" t="s">
        <v>69</v>
      </c>
      <c r="B197" s="49" t="s">
        <v>70</v>
      </c>
      <c r="C197" s="151">
        <v>1</v>
      </c>
      <c r="D197" s="46"/>
      <c r="E197" s="48"/>
      <c r="F197" s="77" t="s">
        <v>15</v>
      </c>
      <c r="G197" s="48" t="s">
        <v>13</v>
      </c>
      <c r="H197" s="48"/>
      <c r="J197" s="190">
        <v>52</v>
      </c>
      <c r="K197" s="186">
        <f t="shared" si="35"/>
        <v>52</v>
      </c>
      <c r="L197" s="186">
        <f t="shared" si="36"/>
        <v>0</v>
      </c>
      <c r="M197" s="186">
        <f t="shared" si="37"/>
        <v>0</v>
      </c>
      <c r="N197" s="186"/>
      <c r="O197" s="186">
        <f t="shared" si="38"/>
        <v>104</v>
      </c>
      <c r="P197" s="186">
        <f t="shared" si="38"/>
        <v>0</v>
      </c>
      <c r="Q197" s="186">
        <f t="shared" si="38"/>
        <v>0</v>
      </c>
      <c r="R197" s="186"/>
    </row>
    <row r="198" spans="1:18" ht="15.75" thickBot="1" x14ac:dyDescent="0.3">
      <c r="A198" s="156" t="s">
        <v>72</v>
      </c>
      <c r="B198" s="49" t="s">
        <v>73</v>
      </c>
      <c r="C198" s="151">
        <v>1</v>
      </c>
      <c r="D198" s="46"/>
      <c r="E198" s="48"/>
      <c r="F198" s="77" t="s">
        <v>15</v>
      </c>
      <c r="G198" s="48" t="s">
        <v>13</v>
      </c>
      <c r="H198" s="160"/>
      <c r="J198" s="190">
        <v>52</v>
      </c>
      <c r="K198" s="186">
        <f t="shared" si="35"/>
        <v>52</v>
      </c>
      <c r="L198" s="186">
        <f t="shared" si="36"/>
        <v>0</v>
      </c>
      <c r="M198" s="186">
        <f t="shared" si="37"/>
        <v>0</v>
      </c>
      <c r="N198" s="186"/>
      <c r="O198" s="186">
        <f t="shared" si="38"/>
        <v>104</v>
      </c>
      <c r="P198" s="186">
        <f t="shared" si="38"/>
        <v>0</v>
      </c>
      <c r="Q198" s="186">
        <f t="shared" si="38"/>
        <v>0</v>
      </c>
      <c r="R198" s="186"/>
    </row>
    <row r="199" spans="1:18" x14ac:dyDescent="0.25">
      <c r="A199" s="293" t="s">
        <v>74</v>
      </c>
      <c r="B199" s="293"/>
      <c r="C199" s="149">
        <f>SUM(C159:C197)</f>
        <v>36</v>
      </c>
      <c r="D199" s="149">
        <f>SUM(D159:D197)</f>
        <v>2</v>
      </c>
      <c r="E199" s="149">
        <f>SUM(E159:E197)</f>
        <v>8</v>
      </c>
      <c r="F199" s="149"/>
      <c r="G199" s="149"/>
      <c r="H199" s="88"/>
      <c r="I199" s="88"/>
      <c r="J199" s="185" t="s">
        <v>312</v>
      </c>
      <c r="K199" s="187">
        <f>SUM(K159:K198)</f>
        <v>1924</v>
      </c>
      <c r="L199" s="187">
        <f t="shared" ref="L199:Q199" si="39">SUM(L159:L198)</f>
        <v>104</v>
      </c>
      <c r="M199" s="187">
        <f t="shared" si="39"/>
        <v>416</v>
      </c>
      <c r="N199" s="187">
        <f t="shared" si="39"/>
        <v>0</v>
      </c>
      <c r="O199" s="187">
        <f t="shared" si="39"/>
        <v>3848</v>
      </c>
      <c r="P199" s="187">
        <f t="shared" si="39"/>
        <v>208</v>
      </c>
      <c r="Q199" s="187">
        <f t="shared" si="39"/>
        <v>832</v>
      </c>
      <c r="R199" s="186"/>
    </row>
  </sheetData>
  <autoFilter ref="A3:R3"/>
  <mergeCells count="53">
    <mergeCell ref="A4:A5"/>
    <mergeCell ref="J1:R1"/>
    <mergeCell ref="A2:E2"/>
    <mergeCell ref="F2:I2"/>
    <mergeCell ref="K2:N2"/>
    <mergeCell ref="O2:R2"/>
    <mergeCell ref="A23:A25"/>
    <mergeCell ref="A26:A29"/>
    <mergeCell ref="A30:A46"/>
    <mergeCell ref="A49:B49"/>
    <mergeCell ref="A52:B52"/>
    <mergeCell ref="A7:A9"/>
    <mergeCell ref="A10:A13"/>
    <mergeCell ref="A16:A20"/>
    <mergeCell ref="B16:B17"/>
    <mergeCell ref="B18:B19"/>
    <mergeCell ref="F52:H52"/>
    <mergeCell ref="A98:A101"/>
    <mergeCell ref="A57:A59"/>
    <mergeCell ref="A61:A64"/>
    <mergeCell ref="B61:B62"/>
    <mergeCell ref="B63:B64"/>
    <mergeCell ref="A67:A70"/>
    <mergeCell ref="A71:A80"/>
    <mergeCell ref="A82:B82"/>
    <mergeCell ref="A87:A88"/>
    <mergeCell ref="A91:A94"/>
    <mergeCell ref="B91:B92"/>
    <mergeCell ref="B93:B94"/>
    <mergeCell ref="A54:A55"/>
    <mergeCell ref="A152:A153"/>
    <mergeCell ref="A155:B155"/>
    <mergeCell ref="A157:F157"/>
    <mergeCell ref="G150:H150"/>
    <mergeCell ref="A102:A112"/>
    <mergeCell ref="A114:B114"/>
    <mergeCell ref="A117:B117"/>
    <mergeCell ref="A119:A120"/>
    <mergeCell ref="A122:A123"/>
    <mergeCell ref="H122:H123"/>
    <mergeCell ref="A125:A128"/>
    <mergeCell ref="A129:A139"/>
    <mergeCell ref="A141:B141"/>
    <mergeCell ref="A148:B148"/>
    <mergeCell ref="A150:F150"/>
    <mergeCell ref="A180:A196"/>
    <mergeCell ref="A199:B199"/>
    <mergeCell ref="G157:H157"/>
    <mergeCell ref="A159:A160"/>
    <mergeCell ref="A165:A167"/>
    <mergeCell ref="A170:A172"/>
    <mergeCell ref="A175:A177"/>
    <mergeCell ref="A162:A164"/>
  </mergeCells>
  <conditionalFormatting sqref="K54:Q81">
    <cfRule type="cellIs" dxfId="5" priority="2" operator="greaterThan">
      <formula>0</formula>
    </cfRule>
  </conditionalFormatting>
  <conditionalFormatting sqref="K87:Q113 K119:Q140 K146:Q147 K152:Q154 K159:Q198">
    <cfRule type="cellIs" dxfId="4" priority="1" operator="greaterThan">
      <formula>0</formula>
    </cfRule>
  </conditionalFormatting>
  <conditionalFormatting sqref="K4:R48">
    <cfRule type="cellIs" dxfId="3" priority="3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zoomScaleNormal="100" workbookViewId="0">
      <pane xSplit="1" ySplit="4" topLeftCell="B92" activePane="bottomRight" state="frozen"/>
      <selection pane="topRight" activeCell="D110" sqref="D110"/>
      <selection pane="bottomLeft" activeCell="D110" sqref="D110"/>
      <selection pane="bottomRight" activeCell="D110" sqref="D110"/>
    </sheetView>
  </sheetViews>
  <sheetFormatPr defaultRowHeight="15" x14ac:dyDescent="0.25"/>
  <cols>
    <col min="1" max="1" width="16.7109375" customWidth="1"/>
    <col min="2" max="2" width="24.140625" customWidth="1"/>
    <col min="6" max="6" width="15.85546875" customWidth="1"/>
    <col min="7" max="7" width="18.42578125" customWidth="1"/>
    <col min="8" max="8" width="15.42578125" customWidth="1"/>
    <col min="9" max="9" width="19.5703125" customWidth="1"/>
    <col min="10" max="10" width="18.5703125" style="199" customWidth="1"/>
    <col min="11" max="18" width="9.140625" style="199"/>
  </cols>
  <sheetData>
    <row r="1" spans="1:18" ht="18.75" x14ac:dyDescent="0.3">
      <c r="A1" s="125" t="s">
        <v>319</v>
      </c>
      <c r="J1" s="442" t="s">
        <v>303</v>
      </c>
      <c r="K1" s="442"/>
      <c r="L1" s="442"/>
      <c r="M1" s="442"/>
      <c r="N1" s="442"/>
      <c r="O1" s="442"/>
      <c r="P1" s="442"/>
      <c r="Q1" s="442"/>
      <c r="R1" s="442"/>
    </row>
    <row r="2" spans="1:18" ht="18.75" x14ac:dyDescent="0.3">
      <c r="A2" s="125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19.5" thickBot="1" x14ac:dyDescent="0.35">
      <c r="A3" s="302" t="s">
        <v>304</v>
      </c>
      <c r="B3" s="302"/>
      <c r="C3" s="302"/>
      <c r="D3" s="302"/>
      <c r="E3" s="302"/>
      <c r="F3" s="245"/>
      <c r="G3" s="245"/>
      <c r="H3" s="245"/>
      <c r="I3" s="245"/>
      <c r="J3" s="198"/>
      <c r="K3" s="443" t="s">
        <v>305</v>
      </c>
      <c r="L3" s="443"/>
      <c r="M3" s="443"/>
      <c r="N3" s="443"/>
      <c r="O3" s="443" t="s">
        <v>306</v>
      </c>
      <c r="P3" s="443"/>
      <c r="Q3" s="443"/>
      <c r="R3" s="443"/>
    </row>
    <row r="4" spans="1:18" ht="45.75" thickBot="1" x14ac:dyDescent="0.3">
      <c r="A4" s="4" t="s">
        <v>1</v>
      </c>
      <c r="B4" s="4" t="s">
        <v>2</v>
      </c>
      <c r="C4" s="5" t="s">
        <v>3</v>
      </c>
      <c r="D4" s="6" t="s">
        <v>4</v>
      </c>
      <c r="E4" s="5" t="s">
        <v>5</v>
      </c>
      <c r="F4" s="6" t="s">
        <v>6</v>
      </c>
      <c r="G4" s="4" t="s">
        <v>7</v>
      </c>
      <c r="H4" s="6" t="s">
        <v>8</v>
      </c>
      <c r="I4" s="161" t="s">
        <v>9</v>
      </c>
      <c r="J4" s="179" t="s">
        <v>307</v>
      </c>
      <c r="K4" s="178" t="s">
        <v>308</v>
      </c>
      <c r="L4" s="178" t="s">
        <v>309</v>
      </c>
      <c r="M4" s="178" t="s">
        <v>310</v>
      </c>
      <c r="N4" s="178" t="s">
        <v>311</v>
      </c>
      <c r="O4" s="178" t="s">
        <v>308</v>
      </c>
      <c r="P4" s="178" t="s">
        <v>309</v>
      </c>
      <c r="Q4" s="178" t="s">
        <v>310</v>
      </c>
      <c r="R4" s="178" t="s">
        <v>311</v>
      </c>
    </row>
    <row r="5" spans="1:18" x14ac:dyDescent="0.25">
      <c r="A5" s="299" t="s">
        <v>10</v>
      </c>
      <c r="B5" s="7" t="s">
        <v>11</v>
      </c>
      <c r="C5" s="8"/>
      <c r="D5" s="9"/>
      <c r="E5" s="10">
        <v>2</v>
      </c>
      <c r="F5" s="11"/>
      <c r="G5" s="12" t="s">
        <v>320</v>
      </c>
      <c r="H5" s="13" t="s">
        <v>13</v>
      </c>
      <c r="I5" s="172"/>
      <c r="J5" s="185">
        <v>104</v>
      </c>
      <c r="K5" s="186">
        <f>$C5*$J5</f>
        <v>0</v>
      </c>
      <c r="L5" s="186">
        <f>$D5*$J5</f>
        <v>0</v>
      </c>
      <c r="M5" s="186">
        <f>$E5*$J5</f>
        <v>208</v>
      </c>
      <c r="N5" s="186">
        <f>$F5*$J5</f>
        <v>0</v>
      </c>
      <c r="O5" s="186">
        <f>$K5*2</f>
        <v>0</v>
      </c>
      <c r="P5" s="186">
        <f>$L5*2</f>
        <v>0</v>
      </c>
      <c r="Q5" s="186">
        <f>$M5*2</f>
        <v>416</v>
      </c>
      <c r="R5" s="186">
        <f>$N5*2</f>
        <v>0</v>
      </c>
    </row>
    <row r="6" spans="1:18" ht="15.75" thickBot="1" x14ac:dyDescent="0.3">
      <c r="A6" s="301"/>
      <c r="B6" s="15" t="s">
        <v>14</v>
      </c>
      <c r="C6" s="16"/>
      <c r="D6" s="17"/>
      <c r="E6" s="18">
        <v>5</v>
      </c>
      <c r="F6" s="19"/>
      <c r="G6" s="20" t="s">
        <v>78</v>
      </c>
      <c r="H6" s="21" t="s">
        <v>13</v>
      </c>
      <c r="I6" s="173"/>
      <c r="J6" s="185">
        <v>52</v>
      </c>
      <c r="K6" s="186">
        <f t="shared" ref="K6:K49" si="0">$C6*$J6</f>
        <v>0</v>
      </c>
      <c r="L6" s="186">
        <f t="shared" ref="L6:L49" si="1">$D6*$J6</f>
        <v>0</v>
      </c>
      <c r="M6" s="186">
        <f t="shared" ref="M6:M49" si="2">$E6*$J6</f>
        <v>260</v>
      </c>
      <c r="N6" s="186">
        <f t="shared" ref="N6:N49" si="3">$F6*$J6</f>
        <v>0</v>
      </c>
      <c r="O6" s="186">
        <f t="shared" ref="O6:O54" si="4">$K6*2</f>
        <v>0</v>
      </c>
      <c r="P6" s="186">
        <f t="shared" ref="P6:P54" si="5">$L6*2</f>
        <v>0</v>
      </c>
      <c r="Q6" s="186">
        <f t="shared" ref="Q6:Q54" si="6">$M6*2</f>
        <v>520</v>
      </c>
      <c r="R6" s="186">
        <f t="shared" ref="R6:R54" si="7">$N6*2</f>
        <v>0</v>
      </c>
    </row>
    <row r="7" spans="1:18" ht="15.75" thickBot="1" x14ac:dyDescent="0.3">
      <c r="A7" s="23" t="s">
        <v>16</v>
      </c>
      <c r="B7" s="24" t="s">
        <v>17</v>
      </c>
      <c r="C7" s="25"/>
      <c r="D7" s="26"/>
      <c r="E7" s="25">
        <v>3</v>
      </c>
      <c r="F7" s="26"/>
      <c r="G7" s="27" t="s">
        <v>320</v>
      </c>
      <c r="H7" s="28" t="s">
        <v>13</v>
      </c>
      <c r="I7" s="174"/>
      <c r="J7" s="185">
        <v>104</v>
      </c>
      <c r="K7" s="186">
        <f t="shared" si="0"/>
        <v>0</v>
      </c>
      <c r="L7" s="186">
        <f t="shared" si="1"/>
        <v>0</v>
      </c>
      <c r="M7" s="186">
        <f t="shared" si="2"/>
        <v>312</v>
      </c>
      <c r="N7" s="186">
        <f t="shared" si="3"/>
        <v>0</v>
      </c>
      <c r="O7" s="186">
        <f t="shared" si="4"/>
        <v>0</v>
      </c>
      <c r="P7" s="186">
        <f t="shared" si="5"/>
        <v>0</v>
      </c>
      <c r="Q7" s="186">
        <f t="shared" si="6"/>
        <v>624</v>
      </c>
      <c r="R7" s="186">
        <f t="shared" si="7"/>
        <v>0</v>
      </c>
    </row>
    <row r="8" spans="1:18" x14ac:dyDescent="0.25">
      <c r="A8" s="303" t="s">
        <v>18</v>
      </c>
      <c r="B8" s="30" t="s">
        <v>19</v>
      </c>
      <c r="C8" s="31"/>
      <c r="D8" s="32"/>
      <c r="E8" s="14">
        <v>5</v>
      </c>
      <c r="F8" s="13"/>
      <c r="G8" s="30" t="s">
        <v>78</v>
      </c>
      <c r="H8" s="13" t="s">
        <v>13</v>
      </c>
      <c r="I8" s="172"/>
      <c r="J8" s="185">
        <v>52</v>
      </c>
      <c r="K8" s="186">
        <f t="shared" si="0"/>
        <v>0</v>
      </c>
      <c r="L8" s="186">
        <f t="shared" si="1"/>
        <v>0</v>
      </c>
      <c r="M8" s="186">
        <f t="shared" si="2"/>
        <v>260</v>
      </c>
      <c r="N8" s="186">
        <f t="shared" si="3"/>
        <v>0</v>
      </c>
      <c r="O8" s="186">
        <f t="shared" si="4"/>
        <v>0</v>
      </c>
      <c r="P8" s="186">
        <f t="shared" si="5"/>
        <v>0</v>
      </c>
      <c r="Q8" s="186">
        <f t="shared" si="6"/>
        <v>520</v>
      </c>
      <c r="R8" s="186">
        <f t="shared" si="7"/>
        <v>0</v>
      </c>
    </row>
    <row r="9" spans="1:18" x14ac:dyDescent="0.25">
      <c r="A9" s="304"/>
      <c r="B9" s="33" t="s">
        <v>19</v>
      </c>
      <c r="C9" s="34"/>
      <c r="D9" s="35"/>
      <c r="E9" s="36"/>
      <c r="F9" s="37">
        <v>2</v>
      </c>
      <c r="G9" s="33" t="s">
        <v>79</v>
      </c>
      <c r="H9" s="37" t="s">
        <v>13</v>
      </c>
      <c r="I9" s="175"/>
      <c r="J9" s="185">
        <v>26</v>
      </c>
      <c r="K9" s="186">
        <f t="shared" si="0"/>
        <v>0</v>
      </c>
      <c r="L9" s="186">
        <f t="shared" si="1"/>
        <v>0</v>
      </c>
      <c r="M9" s="186">
        <f t="shared" si="2"/>
        <v>0</v>
      </c>
      <c r="N9" s="186">
        <f t="shared" si="3"/>
        <v>52</v>
      </c>
      <c r="O9" s="186">
        <f t="shared" si="4"/>
        <v>0</v>
      </c>
      <c r="P9" s="186">
        <f t="shared" si="5"/>
        <v>0</v>
      </c>
      <c r="Q9" s="186">
        <f t="shared" si="6"/>
        <v>0</v>
      </c>
      <c r="R9" s="186">
        <f t="shared" si="7"/>
        <v>104</v>
      </c>
    </row>
    <row r="10" spans="1:18" ht="15.75" thickBot="1" x14ac:dyDescent="0.3">
      <c r="A10" s="305"/>
      <c r="B10" s="38" t="s">
        <v>22</v>
      </c>
      <c r="C10" s="22"/>
      <c r="D10" s="21">
        <v>3</v>
      </c>
      <c r="E10" s="22"/>
      <c r="F10" s="21"/>
      <c r="G10" s="39" t="s">
        <v>78</v>
      </c>
      <c r="H10" s="21" t="s">
        <v>13</v>
      </c>
      <c r="I10" s="173"/>
      <c r="J10" s="185">
        <v>52</v>
      </c>
      <c r="K10" s="186">
        <f t="shared" si="0"/>
        <v>0</v>
      </c>
      <c r="L10" s="186">
        <f t="shared" si="1"/>
        <v>156</v>
      </c>
      <c r="M10" s="186">
        <f t="shared" si="2"/>
        <v>0</v>
      </c>
      <c r="N10" s="186">
        <f t="shared" si="3"/>
        <v>0</v>
      </c>
      <c r="O10" s="186">
        <f t="shared" si="4"/>
        <v>0</v>
      </c>
      <c r="P10" s="186">
        <f t="shared" si="5"/>
        <v>312</v>
      </c>
      <c r="Q10" s="186">
        <f t="shared" si="6"/>
        <v>0</v>
      </c>
      <c r="R10" s="186">
        <f t="shared" si="7"/>
        <v>0</v>
      </c>
    </row>
    <row r="11" spans="1:18" x14ac:dyDescent="0.25">
      <c r="A11" s="306" t="s">
        <v>23</v>
      </c>
      <c r="B11" s="30" t="s">
        <v>24</v>
      </c>
      <c r="C11" s="31">
        <v>8</v>
      </c>
      <c r="D11" s="32"/>
      <c r="E11" s="14"/>
      <c r="F11" s="13"/>
      <c r="G11" s="12" t="s">
        <v>320</v>
      </c>
      <c r="H11" s="13" t="s">
        <v>13</v>
      </c>
      <c r="I11" s="172"/>
      <c r="J11" s="185">
        <v>104</v>
      </c>
      <c r="K11" s="186">
        <f t="shared" si="0"/>
        <v>832</v>
      </c>
      <c r="L11" s="186">
        <f t="shared" si="1"/>
        <v>0</v>
      </c>
      <c r="M11" s="186">
        <f t="shared" si="2"/>
        <v>0</v>
      </c>
      <c r="N11" s="186">
        <f t="shared" si="3"/>
        <v>0</v>
      </c>
      <c r="O11" s="186">
        <f t="shared" si="4"/>
        <v>1664</v>
      </c>
      <c r="P11" s="186">
        <f t="shared" si="5"/>
        <v>0</v>
      </c>
      <c r="Q11" s="186">
        <f t="shared" si="6"/>
        <v>0</v>
      </c>
      <c r="R11" s="186">
        <f t="shared" si="7"/>
        <v>0</v>
      </c>
    </row>
    <row r="12" spans="1:18" x14ac:dyDescent="0.25">
      <c r="A12" s="307"/>
      <c r="B12" s="40" t="s">
        <v>25</v>
      </c>
      <c r="C12" s="36"/>
      <c r="D12" s="37"/>
      <c r="E12" s="36">
        <v>4</v>
      </c>
      <c r="F12" s="37"/>
      <c r="G12" s="41" t="s">
        <v>320</v>
      </c>
      <c r="H12" s="37" t="s">
        <v>13</v>
      </c>
      <c r="I12" s="175"/>
      <c r="J12" s="185">
        <v>104</v>
      </c>
      <c r="K12" s="186">
        <f t="shared" si="0"/>
        <v>0</v>
      </c>
      <c r="L12" s="186">
        <f t="shared" si="1"/>
        <v>0</v>
      </c>
      <c r="M12" s="186">
        <f t="shared" si="2"/>
        <v>416</v>
      </c>
      <c r="N12" s="186">
        <f t="shared" si="3"/>
        <v>0</v>
      </c>
      <c r="O12" s="186">
        <f t="shared" si="4"/>
        <v>0</v>
      </c>
      <c r="P12" s="186">
        <f t="shared" si="5"/>
        <v>0</v>
      </c>
      <c r="Q12" s="186">
        <f t="shared" si="6"/>
        <v>832</v>
      </c>
      <c r="R12" s="186">
        <f t="shared" si="7"/>
        <v>0</v>
      </c>
    </row>
    <row r="13" spans="1:18" x14ac:dyDescent="0.25">
      <c r="A13" s="307"/>
      <c r="B13" s="40" t="s">
        <v>26</v>
      </c>
      <c r="C13" s="36"/>
      <c r="D13" s="37">
        <v>3</v>
      </c>
      <c r="E13" s="36"/>
      <c r="F13" s="37"/>
      <c r="G13" s="41" t="s">
        <v>320</v>
      </c>
      <c r="H13" s="37" t="s">
        <v>13</v>
      </c>
      <c r="I13" s="175"/>
      <c r="J13" s="185">
        <v>104</v>
      </c>
      <c r="K13" s="186">
        <f t="shared" si="0"/>
        <v>0</v>
      </c>
      <c r="L13" s="186">
        <f t="shared" si="1"/>
        <v>312</v>
      </c>
      <c r="M13" s="186">
        <f t="shared" si="2"/>
        <v>0</v>
      </c>
      <c r="N13" s="186">
        <f t="shared" si="3"/>
        <v>0</v>
      </c>
      <c r="O13" s="186">
        <f t="shared" si="4"/>
        <v>0</v>
      </c>
      <c r="P13" s="186">
        <f t="shared" si="5"/>
        <v>624</v>
      </c>
      <c r="Q13" s="186">
        <f t="shared" si="6"/>
        <v>0</v>
      </c>
      <c r="R13" s="186">
        <f t="shared" si="7"/>
        <v>0</v>
      </c>
    </row>
    <row r="14" spans="1:18" x14ac:dyDescent="0.25">
      <c r="A14" s="308"/>
      <c r="B14" s="42" t="s">
        <v>27</v>
      </c>
      <c r="C14" s="43"/>
      <c r="D14" s="44"/>
      <c r="E14" s="43"/>
      <c r="F14" s="44"/>
      <c r="G14" s="45"/>
      <c r="H14" s="44"/>
      <c r="I14" s="180" t="s">
        <v>28</v>
      </c>
      <c r="J14" s="185">
        <v>104</v>
      </c>
      <c r="K14" s="186">
        <f t="shared" si="0"/>
        <v>0</v>
      </c>
      <c r="L14" s="186">
        <f t="shared" si="1"/>
        <v>0</v>
      </c>
      <c r="M14" s="186">
        <f t="shared" si="2"/>
        <v>0</v>
      </c>
      <c r="N14" s="186">
        <f t="shared" si="3"/>
        <v>0</v>
      </c>
      <c r="O14" s="186">
        <f t="shared" si="4"/>
        <v>0</v>
      </c>
      <c r="P14" s="186">
        <f t="shared" si="5"/>
        <v>0</v>
      </c>
      <c r="Q14" s="186">
        <f t="shared" si="6"/>
        <v>0</v>
      </c>
      <c r="R14" s="186">
        <f t="shared" si="7"/>
        <v>0</v>
      </c>
    </row>
    <row r="15" spans="1:18" x14ac:dyDescent="0.25">
      <c r="A15" s="46" t="s">
        <v>29</v>
      </c>
      <c r="B15" s="47" t="s">
        <v>30</v>
      </c>
      <c r="C15" s="48">
        <v>1</v>
      </c>
      <c r="D15" s="48"/>
      <c r="E15" s="48"/>
      <c r="F15" s="48"/>
      <c r="G15" s="49" t="s">
        <v>79</v>
      </c>
      <c r="H15" s="48" t="s">
        <v>13</v>
      </c>
      <c r="I15" s="181"/>
      <c r="J15" s="185">
        <v>26</v>
      </c>
      <c r="K15" s="186">
        <f t="shared" si="0"/>
        <v>26</v>
      </c>
      <c r="L15" s="186">
        <f t="shared" si="1"/>
        <v>0</v>
      </c>
      <c r="M15" s="186">
        <f t="shared" si="2"/>
        <v>0</v>
      </c>
      <c r="N15" s="186">
        <f t="shared" si="3"/>
        <v>0</v>
      </c>
      <c r="O15" s="186">
        <f t="shared" si="4"/>
        <v>52</v>
      </c>
      <c r="P15" s="186">
        <f t="shared" si="5"/>
        <v>0</v>
      </c>
      <c r="Q15" s="186">
        <f t="shared" si="6"/>
        <v>0</v>
      </c>
      <c r="R15" s="186">
        <f t="shared" si="7"/>
        <v>0</v>
      </c>
    </row>
    <row r="16" spans="1:18" ht="15.75" thickBot="1" x14ac:dyDescent="0.3">
      <c r="A16" s="50" t="s">
        <v>31</v>
      </c>
      <c r="B16" s="51" t="s">
        <v>32</v>
      </c>
      <c r="C16" s="29"/>
      <c r="D16" s="28"/>
      <c r="E16" s="29">
        <v>3</v>
      </c>
      <c r="F16" s="28"/>
      <c r="G16" s="27" t="s">
        <v>320</v>
      </c>
      <c r="H16" s="28" t="s">
        <v>13</v>
      </c>
      <c r="I16" s="174"/>
      <c r="J16" s="185">
        <v>104</v>
      </c>
      <c r="K16" s="186">
        <f t="shared" si="0"/>
        <v>0</v>
      </c>
      <c r="L16" s="186">
        <f t="shared" si="1"/>
        <v>0</v>
      </c>
      <c r="M16" s="186">
        <f t="shared" si="2"/>
        <v>312</v>
      </c>
      <c r="N16" s="186">
        <f t="shared" si="3"/>
        <v>0</v>
      </c>
      <c r="O16" s="186">
        <f t="shared" si="4"/>
        <v>0</v>
      </c>
      <c r="P16" s="186">
        <f t="shared" si="5"/>
        <v>0</v>
      </c>
      <c r="Q16" s="186">
        <f t="shared" si="6"/>
        <v>624</v>
      </c>
      <c r="R16" s="186">
        <f t="shared" si="7"/>
        <v>0</v>
      </c>
    </row>
    <row r="17" spans="1:18" x14ac:dyDescent="0.25">
      <c r="A17" s="309" t="s">
        <v>33</v>
      </c>
      <c r="B17" s="312" t="s">
        <v>34</v>
      </c>
      <c r="C17" s="31"/>
      <c r="D17" s="32"/>
      <c r="E17" s="30">
        <v>4</v>
      </c>
      <c r="F17" s="163"/>
      <c r="G17" s="12" t="s">
        <v>320</v>
      </c>
      <c r="H17" s="13" t="s">
        <v>13</v>
      </c>
      <c r="I17" s="172" t="s">
        <v>35</v>
      </c>
      <c r="J17" s="185">
        <v>78</v>
      </c>
      <c r="K17" s="186">
        <f t="shared" si="0"/>
        <v>0</v>
      </c>
      <c r="L17" s="186">
        <f t="shared" si="1"/>
        <v>0</v>
      </c>
      <c r="M17" s="186">
        <f t="shared" si="2"/>
        <v>312</v>
      </c>
      <c r="N17" s="186">
        <f t="shared" si="3"/>
        <v>0</v>
      </c>
      <c r="O17" s="186">
        <f t="shared" si="4"/>
        <v>0</v>
      </c>
      <c r="P17" s="186">
        <f t="shared" si="5"/>
        <v>0</v>
      </c>
      <c r="Q17" s="186">
        <f t="shared" si="6"/>
        <v>624</v>
      </c>
      <c r="R17" s="186">
        <f t="shared" si="7"/>
        <v>0</v>
      </c>
    </row>
    <row r="18" spans="1:18" x14ac:dyDescent="0.25">
      <c r="A18" s="310"/>
      <c r="B18" s="313"/>
      <c r="C18" s="34"/>
      <c r="D18" s="35"/>
      <c r="E18" s="33">
        <v>4</v>
      </c>
      <c r="F18" s="164"/>
      <c r="G18" s="33" t="s">
        <v>78</v>
      </c>
      <c r="H18" s="37" t="s">
        <v>13</v>
      </c>
      <c r="I18" s="175" t="s">
        <v>36</v>
      </c>
      <c r="J18" s="185">
        <v>13</v>
      </c>
      <c r="K18" s="186">
        <f t="shared" si="0"/>
        <v>0</v>
      </c>
      <c r="L18" s="186">
        <f t="shared" si="1"/>
        <v>0</v>
      </c>
      <c r="M18" s="186">
        <f t="shared" si="2"/>
        <v>52</v>
      </c>
      <c r="N18" s="186">
        <f t="shared" si="3"/>
        <v>0</v>
      </c>
      <c r="O18" s="186">
        <f t="shared" si="4"/>
        <v>0</v>
      </c>
      <c r="P18" s="186">
        <f t="shared" si="5"/>
        <v>0</v>
      </c>
      <c r="Q18" s="186">
        <f t="shared" si="6"/>
        <v>104</v>
      </c>
      <c r="R18" s="186">
        <f t="shared" si="7"/>
        <v>0</v>
      </c>
    </row>
    <row r="19" spans="1:18" x14ac:dyDescent="0.25">
      <c r="A19" s="310"/>
      <c r="B19" s="313" t="s">
        <v>37</v>
      </c>
      <c r="C19" s="34"/>
      <c r="D19" s="35"/>
      <c r="E19" s="162">
        <v>2</v>
      </c>
      <c r="F19" s="165"/>
      <c r="G19" s="41" t="s">
        <v>320</v>
      </c>
      <c r="H19" s="37" t="s">
        <v>13</v>
      </c>
      <c r="I19" s="175" t="s">
        <v>35</v>
      </c>
      <c r="J19" s="185">
        <v>78</v>
      </c>
      <c r="K19" s="186">
        <f t="shared" si="0"/>
        <v>0</v>
      </c>
      <c r="L19" s="186">
        <f t="shared" si="1"/>
        <v>0</v>
      </c>
      <c r="M19" s="186">
        <f t="shared" si="2"/>
        <v>156</v>
      </c>
      <c r="N19" s="186">
        <f t="shared" si="3"/>
        <v>0</v>
      </c>
      <c r="O19" s="186">
        <f t="shared" si="4"/>
        <v>0</v>
      </c>
      <c r="P19" s="186">
        <f t="shared" si="5"/>
        <v>0</v>
      </c>
      <c r="Q19" s="186">
        <f t="shared" si="6"/>
        <v>312</v>
      </c>
      <c r="R19" s="186">
        <f t="shared" si="7"/>
        <v>0</v>
      </c>
    </row>
    <row r="20" spans="1:18" x14ac:dyDescent="0.25">
      <c r="A20" s="310"/>
      <c r="B20" s="313"/>
      <c r="C20" s="34"/>
      <c r="D20" s="35"/>
      <c r="E20" s="162">
        <v>2</v>
      </c>
      <c r="F20" s="165"/>
      <c r="G20" s="33" t="s">
        <v>78</v>
      </c>
      <c r="H20" s="37" t="s">
        <v>13</v>
      </c>
      <c r="I20" s="175" t="s">
        <v>36</v>
      </c>
      <c r="J20" s="185">
        <v>13</v>
      </c>
      <c r="K20" s="186">
        <f t="shared" si="0"/>
        <v>0</v>
      </c>
      <c r="L20" s="186">
        <f t="shared" si="1"/>
        <v>0</v>
      </c>
      <c r="M20" s="186">
        <f t="shared" si="2"/>
        <v>26</v>
      </c>
      <c r="N20" s="186">
        <f t="shared" si="3"/>
        <v>0</v>
      </c>
      <c r="O20" s="186">
        <f t="shared" si="4"/>
        <v>0</v>
      </c>
      <c r="P20" s="186">
        <f t="shared" si="5"/>
        <v>0</v>
      </c>
      <c r="Q20" s="186">
        <f t="shared" si="6"/>
        <v>52</v>
      </c>
      <c r="R20" s="186">
        <f t="shared" si="7"/>
        <v>0</v>
      </c>
    </row>
    <row r="21" spans="1:18" ht="15.75" thickBot="1" x14ac:dyDescent="0.3">
      <c r="A21" s="311"/>
      <c r="B21" s="52" t="s">
        <v>38</v>
      </c>
      <c r="C21" s="18">
        <v>3</v>
      </c>
      <c r="D21" s="19"/>
      <c r="E21" s="22"/>
      <c r="F21" s="21"/>
      <c r="G21" s="39" t="s">
        <v>78</v>
      </c>
      <c r="H21" s="21" t="s">
        <v>13</v>
      </c>
      <c r="I21" s="173"/>
      <c r="J21" s="185">
        <v>52</v>
      </c>
      <c r="K21" s="186">
        <f t="shared" si="0"/>
        <v>156</v>
      </c>
      <c r="L21" s="186">
        <f t="shared" si="1"/>
        <v>0</v>
      </c>
      <c r="M21" s="186">
        <f t="shared" si="2"/>
        <v>0</v>
      </c>
      <c r="N21" s="186">
        <f t="shared" si="3"/>
        <v>0</v>
      </c>
      <c r="O21" s="186">
        <f t="shared" si="4"/>
        <v>312</v>
      </c>
      <c r="P21" s="186">
        <f t="shared" si="5"/>
        <v>0</v>
      </c>
      <c r="Q21" s="186">
        <f t="shared" si="6"/>
        <v>0</v>
      </c>
      <c r="R21" s="186">
        <f t="shared" si="7"/>
        <v>0</v>
      </c>
    </row>
    <row r="22" spans="1:18" ht="15.75" thickBot="1" x14ac:dyDescent="0.3">
      <c r="A22" s="23" t="s">
        <v>39</v>
      </c>
      <c r="B22" s="51" t="s">
        <v>40</v>
      </c>
      <c r="C22" s="29"/>
      <c r="D22" s="28"/>
      <c r="E22" s="29">
        <v>5</v>
      </c>
      <c r="F22" s="28"/>
      <c r="G22" s="27" t="s">
        <v>320</v>
      </c>
      <c r="H22" s="28" t="s">
        <v>13</v>
      </c>
      <c r="I22" s="174"/>
      <c r="J22" s="185">
        <v>104</v>
      </c>
      <c r="K22" s="186">
        <f t="shared" si="0"/>
        <v>0</v>
      </c>
      <c r="L22" s="186">
        <f t="shared" si="1"/>
        <v>0</v>
      </c>
      <c r="M22" s="186">
        <f t="shared" si="2"/>
        <v>520</v>
      </c>
      <c r="N22" s="186">
        <f t="shared" si="3"/>
        <v>0</v>
      </c>
      <c r="O22" s="186">
        <f t="shared" si="4"/>
        <v>0</v>
      </c>
      <c r="P22" s="186">
        <f t="shared" si="5"/>
        <v>0</v>
      </c>
      <c r="Q22" s="186">
        <f t="shared" si="6"/>
        <v>1040</v>
      </c>
      <c r="R22" s="186">
        <f t="shared" si="7"/>
        <v>0</v>
      </c>
    </row>
    <row r="23" spans="1:18" ht="15.75" thickBot="1" x14ac:dyDescent="0.3">
      <c r="A23" s="53" t="s">
        <v>41</v>
      </c>
      <c r="B23" s="54" t="s">
        <v>42</v>
      </c>
      <c r="C23" s="55"/>
      <c r="D23" s="56">
        <v>10</v>
      </c>
      <c r="E23" s="57"/>
      <c r="F23" s="58"/>
      <c r="G23" s="59" t="s">
        <v>320</v>
      </c>
      <c r="H23" s="56" t="s">
        <v>13</v>
      </c>
      <c r="I23" s="182"/>
      <c r="J23" s="185">
        <v>104</v>
      </c>
      <c r="K23" s="186">
        <f t="shared" si="0"/>
        <v>0</v>
      </c>
      <c r="L23" s="186">
        <f t="shared" si="1"/>
        <v>1040</v>
      </c>
      <c r="M23" s="186">
        <f t="shared" si="2"/>
        <v>0</v>
      </c>
      <c r="N23" s="186">
        <f t="shared" si="3"/>
        <v>0</v>
      </c>
      <c r="O23" s="186">
        <f t="shared" si="4"/>
        <v>0</v>
      </c>
      <c r="P23" s="186">
        <f t="shared" si="5"/>
        <v>2080</v>
      </c>
      <c r="Q23" s="186">
        <f t="shared" si="6"/>
        <v>0</v>
      </c>
      <c r="R23" s="186">
        <f t="shared" si="7"/>
        <v>0</v>
      </c>
    </row>
    <row r="24" spans="1:18" x14ac:dyDescent="0.25">
      <c r="A24" s="319" t="s">
        <v>43</v>
      </c>
      <c r="B24" s="60" t="s">
        <v>44</v>
      </c>
      <c r="C24" s="61">
        <v>1</v>
      </c>
      <c r="D24" s="62"/>
      <c r="E24" s="63"/>
      <c r="F24" s="64"/>
      <c r="G24" s="65" t="s">
        <v>78</v>
      </c>
      <c r="H24" s="62" t="s">
        <v>13</v>
      </c>
      <c r="I24" s="183" t="s">
        <v>45</v>
      </c>
      <c r="J24" s="185">
        <v>26</v>
      </c>
      <c r="K24" s="186">
        <f t="shared" si="0"/>
        <v>26</v>
      </c>
      <c r="L24" s="186">
        <f t="shared" si="1"/>
        <v>0</v>
      </c>
      <c r="M24" s="186">
        <f t="shared" si="2"/>
        <v>0</v>
      </c>
      <c r="N24" s="186">
        <f t="shared" si="3"/>
        <v>0</v>
      </c>
      <c r="O24" s="186">
        <f t="shared" si="4"/>
        <v>52</v>
      </c>
      <c r="P24" s="186">
        <f t="shared" si="5"/>
        <v>0</v>
      </c>
      <c r="Q24" s="186">
        <f t="shared" si="6"/>
        <v>0</v>
      </c>
      <c r="R24" s="186">
        <f t="shared" si="7"/>
        <v>0</v>
      </c>
    </row>
    <row r="25" spans="1:18" x14ac:dyDescent="0.25">
      <c r="A25" s="317"/>
      <c r="B25" s="40" t="s">
        <v>46</v>
      </c>
      <c r="C25" s="36"/>
      <c r="D25" s="37"/>
      <c r="E25" s="66">
        <v>1</v>
      </c>
      <c r="F25" s="67"/>
      <c r="G25" s="33" t="s">
        <v>78</v>
      </c>
      <c r="H25" s="37" t="s">
        <v>13</v>
      </c>
      <c r="I25" s="175"/>
      <c r="J25" s="185">
        <v>52</v>
      </c>
      <c r="K25" s="186">
        <f t="shared" si="0"/>
        <v>0</v>
      </c>
      <c r="L25" s="186">
        <f t="shared" si="1"/>
        <v>0</v>
      </c>
      <c r="M25" s="186">
        <f t="shared" si="2"/>
        <v>52</v>
      </c>
      <c r="N25" s="186">
        <f t="shared" si="3"/>
        <v>0</v>
      </c>
      <c r="O25" s="186">
        <f t="shared" si="4"/>
        <v>0</v>
      </c>
      <c r="P25" s="186">
        <f t="shared" si="5"/>
        <v>0</v>
      </c>
      <c r="Q25" s="186">
        <f t="shared" si="6"/>
        <v>104</v>
      </c>
      <c r="R25" s="186">
        <f t="shared" si="7"/>
        <v>0</v>
      </c>
    </row>
    <row r="26" spans="1:18" ht="15.75" thickBot="1" x14ac:dyDescent="0.3">
      <c r="A26" s="320"/>
      <c r="B26" s="42" t="s">
        <v>47</v>
      </c>
      <c r="C26" s="43">
        <v>1</v>
      </c>
      <c r="D26" s="44"/>
      <c r="E26" s="68"/>
      <c r="F26" s="69"/>
      <c r="G26" s="45" t="s">
        <v>78</v>
      </c>
      <c r="H26" s="44" t="s">
        <v>13</v>
      </c>
      <c r="I26" s="180"/>
      <c r="J26" s="185">
        <v>52</v>
      </c>
      <c r="K26" s="186">
        <f t="shared" si="0"/>
        <v>52</v>
      </c>
      <c r="L26" s="186">
        <f t="shared" si="1"/>
        <v>0</v>
      </c>
      <c r="M26" s="186">
        <f t="shared" si="2"/>
        <v>0</v>
      </c>
      <c r="N26" s="186">
        <f t="shared" si="3"/>
        <v>0</v>
      </c>
      <c r="O26" s="186">
        <f t="shared" si="4"/>
        <v>104</v>
      </c>
      <c r="P26" s="186">
        <f t="shared" si="5"/>
        <v>0</v>
      </c>
      <c r="Q26" s="186">
        <f t="shared" si="6"/>
        <v>0</v>
      </c>
      <c r="R26" s="186">
        <f t="shared" si="7"/>
        <v>0</v>
      </c>
    </row>
    <row r="27" spans="1:18" ht="15.75" thickBot="1" x14ac:dyDescent="0.3">
      <c r="A27" s="299" t="s">
        <v>48</v>
      </c>
      <c r="B27" s="7" t="s">
        <v>49</v>
      </c>
      <c r="C27" s="8"/>
      <c r="D27" s="9"/>
      <c r="E27" s="10">
        <v>15</v>
      </c>
      <c r="F27" s="11"/>
      <c r="G27" s="12" t="s">
        <v>320</v>
      </c>
      <c r="H27" s="13" t="s">
        <v>13</v>
      </c>
      <c r="I27" s="172"/>
      <c r="J27" s="185">
        <v>104</v>
      </c>
      <c r="K27" s="186">
        <f t="shared" si="0"/>
        <v>0</v>
      </c>
      <c r="L27" s="186">
        <f t="shared" si="1"/>
        <v>0</v>
      </c>
      <c r="M27" s="186">
        <f t="shared" si="2"/>
        <v>1560</v>
      </c>
      <c r="N27" s="186">
        <f t="shared" si="3"/>
        <v>0</v>
      </c>
      <c r="O27" s="186">
        <f t="shared" si="4"/>
        <v>0</v>
      </c>
      <c r="P27" s="186">
        <f t="shared" si="5"/>
        <v>0</v>
      </c>
      <c r="Q27" s="186">
        <f t="shared" si="6"/>
        <v>3120</v>
      </c>
      <c r="R27" s="186">
        <f t="shared" si="7"/>
        <v>0</v>
      </c>
    </row>
    <row r="28" spans="1:18" ht="15.75" thickBot="1" x14ac:dyDescent="0.3">
      <c r="A28" s="300"/>
      <c r="B28" s="70" t="s">
        <v>50</v>
      </c>
      <c r="C28" s="71"/>
      <c r="D28" s="72"/>
      <c r="E28" s="73">
        <v>4</v>
      </c>
      <c r="F28" s="74"/>
      <c r="G28" s="12" t="s">
        <v>320</v>
      </c>
      <c r="H28" s="13" t="s">
        <v>13</v>
      </c>
      <c r="I28" s="174"/>
      <c r="J28" s="185">
        <v>104</v>
      </c>
      <c r="K28" s="186">
        <f t="shared" si="0"/>
        <v>0</v>
      </c>
      <c r="L28" s="186">
        <f t="shared" si="1"/>
        <v>0</v>
      </c>
      <c r="M28" s="186">
        <f t="shared" si="2"/>
        <v>416</v>
      </c>
      <c r="N28" s="186">
        <f t="shared" si="3"/>
        <v>0</v>
      </c>
      <c r="O28" s="186">
        <f t="shared" si="4"/>
        <v>0</v>
      </c>
      <c r="P28" s="186">
        <f t="shared" si="5"/>
        <v>0</v>
      </c>
      <c r="Q28" s="186">
        <f t="shared" si="6"/>
        <v>832</v>
      </c>
      <c r="R28" s="186">
        <f t="shared" si="7"/>
        <v>0</v>
      </c>
    </row>
    <row r="29" spans="1:18" ht="15.75" thickBot="1" x14ac:dyDescent="0.3">
      <c r="A29" s="300"/>
      <c r="B29" s="45" t="s">
        <v>51</v>
      </c>
      <c r="C29" s="126"/>
      <c r="D29" s="140"/>
      <c r="E29" s="141">
        <v>16</v>
      </c>
      <c r="F29" s="142"/>
      <c r="G29" s="109" t="s">
        <v>320</v>
      </c>
      <c r="H29" s="44" t="s">
        <v>13</v>
      </c>
      <c r="I29" s="174"/>
      <c r="J29" s="185">
        <v>104</v>
      </c>
      <c r="K29" s="186">
        <f t="shared" si="0"/>
        <v>0</v>
      </c>
      <c r="L29" s="186">
        <f t="shared" si="1"/>
        <v>0</v>
      </c>
      <c r="M29" s="186">
        <f t="shared" si="2"/>
        <v>1664</v>
      </c>
      <c r="N29" s="186">
        <f t="shared" si="3"/>
        <v>0</v>
      </c>
      <c r="O29" s="186">
        <f t="shared" si="4"/>
        <v>0</v>
      </c>
      <c r="P29" s="186">
        <f t="shared" si="5"/>
        <v>0</v>
      </c>
      <c r="Q29" s="186">
        <f t="shared" si="6"/>
        <v>3328</v>
      </c>
      <c r="R29" s="186">
        <f t="shared" si="7"/>
        <v>0</v>
      </c>
    </row>
    <row r="30" spans="1:18" ht="15.75" thickBot="1" x14ac:dyDescent="0.3">
      <c r="A30" s="301"/>
      <c r="B30" s="143" t="s">
        <v>52</v>
      </c>
      <c r="C30" s="78"/>
      <c r="D30" s="79"/>
      <c r="E30" s="55">
        <v>4</v>
      </c>
      <c r="F30" s="56"/>
      <c r="G30" s="59" t="s">
        <v>320</v>
      </c>
      <c r="H30" s="137" t="s">
        <v>13</v>
      </c>
      <c r="I30" s="173"/>
      <c r="J30" s="185">
        <v>104</v>
      </c>
      <c r="K30" s="186">
        <f t="shared" si="0"/>
        <v>0</v>
      </c>
      <c r="L30" s="186">
        <f t="shared" si="1"/>
        <v>0</v>
      </c>
      <c r="M30" s="186">
        <f t="shared" si="2"/>
        <v>416</v>
      </c>
      <c r="N30" s="186">
        <f t="shared" si="3"/>
        <v>0</v>
      </c>
      <c r="O30" s="186">
        <f t="shared" si="4"/>
        <v>0</v>
      </c>
      <c r="P30" s="186">
        <f t="shared" si="5"/>
        <v>0</v>
      </c>
      <c r="Q30" s="186">
        <f t="shared" si="6"/>
        <v>832</v>
      </c>
      <c r="R30" s="186">
        <f t="shared" si="7"/>
        <v>0</v>
      </c>
    </row>
    <row r="31" spans="1:18" x14ac:dyDescent="0.25">
      <c r="A31" s="328" t="s">
        <v>53</v>
      </c>
      <c r="B31" s="65" t="s">
        <v>54</v>
      </c>
      <c r="C31" s="98"/>
      <c r="D31" s="144"/>
      <c r="E31" s="61">
        <v>4</v>
      </c>
      <c r="F31" s="62"/>
      <c r="G31" s="128" t="s">
        <v>320</v>
      </c>
      <c r="H31" s="62" t="s">
        <v>13</v>
      </c>
      <c r="I31" s="183"/>
      <c r="J31" s="185">
        <v>104</v>
      </c>
      <c r="K31" s="186">
        <f t="shared" si="0"/>
        <v>0</v>
      </c>
      <c r="L31" s="186">
        <f t="shared" si="1"/>
        <v>0</v>
      </c>
      <c r="M31" s="186">
        <f t="shared" si="2"/>
        <v>416</v>
      </c>
      <c r="N31" s="186">
        <f t="shared" si="3"/>
        <v>0</v>
      </c>
      <c r="O31" s="186">
        <f t="shared" si="4"/>
        <v>0</v>
      </c>
      <c r="P31" s="186">
        <f t="shared" si="5"/>
        <v>0</v>
      </c>
      <c r="Q31" s="186">
        <f t="shared" si="6"/>
        <v>832</v>
      </c>
      <c r="R31" s="186">
        <f t="shared" si="7"/>
        <v>0</v>
      </c>
    </row>
    <row r="32" spans="1:18" x14ac:dyDescent="0.25">
      <c r="A32" s="329"/>
      <c r="B32" s="40" t="s">
        <v>55</v>
      </c>
      <c r="C32" s="36">
        <v>5</v>
      </c>
      <c r="D32" s="37"/>
      <c r="E32" s="36"/>
      <c r="F32" s="37"/>
      <c r="G32" s="33" t="s">
        <v>78</v>
      </c>
      <c r="H32" s="37" t="s">
        <v>13</v>
      </c>
      <c r="I32" s="175"/>
      <c r="J32" s="185">
        <v>52</v>
      </c>
      <c r="K32" s="186">
        <f t="shared" si="0"/>
        <v>260</v>
      </c>
      <c r="L32" s="186">
        <f t="shared" si="1"/>
        <v>0</v>
      </c>
      <c r="M32" s="186">
        <f t="shared" si="2"/>
        <v>0</v>
      </c>
      <c r="N32" s="186">
        <f t="shared" si="3"/>
        <v>0</v>
      </c>
      <c r="O32" s="186">
        <f t="shared" si="4"/>
        <v>520</v>
      </c>
      <c r="P32" s="186">
        <f t="shared" si="5"/>
        <v>0</v>
      </c>
      <c r="Q32" s="186">
        <f t="shared" si="6"/>
        <v>0</v>
      </c>
      <c r="R32" s="186">
        <f t="shared" si="7"/>
        <v>0</v>
      </c>
    </row>
    <row r="33" spans="1:18" x14ac:dyDescent="0.25">
      <c r="A33" s="329"/>
      <c r="B33" s="40" t="s">
        <v>56</v>
      </c>
      <c r="C33" s="36">
        <v>2</v>
      </c>
      <c r="D33" s="37"/>
      <c r="E33" s="36"/>
      <c r="F33" s="37"/>
      <c r="G33" s="33" t="s">
        <v>78</v>
      </c>
      <c r="H33" s="37" t="s">
        <v>13</v>
      </c>
      <c r="I33" s="175"/>
      <c r="J33" s="185">
        <v>52</v>
      </c>
      <c r="K33" s="186">
        <f t="shared" si="0"/>
        <v>104</v>
      </c>
      <c r="L33" s="186">
        <f t="shared" si="1"/>
        <v>0</v>
      </c>
      <c r="M33" s="186">
        <f t="shared" si="2"/>
        <v>0</v>
      </c>
      <c r="N33" s="186">
        <f t="shared" si="3"/>
        <v>0</v>
      </c>
      <c r="O33" s="186">
        <f t="shared" si="4"/>
        <v>208</v>
      </c>
      <c r="P33" s="186">
        <f t="shared" si="5"/>
        <v>0</v>
      </c>
      <c r="Q33" s="186">
        <f t="shared" si="6"/>
        <v>0</v>
      </c>
      <c r="R33" s="186">
        <f t="shared" si="7"/>
        <v>0</v>
      </c>
    </row>
    <row r="34" spans="1:18" x14ac:dyDescent="0.25">
      <c r="A34" s="329"/>
      <c r="B34" s="40" t="s">
        <v>52</v>
      </c>
      <c r="C34" s="36">
        <v>2</v>
      </c>
      <c r="D34" s="37"/>
      <c r="E34" s="36"/>
      <c r="F34" s="37"/>
      <c r="G34" s="33" t="s">
        <v>78</v>
      </c>
      <c r="H34" s="37" t="s">
        <v>13</v>
      </c>
      <c r="I34" s="175"/>
      <c r="J34" s="185">
        <v>52</v>
      </c>
      <c r="K34" s="186">
        <f t="shared" si="0"/>
        <v>104</v>
      </c>
      <c r="L34" s="186">
        <f t="shared" si="1"/>
        <v>0</v>
      </c>
      <c r="M34" s="186">
        <f t="shared" si="2"/>
        <v>0</v>
      </c>
      <c r="N34" s="186">
        <f t="shared" si="3"/>
        <v>0</v>
      </c>
      <c r="O34" s="186">
        <f t="shared" si="4"/>
        <v>208</v>
      </c>
      <c r="P34" s="186">
        <f t="shared" si="5"/>
        <v>0</v>
      </c>
      <c r="Q34" s="186">
        <f t="shared" si="6"/>
        <v>0</v>
      </c>
      <c r="R34" s="186">
        <f t="shared" si="7"/>
        <v>0</v>
      </c>
    </row>
    <row r="35" spans="1:18" x14ac:dyDescent="0.25">
      <c r="A35" s="329"/>
      <c r="B35" s="33" t="s">
        <v>57</v>
      </c>
      <c r="C35" s="34"/>
      <c r="D35" s="35"/>
      <c r="E35" s="36">
        <v>5</v>
      </c>
      <c r="F35" s="37"/>
      <c r="G35" s="33" t="s">
        <v>78</v>
      </c>
      <c r="H35" s="37" t="s">
        <v>13</v>
      </c>
      <c r="I35" s="175"/>
      <c r="J35" s="185">
        <v>52</v>
      </c>
      <c r="K35" s="186">
        <f t="shared" si="0"/>
        <v>0</v>
      </c>
      <c r="L35" s="186">
        <f t="shared" si="1"/>
        <v>0</v>
      </c>
      <c r="M35" s="186">
        <f t="shared" si="2"/>
        <v>260</v>
      </c>
      <c r="N35" s="186">
        <f t="shared" si="3"/>
        <v>0</v>
      </c>
      <c r="O35" s="186">
        <f t="shared" si="4"/>
        <v>0</v>
      </c>
      <c r="P35" s="186">
        <f t="shared" si="5"/>
        <v>0</v>
      </c>
      <c r="Q35" s="186">
        <f t="shared" si="6"/>
        <v>520</v>
      </c>
      <c r="R35" s="186">
        <f t="shared" si="7"/>
        <v>0</v>
      </c>
    </row>
    <row r="36" spans="1:18" x14ac:dyDescent="0.25">
      <c r="A36" s="329"/>
      <c r="B36" s="40" t="s">
        <v>19</v>
      </c>
      <c r="C36" s="36">
        <v>4</v>
      </c>
      <c r="D36" s="37"/>
      <c r="E36" s="36"/>
      <c r="F36" s="37"/>
      <c r="G36" s="33" t="s">
        <v>78</v>
      </c>
      <c r="H36" s="37" t="s">
        <v>13</v>
      </c>
      <c r="I36" s="175"/>
      <c r="J36" s="185">
        <v>52</v>
      </c>
      <c r="K36" s="186">
        <f t="shared" si="0"/>
        <v>208</v>
      </c>
      <c r="L36" s="186">
        <f t="shared" si="1"/>
        <v>0</v>
      </c>
      <c r="M36" s="186">
        <f t="shared" si="2"/>
        <v>0</v>
      </c>
      <c r="N36" s="186">
        <f t="shared" si="3"/>
        <v>0</v>
      </c>
      <c r="O36" s="186">
        <f t="shared" si="4"/>
        <v>416</v>
      </c>
      <c r="P36" s="186">
        <f t="shared" si="5"/>
        <v>0</v>
      </c>
      <c r="Q36" s="186">
        <f t="shared" si="6"/>
        <v>0</v>
      </c>
      <c r="R36" s="186">
        <f t="shared" si="7"/>
        <v>0</v>
      </c>
    </row>
    <row r="37" spans="1:18" x14ac:dyDescent="0.25">
      <c r="A37" s="329"/>
      <c r="B37" s="33" t="s">
        <v>58</v>
      </c>
      <c r="C37" s="34"/>
      <c r="D37" s="35"/>
      <c r="E37" s="36">
        <v>7</v>
      </c>
      <c r="F37" s="37"/>
      <c r="G37" s="41" t="s">
        <v>320</v>
      </c>
      <c r="H37" s="37" t="s">
        <v>13</v>
      </c>
      <c r="I37" s="175"/>
      <c r="J37" s="185">
        <v>104</v>
      </c>
      <c r="K37" s="186">
        <f t="shared" si="0"/>
        <v>0</v>
      </c>
      <c r="L37" s="186">
        <f t="shared" si="1"/>
        <v>0</v>
      </c>
      <c r="M37" s="186">
        <f t="shared" si="2"/>
        <v>728</v>
      </c>
      <c r="N37" s="186">
        <f t="shared" si="3"/>
        <v>0</v>
      </c>
      <c r="O37" s="186">
        <f t="shared" si="4"/>
        <v>0</v>
      </c>
      <c r="P37" s="186">
        <f t="shared" si="5"/>
        <v>0</v>
      </c>
      <c r="Q37" s="186">
        <f t="shared" si="6"/>
        <v>1456</v>
      </c>
      <c r="R37" s="186">
        <f t="shared" si="7"/>
        <v>0</v>
      </c>
    </row>
    <row r="38" spans="1:18" x14ac:dyDescent="0.25">
      <c r="A38" s="329"/>
      <c r="B38" s="33" t="s">
        <v>59</v>
      </c>
      <c r="C38" s="34"/>
      <c r="D38" s="35"/>
      <c r="E38" s="36">
        <v>3</v>
      </c>
      <c r="F38" s="37"/>
      <c r="G38" s="41" t="s">
        <v>320</v>
      </c>
      <c r="H38" s="37" t="s">
        <v>13</v>
      </c>
      <c r="I38" s="175"/>
      <c r="J38" s="185">
        <v>104</v>
      </c>
      <c r="K38" s="186">
        <f t="shared" si="0"/>
        <v>0</v>
      </c>
      <c r="L38" s="186">
        <f t="shared" si="1"/>
        <v>0</v>
      </c>
      <c r="M38" s="186">
        <f t="shared" si="2"/>
        <v>312</v>
      </c>
      <c r="N38" s="186">
        <f t="shared" si="3"/>
        <v>0</v>
      </c>
      <c r="O38" s="186">
        <f t="shared" si="4"/>
        <v>0</v>
      </c>
      <c r="P38" s="186">
        <f t="shared" si="5"/>
        <v>0</v>
      </c>
      <c r="Q38" s="186">
        <f t="shared" si="6"/>
        <v>624</v>
      </c>
      <c r="R38" s="186">
        <f t="shared" si="7"/>
        <v>0</v>
      </c>
    </row>
    <row r="39" spans="1:18" x14ac:dyDescent="0.25">
      <c r="A39" s="329"/>
      <c r="B39" s="33" t="s">
        <v>60</v>
      </c>
      <c r="C39" s="34"/>
      <c r="D39" s="35">
        <v>12</v>
      </c>
      <c r="E39" s="36"/>
      <c r="F39" s="37"/>
      <c r="G39" s="33" t="s">
        <v>78</v>
      </c>
      <c r="H39" s="37" t="s">
        <v>13</v>
      </c>
      <c r="I39" s="175"/>
      <c r="J39" s="185">
        <v>52</v>
      </c>
      <c r="K39" s="186">
        <f t="shared" si="0"/>
        <v>0</v>
      </c>
      <c r="L39" s="186">
        <f t="shared" si="1"/>
        <v>624</v>
      </c>
      <c r="M39" s="186">
        <f t="shared" si="2"/>
        <v>0</v>
      </c>
      <c r="N39" s="186">
        <f t="shared" si="3"/>
        <v>0</v>
      </c>
      <c r="O39" s="186">
        <f t="shared" si="4"/>
        <v>0</v>
      </c>
      <c r="P39" s="186">
        <f t="shared" si="5"/>
        <v>1248</v>
      </c>
      <c r="Q39" s="186">
        <f t="shared" si="6"/>
        <v>0</v>
      </c>
      <c r="R39" s="186">
        <f t="shared" si="7"/>
        <v>0</v>
      </c>
    </row>
    <row r="40" spans="1:18" x14ac:dyDescent="0.25">
      <c r="A40" s="329"/>
      <c r="B40" s="33" t="s">
        <v>61</v>
      </c>
      <c r="C40" s="34"/>
      <c r="D40" s="35"/>
      <c r="E40" s="36">
        <v>3</v>
      </c>
      <c r="F40" s="37"/>
      <c r="G40" s="41" t="s">
        <v>320</v>
      </c>
      <c r="H40" s="37" t="s">
        <v>13</v>
      </c>
      <c r="I40" s="175"/>
      <c r="J40" s="185">
        <v>104</v>
      </c>
      <c r="K40" s="186">
        <f t="shared" si="0"/>
        <v>0</v>
      </c>
      <c r="L40" s="186">
        <f t="shared" si="1"/>
        <v>0</v>
      </c>
      <c r="M40" s="186">
        <f t="shared" si="2"/>
        <v>312</v>
      </c>
      <c r="N40" s="186">
        <f t="shared" si="3"/>
        <v>0</v>
      </c>
      <c r="O40" s="186">
        <f t="shared" si="4"/>
        <v>0</v>
      </c>
      <c r="P40" s="186">
        <f t="shared" si="5"/>
        <v>0</v>
      </c>
      <c r="Q40" s="186">
        <f t="shared" si="6"/>
        <v>624</v>
      </c>
      <c r="R40" s="186">
        <f t="shared" si="7"/>
        <v>0</v>
      </c>
    </row>
    <row r="41" spans="1:18" x14ac:dyDescent="0.25">
      <c r="A41" s="329"/>
      <c r="B41" s="33" t="s">
        <v>62</v>
      </c>
      <c r="C41" s="34">
        <v>14</v>
      </c>
      <c r="D41" s="35"/>
      <c r="E41" s="36"/>
      <c r="F41" s="37"/>
      <c r="G41" s="41" t="s">
        <v>320</v>
      </c>
      <c r="H41" s="37" t="s">
        <v>13</v>
      </c>
      <c r="I41" s="175"/>
      <c r="J41" s="185">
        <v>104</v>
      </c>
      <c r="K41" s="186">
        <f t="shared" si="0"/>
        <v>1456</v>
      </c>
      <c r="L41" s="186">
        <f t="shared" si="1"/>
        <v>0</v>
      </c>
      <c r="M41" s="186">
        <f t="shared" si="2"/>
        <v>0</v>
      </c>
      <c r="N41" s="186">
        <f t="shared" si="3"/>
        <v>0</v>
      </c>
      <c r="O41" s="186">
        <f t="shared" si="4"/>
        <v>2912</v>
      </c>
      <c r="P41" s="186">
        <f t="shared" si="5"/>
        <v>0</v>
      </c>
      <c r="Q41" s="186">
        <f t="shared" si="6"/>
        <v>0</v>
      </c>
      <c r="R41" s="186">
        <f t="shared" si="7"/>
        <v>0</v>
      </c>
    </row>
    <row r="42" spans="1:18" x14ac:dyDescent="0.25">
      <c r="A42" s="329"/>
      <c r="B42" s="33" t="s">
        <v>63</v>
      </c>
      <c r="C42" s="34"/>
      <c r="D42" s="35">
        <v>9</v>
      </c>
      <c r="E42" s="36"/>
      <c r="F42" s="37"/>
      <c r="G42" s="33" t="s">
        <v>78</v>
      </c>
      <c r="H42" s="37" t="s">
        <v>13</v>
      </c>
      <c r="I42" s="175"/>
      <c r="J42" s="185">
        <v>52</v>
      </c>
      <c r="K42" s="186">
        <f t="shared" si="0"/>
        <v>0</v>
      </c>
      <c r="L42" s="186">
        <f t="shared" si="1"/>
        <v>468</v>
      </c>
      <c r="M42" s="186">
        <f t="shared" si="2"/>
        <v>0</v>
      </c>
      <c r="N42" s="186">
        <f t="shared" si="3"/>
        <v>0</v>
      </c>
      <c r="O42" s="186">
        <f t="shared" si="4"/>
        <v>0</v>
      </c>
      <c r="P42" s="186">
        <f t="shared" si="5"/>
        <v>936</v>
      </c>
      <c r="Q42" s="186">
        <f t="shared" si="6"/>
        <v>0</v>
      </c>
      <c r="R42" s="186">
        <f t="shared" si="7"/>
        <v>0</v>
      </c>
    </row>
    <row r="43" spans="1:18" x14ac:dyDescent="0.25">
      <c r="A43" s="329"/>
      <c r="B43" s="33" t="s">
        <v>64</v>
      </c>
      <c r="C43" s="34"/>
      <c r="D43" s="35"/>
      <c r="E43" s="36">
        <v>2</v>
      </c>
      <c r="F43" s="37"/>
      <c r="G43" s="41" t="s">
        <v>320</v>
      </c>
      <c r="H43" s="37" t="s">
        <v>13</v>
      </c>
      <c r="I43" s="175"/>
      <c r="J43" s="185">
        <v>104</v>
      </c>
      <c r="K43" s="186">
        <f t="shared" si="0"/>
        <v>0</v>
      </c>
      <c r="L43" s="186">
        <f t="shared" si="1"/>
        <v>0</v>
      </c>
      <c r="M43" s="186">
        <f t="shared" si="2"/>
        <v>208</v>
      </c>
      <c r="N43" s="186">
        <f t="shared" si="3"/>
        <v>0</v>
      </c>
      <c r="O43" s="186">
        <f t="shared" si="4"/>
        <v>0</v>
      </c>
      <c r="P43" s="186">
        <f t="shared" si="5"/>
        <v>0</v>
      </c>
      <c r="Q43" s="186">
        <f t="shared" si="6"/>
        <v>416</v>
      </c>
      <c r="R43" s="186">
        <f t="shared" si="7"/>
        <v>0</v>
      </c>
    </row>
    <row r="44" spans="1:18" x14ac:dyDescent="0.25">
      <c r="A44" s="329"/>
      <c r="B44" s="33" t="s">
        <v>65</v>
      </c>
      <c r="C44" s="34"/>
      <c r="D44" s="35"/>
      <c r="E44" s="36">
        <v>4</v>
      </c>
      <c r="F44" s="37"/>
      <c r="G44" s="41" t="s">
        <v>320</v>
      </c>
      <c r="H44" s="37" t="s">
        <v>13</v>
      </c>
      <c r="I44" s="175"/>
      <c r="J44" s="185">
        <v>104</v>
      </c>
      <c r="K44" s="186">
        <f t="shared" si="0"/>
        <v>0</v>
      </c>
      <c r="L44" s="186">
        <f t="shared" si="1"/>
        <v>0</v>
      </c>
      <c r="M44" s="186">
        <f t="shared" si="2"/>
        <v>416</v>
      </c>
      <c r="N44" s="186">
        <f t="shared" si="3"/>
        <v>0</v>
      </c>
      <c r="O44" s="186">
        <f t="shared" si="4"/>
        <v>0</v>
      </c>
      <c r="P44" s="186">
        <f t="shared" si="5"/>
        <v>0</v>
      </c>
      <c r="Q44" s="186">
        <f t="shared" si="6"/>
        <v>832</v>
      </c>
      <c r="R44" s="186">
        <f t="shared" si="7"/>
        <v>0</v>
      </c>
    </row>
    <row r="45" spans="1:18" x14ac:dyDescent="0.25">
      <c r="A45" s="329"/>
      <c r="B45" s="33" t="s">
        <v>66</v>
      </c>
      <c r="C45" s="34"/>
      <c r="D45" s="35"/>
      <c r="E45" s="36">
        <v>4</v>
      </c>
      <c r="F45" s="37"/>
      <c r="G45" s="41" t="s">
        <v>320</v>
      </c>
      <c r="H45" s="37" t="s">
        <v>13</v>
      </c>
      <c r="I45" s="175"/>
      <c r="J45" s="185">
        <v>104</v>
      </c>
      <c r="K45" s="186">
        <f t="shared" si="0"/>
        <v>0</v>
      </c>
      <c r="L45" s="186">
        <f t="shared" si="1"/>
        <v>0</v>
      </c>
      <c r="M45" s="186">
        <f t="shared" si="2"/>
        <v>416</v>
      </c>
      <c r="N45" s="186">
        <f t="shared" si="3"/>
        <v>0</v>
      </c>
      <c r="O45" s="186">
        <f t="shared" si="4"/>
        <v>0</v>
      </c>
      <c r="P45" s="186">
        <f t="shared" si="5"/>
        <v>0</v>
      </c>
      <c r="Q45" s="186">
        <f t="shared" si="6"/>
        <v>832</v>
      </c>
      <c r="R45" s="186">
        <f t="shared" si="7"/>
        <v>0</v>
      </c>
    </row>
    <row r="46" spans="1:18" x14ac:dyDescent="0.25">
      <c r="A46" s="329"/>
      <c r="B46" s="33" t="s">
        <v>67</v>
      </c>
      <c r="C46" s="34"/>
      <c r="D46" s="35"/>
      <c r="E46" s="36">
        <v>4</v>
      </c>
      <c r="F46" s="37"/>
      <c r="G46" s="41" t="s">
        <v>320</v>
      </c>
      <c r="H46" s="37" t="s">
        <v>13</v>
      </c>
      <c r="I46" s="175"/>
      <c r="J46" s="185">
        <v>104</v>
      </c>
      <c r="K46" s="186">
        <f t="shared" si="0"/>
        <v>0</v>
      </c>
      <c r="L46" s="186">
        <f t="shared" si="1"/>
        <v>0</v>
      </c>
      <c r="M46" s="186">
        <f t="shared" si="2"/>
        <v>416</v>
      </c>
      <c r="N46" s="186">
        <f t="shared" si="3"/>
        <v>0</v>
      </c>
      <c r="O46" s="186">
        <f t="shared" si="4"/>
        <v>0</v>
      </c>
      <c r="P46" s="186">
        <f t="shared" si="5"/>
        <v>0</v>
      </c>
      <c r="Q46" s="186">
        <f t="shared" si="6"/>
        <v>832</v>
      </c>
      <c r="R46" s="186">
        <f t="shared" si="7"/>
        <v>0</v>
      </c>
    </row>
    <row r="47" spans="1:18" ht="15.75" thickBot="1" x14ac:dyDescent="0.3">
      <c r="A47" s="330"/>
      <c r="B47" s="45" t="s">
        <v>68</v>
      </c>
      <c r="C47" s="126"/>
      <c r="D47" s="140"/>
      <c r="E47" s="43">
        <v>5</v>
      </c>
      <c r="F47" s="44"/>
      <c r="G47" s="139" t="s">
        <v>320</v>
      </c>
      <c r="H47" s="44" t="s">
        <v>13</v>
      </c>
      <c r="I47" s="180"/>
      <c r="J47" s="185">
        <v>104</v>
      </c>
      <c r="K47" s="186">
        <f t="shared" si="0"/>
        <v>0</v>
      </c>
      <c r="L47" s="186">
        <f t="shared" si="1"/>
        <v>0</v>
      </c>
      <c r="M47" s="186">
        <f t="shared" si="2"/>
        <v>520</v>
      </c>
      <c r="N47" s="186">
        <f t="shared" si="3"/>
        <v>0</v>
      </c>
      <c r="O47" s="186">
        <f t="shared" si="4"/>
        <v>0</v>
      </c>
      <c r="P47" s="186">
        <f t="shared" si="5"/>
        <v>0</v>
      </c>
      <c r="Q47" s="186">
        <f t="shared" si="6"/>
        <v>1040</v>
      </c>
      <c r="R47" s="186">
        <f t="shared" si="7"/>
        <v>0</v>
      </c>
    </row>
    <row r="48" spans="1:18" ht="15.75" thickBot="1" x14ac:dyDescent="0.3">
      <c r="A48" s="76" t="s">
        <v>69</v>
      </c>
      <c r="B48" s="77" t="s">
        <v>70</v>
      </c>
      <c r="C48" s="78"/>
      <c r="D48" s="79">
        <v>2</v>
      </c>
      <c r="E48" s="55"/>
      <c r="F48" s="56"/>
      <c r="G48" s="77" t="s">
        <v>321</v>
      </c>
      <c r="H48" s="56" t="s">
        <v>13</v>
      </c>
      <c r="I48" s="182"/>
      <c r="J48" s="185">
        <v>208</v>
      </c>
      <c r="K48" s="186">
        <f t="shared" si="0"/>
        <v>0</v>
      </c>
      <c r="L48" s="186">
        <f t="shared" si="1"/>
        <v>416</v>
      </c>
      <c r="M48" s="186">
        <f t="shared" si="2"/>
        <v>0</v>
      </c>
      <c r="N48" s="186">
        <f t="shared" si="3"/>
        <v>0</v>
      </c>
      <c r="O48" s="186">
        <f t="shared" si="4"/>
        <v>0</v>
      </c>
      <c r="P48" s="186">
        <f t="shared" si="5"/>
        <v>832</v>
      </c>
      <c r="Q48" s="186">
        <f t="shared" si="6"/>
        <v>0</v>
      </c>
      <c r="R48" s="186">
        <f t="shared" si="7"/>
        <v>0</v>
      </c>
    </row>
    <row r="49" spans="1:18" ht="15.75" thickBot="1" x14ac:dyDescent="0.3">
      <c r="A49" s="80" t="s">
        <v>72</v>
      </c>
      <c r="B49" s="81" t="s">
        <v>73</v>
      </c>
      <c r="C49" s="82">
        <v>2</v>
      </c>
      <c r="D49" s="83"/>
      <c r="E49" s="84"/>
      <c r="F49" s="85"/>
      <c r="G49" s="81" t="s">
        <v>78</v>
      </c>
      <c r="H49" s="85" t="s">
        <v>13</v>
      </c>
      <c r="I49" s="184"/>
      <c r="J49" s="185">
        <v>52</v>
      </c>
      <c r="K49" s="186">
        <f t="shared" si="0"/>
        <v>104</v>
      </c>
      <c r="L49" s="186">
        <f t="shared" si="1"/>
        <v>0</v>
      </c>
      <c r="M49" s="186">
        <f t="shared" si="2"/>
        <v>0</v>
      </c>
      <c r="N49" s="186">
        <f t="shared" si="3"/>
        <v>0</v>
      </c>
      <c r="O49" s="186">
        <f t="shared" si="4"/>
        <v>208</v>
      </c>
      <c r="P49" s="186">
        <f t="shared" si="5"/>
        <v>0</v>
      </c>
      <c r="Q49" s="186">
        <f t="shared" si="6"/>
        <v>0</v>
      </c>
      <c r="R49" s="186">
        <f t="shared" si="7"/>
        <v>0</v>
      </c>
    </row>
    <row r="50" spans="1:18" ht="15.75" thickBot="1" x14ac:dyDescent="0.3">
      <c r="A50" s="331" t="s">
        <v>74</v>
      </c>
      <c r="B50" s="332"/>
      <c r="C50" s="86">
        <f>SUM(C5:C48)</f>
        <v>41</v>
      </c>
      <c r="D50" s="87">
        <f>SUM(D5:D48)</f>
        <v>39</v>
      </c>
      <c r="E50" s="87">
        <f>SUM(E5:E48)</f>
        <v>120</v>
      </c>
      <c r="F50" s="87">
        <f>SUM(F5:F48)</f>
        <v>2</v>
      </c>
      <c r="G50" s="203">
        <v>0</v>
      </c>
      <c r="H50" s="88"/>
      <c r="I50" s="88"/>
      <c r="J50" s="185" t="s">
        <v>312</v>
      </c>
      <c r="K50" s="187">
        <f t="shared" ref="K50:Q50" si="8">SUM(K5:K49)</f>
        <v>3328</v>
      </c>
      <c r="L50" s="187">
        <f t="shared" si="8"/>
        <v>3016</v>
      </c>
      <c r="M50" s="187">
        <f t="shared" si="8"/>
        <v>10946</v>
      </c>
      <c r="N50" s="187">
        <f t="shared" si="8"/>
        <v>52</v>
      </c>
      <c r="O50" s="187">
        <f t="shared" si="8"/>
        <v>6656</v>
      </c>
      <c r="P50" s="187">
        <f t="shared" si="8"/>
        <v>6032</v>
      </c>
      <c r="Q50" s="187">
        <f t="shared" si="8"/>
        <v>21892</v>
      </c>
      <c r="R50" s="187">
        <f>SUM(R5:R49)</f>
        <v>104</v>
      </c>
    </row>
    <row r="51" spans="1:18" x14ac:dyDescent="0.25">
      <c r="A51" s="194"/>
      <c r="B51" s="194"/>
      <c r="C51" s="88"/>
      <c r="D51" s="88"/>
      <c r="E51" s="88"/>
      <c r="F51" s="88"/>
      <c r="G51" s="203">
        <v>0</v>
      </c>
      <c r="H51" s="88"/>
      <c r="I51" s="88"/>
      <c r="J51" s="185" t="s">
        <v>320</v>
      </c>
      <c r="K51" s="196">
        <v>2288</v>
      </c>
      <c r="L51" s="196">
        <v>1352</v>
      </c>
      <c r="M51" s="196">
        <v>10036</v>
      </c>
      <c r="N51" s="196"/>
      <c r="O51" s="196">
        <f t="shared" si="4"/>
        <v>4576</v>
      </c>
      <c r="P51" s="196">
        <f t="shared" si="5"/>
        <v>2704</v>
      </c>
      <c r="Q51" s="196">
        <f t="shared" si="6"/>
        <v>20072</v>
      </c>
      <c r="R51" s="196">
        <f t="shared" si="7"/>
        <v>0</v>
      </c>
    </row>
    <row r="52" spans="1:18" x14ac:dyDescent="0.25">
      <c r="A52" s="194"/>
      <c r="B52" s="194"/>
      <c r="C52" s="88"/>
      <c r="D52" s="88"/>
      <c r="E52" s="88"/>
      <c r="F52" s="88"/>
      <c r="G52" s="203">
        <v>0</v>
      </c>
      <c r="H52" s="88"/>
      <c r="I52" s="88"/>
      <c r="J52" s="185" t="s">
        <v>78</v>
      </c>
      <c r="K52" s="196">
        <v>1014</v>
      </c>
      <c r="L52" s="196">
        <v>1248</v>
      </c>
      <c r="M52" s="196">
        <v>910</v>
      </c>
      <c r="N52" s="196">
        <v>0</v>
      </c>
      <c r="O52" s="196">
        <f t="shared" si="4"/>
        <v>2028</v>
      </c>
      <c r="P52" s="196">
        <f t="shared" si="5"/>
        <v>2496</v>
      </c>
      <c r="Q52" s="196">
        <f t="shared" si="6"/>
        <v>1820</v>
      </c>
      <c r="R52" s="196">
        <f t="shared" si="7"/>
        <v>0</v>
      </c>
    </row>
    <row r="53" spans="1:18" x14ac:dyDescent="0.25">
      <c r="A53" s="2"/>
      <c r="B53" s="3"/>
      <c r="C53" s="2"/>
      <c r="D53" s="2"/>
      <c r="E53" s="2"/>
      <c r="F53" s="1"/>
      <c r="G53" s="203">
        <v>0</v>
      </c>
      <c r="H53" s="2"/>
      <c r="I53" s="2"/>
      <c r="J53" s="185" t="s">
        <v>322</v>
      </c>
      <c r="K53" s="196">
        <v>26</v>
      </c>
      <c r="L53" s="196"/>
      <c r="M53" s="196"/>
      <c r="N53" s="196">
        <v>52</v>
      </c>
      <c r="O53" s="196">
        <f t="shared" si="4"/>
        <v>52</v>
      </c>
      <c r="P53" s="196">
        <f t="shared" si="5"/>
        <v>0</v>
      </c>
      <c r="Q53" s="196">
        <f t="shared" si="6"/>
        <v>0</v>
      </c>
      <c r="R53" s="196">
        <f t="shared" si="7"/>
        <v>104</v>
      </c>
    </row>
    <row r="54" spans="1:18" x14ac:dyDescent="0.25">
      <c r="A54" s="2"/>
      <c r="B54" s="3"/>
      <c r="C54" s="2"/>
      <c r="D54" s="2"/>
      <c r="E54" s="2"/>
      <c r="F54" s="1"/>
      <c r="G54" s="203">
        <v>0</v>
      </c>
      <c r="H54" s="2"/>
      <c r="I54" s="2"/>
      <c r="J54" s="185" t="s">
        <v>321</v>
      </c>
      <c r="K54" s="196"/>
      <c r="L54" s="196">
        <v>416</v>
      </c>
      <c r="M54" s="196"/>
      <c r="N54" s="196"/>
      <c r="O54" s="196">
        <f t="shared" si="4"/>
        <v>0</v>
      </c>
      <c r="P54" s="196">
        <f t="shared" si="5"/>
        <v>832</v>
      </c>
      <c r="Q54" s="196">
        <f t="shared" si="6"/>
        <v>0</v>
      </c>
      <c r="R54" s="196">
        <f t="shared" si="7"/>
        <v>0</v>
      </c>
    </row>
    <row r="55" spans="1:18" x14ac:dyDescent="0.25">
      <c r="A55" s="2"/>
      <c r="B55" s="3"/>
      <c r="C55" s="2"/>
      <c r="D55" s="2"/>
      <c r="E55" s="2"/>
      <c r="F55" s="1"/>
      <c r="G55" s="2"/>
      <c r="H55" s="2"/>
      <c r="I55" s="2"/>
      <c r="J55" s="185"/>
      <c r="K55" s="195">
        <f>SUM(K51:K54)</f>
        <v>3328</v>
      </c>
      <c r="L55" s="195">
        <f t="shared" ref="L55:N55" si="9">SUM(L51:L54)</f>
        <v>3016</v>
      </c>
      <c r="M55" s="195">
        <f t="shared" si="9"/>
        <v>10946</v>
      </c>
      <c r="N55" s="195">
        <f t="shared" si="9"/>
        <v>52</v>
      </c>
      <c r="O55" s="195">
        <f t="shared" ref="O55" si="10">SUM(O51:O54)</f>
        <v>6656</v>
      </c>
      <c r="P55" s="195">
        <f t="shared" ref="P55" si="11">SUM(P51:P54)</f>
        <v>6032</v>
      </c>
      <c r="Q55" s="195">
        <f t="shared" ref="Q55" si="12">SUM(Q51:Q54)</f>
        <v>21892</v>
      </c>
      <c r="R55" s="195">
        <f t="shared" ref="R55" si="13">SUM(R51:R54)</f>
        <v>104</v>
      </c>
    </row>
    <row r="56" spans="1:18" ht="19.5" thickBot="1" x14ac:dyDescent="0.35">
      <c r="A56" s="333" t="s">
        <v>313</v>
      </c>
      <c r="B56" s="333"/>
      <c r="C56" s="168"/>
      <c r="D56" s="168"/>
      <c r="E56" s="168"/>
      <c r="G56" s="246"/>
      <c r="H56" s="246"/>
      <c r="I56" s="246"/>
      <c r="J56" s="185"/>
      <c r="K56" s="186"/>
      <c r="L56" s="186"/>
      <c r="M56" s="186"/>
      <c r="N56" s="186"/>
      <c r="O56" s="186"/>
      <c r="P56" s="186"/>
      <c r="Q56" s="186"/>
      <c r="R56" s="186"/>
    </row>
    <row r="57" spans="1:18" ht="45.75" thickBot="1" x14ac:dyDescent="0.3">
      <c r="A57" s="4" t="s">
        <v>1</v>
      </c>
      <c r="B57" s="90" t="s">
        <v>2</v>
      </c>
      <c r="C57" s="5" t="s">
        <v>3</v>
      </c>
      <c r="D57" s="5" t="s">
        <v>4</v>
      </c>
      <c r="E57" s="5" t="s">
        <v>5</v>
      </c>
      <c r="G57" s="4" t="s">
        <v>76</v>
      </c>
      <c r="H57" s="6" t="s">
        <v>8</v>
      </c>
      <c r="I57" s="5" t="s">
        <v>9</v>
      </c>
      <c r="J57" s="185"/>
      <c r="K57" s="186"/>
      <c r="L57" s="186"/>
      <c r="M57" s="186"/>
      <c r="N57" s="186"/>
      <c r="O57" s="186"/>
      <c r="P57" s="186"/>
      <c r="Q57" s="186"/>
      <c r="R57" s="186"/>
    </row>
    <row r="58" spans="1:18" ht="15.75" thickBot="1" x14ac:dyDescent="0.3">
      <c r="A58" s="334" t="s">
        <v>10</v>
      </c>
      <c r="B58" s="7" t="s">
        <v>11</v>
      </c>
      <c r="C58" s="8"/>
      <c r="D58" s="8"/>
      <c r="E58" s="10">
        <v>1</v>
      </c>
      <c r="G58" s="59" t="s">
        <v>320</v>
      </c>
      <c r="H58" s="13" t="s">
        <v>13</v>
      </c>
      <c r="I58" s="14"/>
      <c r="J58" s="185">
        <v>104</v>
      </c>
      <c r="K58" s="186">
        <f>$C58*$J58</f>
        <v>0</v>
      </c>
      <c r="L58" s="186">
        <f>$D58*$J58</f>
        <v>0</v>
      </c>
      <c r="M58" s="186">
        <f>$E58*$J58</f>
        <v>104</v>
      </c>
      <c r="N58" s="186"/>
      <c r="O58" s="186">
        <f>K58*2</f>
        <v>0</v>
      </c>
      <c r="P58" s="186">
        <f t="shared" ref="P58:Q73" si="14">L58*2</f>
        <v>0</v>
      </c>
      <c r="Q58" s="186">
        <f t="shared" si="14"/>
        <v>208</v>
      </c>
      <c r="R58" s="186"/>
    </row>
    <row r="59" spans="1:18" ht="15.75" thickBot="1" x14ac:dyDescent="0.3">
      <c r="A59" s="335"/>
      <c r="B59" s="91" t="s">
        <v>14</v>
      </c>
      <c r="C59" s="16"/>
      <c r="D59" s="16">
        <v>2</v>
      </c>
      <c r="E59" s="18"/>
      <c r="G59" s="59" t="s">
        <v>79</v>
      </c>
      <c r="H59" s="21" t="s">
        <v>13</v>
      </c>
      <c r="I59" s="22"/>
      <c r="J59" s="185">
        <v>26</v>
      </c>
      <c r="K59" s="186">
        <f t="shared" ref="K59:K85" si="15">$C59*$J59</f>
        <v>0</v>
      </c>
      <c r="L59" s="186">
        <f t="shared" ref="L59:L85" si="16">$D59*$J59</f>
        <v>52</v>
      </c>
      <c r="M59" s="186">
        <f t="shared" ref="M59:M85" si="17">$E59*$J59</f>
        <v>0</v>
      </c>
      <c r="N59" s="186"/>
      <c r="O59" s="186">
        <f t="shared" ref="O59:Q85" si="18">K59*2</f>
        <v>0</v>
      </c>
      <c r="P59" s="186">
        <f t="shared" si="14"/>
        <v>104</v>
      </c>
      <c r="Q59" s="186">
        <f t="shared" si="14"/>
        <v>0</v>
      </c>
      <c r="R59" s="186"/>
    </row>
    <row r="60" spans="1:18" ht="15.75" thickBot="1" x14ac:dyDescent="0.3">
      <c r="A60" s="92" t="s">
        <v>18</v>
      </c>
      <c r="B60" s="93" t="s">
        <v>19</v>
      </c>
      <c r="C60" s="34"/>
      <c r="D60" s="34"/>
      <c r="E60" s="36">
        <v>6</v>
      </c>
      <c r="G60" s="12" t="s">
        <v>78</v>
      </c>
      <c r="H60" s="37" t="s">
        <v>13</v>
      </c>
      <c r="I60" s="36"/>
      <c r="J60" s="185">
        <v>52</v>
      </c>
      <c r="K60" s="186">
        <f t="shared" si="15"/>
        <v>0</v>
      </c>
      <c r="L60" s="186">
        <f t="shared" si="16"/>
        <v>0</v>
      </c>
      <c r="M60" s="186">
        <f t="shared" si="17"/>
        <v>312</v>
      </c>
      <c r="N60" s="186"/>
      <c r="O60" s="186">
        <f t="shared" si="18"/>
        <v>0</v>
      </c>
      <c r="P60" s="186">
        <f t="shared" si="14"/>
        <v>0</v>
      </c>
      <c r="Q60" s="186">
        <f t="shared" si="14"/>
        <v>624</v>
      </c>
      <c r="R60" s="186"/>
    </row>
    <row r="61" spans="1:18" ht="15.75" thickBot="1" x14ac:dyDescent="0.3">
      <c r="A61" s="306" t="s">
        <v>23</v>
      </c>
      <c r="B61" s="94" t="s">
        <v>24</v>
      </c>
      <c r="C61" s="31"/>
      <c r="D61" s="31">
        <v>1</v>
      </c>
      <c r="E61" s="14"/>
      <c r="G61" s="12" t="s">
        <v>78</v>
      </c>
      <c r="H61" s="13" t="s">
        <v>13</v>
      </c>
      <c r="I61" s="14"/>
      <c r="J61" s="185">
        <v>52</v>
      </c>
      <c r="K61" s="186">
        <f t="shared" si="15"/>
        <v>0</v>
      </c>
      <c r="L61" s="186">
        <f t="shared" si="16"/>
        <v>52</v>
      </c>
      <c r="M61" s="186">
        <f t="shared" si="17"/>
        <v>0</v>
      </c>
      <c r="N61" s="186"/>
      <c r="O61" s="186">
        <f t="shared" si="18"/>
        <v>0</v>
      </c>
      <c r="P61" s="186">
        <f t="shared" si="14"/>
        <v>104</v>
      </c>
      <c r="Q61" s="186">
        <f t="shared" si="14"/>
        <v>0</v>
      </c>
      <c r="R61" s="186"/>
    </row>
    <row r="62" spans="1:18" ht="15.75" thickBot="1" x14ac:dyDescent="0.3">
      <c r="A62" s="307"/>
      <c r="B62" s="95" t="s">
        <v>25</v>
      </c>
      <c r="C62" s="36"/>
      <c r="D62" s="36"/>
      <c r="E62" s="36">
        <v>1</v>
      </c>
      <c r="G62" s="12" t="s">
        <v>78</v>
      </c>
      <c r="H62" s="37" t="s">
        <v>13</v>
      </c>
      <c r="I62" s="36"/>
      <c r="J62" s="185">
        <v>52</v>
      </c>
      <c r="K62" s="186">
        <f t="shared" si="15"/>
        <v>0</v>
      </c>
      <c r="L62" s="186">
        <f t="shared" si="16"/>
        <v>0</v>
      </c>
      <c r="M62" s="186">
        <f t="shared" si="17"/>
        <v>52</v>
      </c>
      <c r="N62" s="186"/>
      <c r="O62" s="186">
        <f t="shared" si="18"/>
        <v>0</v>
      </c>
      <c r="P62" s="186">
        <f t="shared" si="14"/>
        <v>0</v>
      </c>
      <c r="Q62" s="186">
        <f t="shared" si="14"/>
        <v>104</v>
      </c>
      <c r="R62" s="186"/>
    </row>
    <row r="63" spans="1:18" ht="15.75" thickBot="1" x14ac:dyDescent="0.3">
      <c r="A63" s="336"/>
      <c r="B63" s="96" t="s">
        <v>27</v>
      </c>
      <c r="C63" s="22"/>
      <c r="D63" s="22"/>
      <c r="E63" s="22"/>
      <c r="G63" s="12"/>
      <c r="H63" s="21"/>
      <c r="I63" s="22" t="s">
        <v>28</v>
      </c>
      <c r="J63" s="185">
        <v>0</v>
      </c>
      <c r="K63" s="186">
        <f t="shared" si="15"/>
        <v>0</v>
      </c>
      <c r="L63" s="186">
        <f t="shared" si="16"/>
        <v>0</v>
      </c>
      <c r="M63" s="186">
        <f t="shared" si="17"/>
        <v>0</v>
      </c>
      <c r="N63" s="186"/>
      <c r="O63" s="186">
        <f t="shared" si="18"/>
        <v>0</v>
      </c>
      <c r="P63" s="186">
        <f t="shared" si="14"/>
        <v>0</v>
      </c>
      <c r="Q63" s="186">
        <f t="shared" si="14"/>
        <v>0</v>
      </c>
      <c r="R63" s="186"/>
    </row>
    <row r="64" spans="1:18" ht="15.75" thickBot="1" x14ac:dyDescent="0.3">
      <c r="A64" s="53" t="s">
        <v>31</v>
      </c>
      <c r="B64" s="97" t="s">
        <v>32</v>
      </c>
      <c r="C64" s="55"/>
      <c r="D64" s="55"/>
      <c r="E64" s="55">
        <v>1</v>
      </c>
      <c r="G64" s="12" t="s">
        <v>78</v>
      </c>
      <c r="H64" s="56" t="s">
        <v>13</v>
      </c>
      <c r="I64" s="55"/>
      <c r="J64" s="185">
        <v>52</v>
      </c>
      <c r="K64" s="186">
        <f t="shared" si="15"/>
        <v>0</v>
      </c>
      <c r="L64" s="186">
        <f t="shared" si="16"/>
        <v>0</v>
      </c>
      <c r="M64" s="186">
        <f t="shared" si="17"/>
        <v>52</v>
      </c>
      <c r="N64" s="186"/>
      <c r="O64" s="186">
        <f t="shared" si="18"/>
        <v>0</v>
      </c>
      <c r="P64" s="186">
        <f t="shared" si="14"/>
        <v>0</v>
      </c>
      <c r="Q64" s="186">
        <f t="shared" si="14"/>
        <v>104</v>
      </c>
      <c r="R64" s="186"/>
    </row>
    <row r="65" spans="1:18" ht="15.75" thickBot="1" x14ac:dyDescent="0.3">
      <c r="A65" s="309" t="s">
        <v>33</v>
      </c>
      <c r="B65" s="321" t="s">
        <v>34</v>
      </c>
      <c r="C65" s="31"/>
      <c r="D65" s="31"/>
      <c r="E65" s="116">
        <v>1</v>
      </c>
      <c r="G65" s="12" t="s">
        <v>320</v>
      </c>
      <c r="H65" s="13" t="s">
        <v>13</v>
      </c>
      <c r="I65" s="36" t="s">
        <v>35</v>
      </c>
      <c r="J65" s="185">
        <v>78</v>
      </c>
      <c r="K65" s="186">
        <f t="shared" si="15"/>
        <v>0</v>
      </c>
      <c r="L65" s="186">
        <f t="shared" si="16"/>
        <v>0</v>
      </c>
      <c r="M65" s="186">
        <f t="shared" si="17"/>
        <v>78</v>
      </c>
      <c r="N65" s="186"/>
      <c r="O65" s="186">
        <f t="shared" si="18"/>
        <v>0</v>
      </c>
      <c r="P65" s="186">
        <f t="shared" si="14"/>
        <v>0</v>
      </c>
      <c r="Q65" s="186">
        <f t="shared" si="14"/>
        <v>156</v>
      </c>
      <c r="R65" s="186"/>
    </row>
    <row r="66" spans="1:18" ht="15.75" thickBot="1" x14ac:dyDescent="0.3">
      <c r="A66" s="319"/>
      <c r="B66" s="322"/>
      <c r="C66" s="98"/>
      <c r="D66" s="98"/>
      <c r="E66" s="191">
        <v>1</v>
      </c>
      <c r="G66" s="12" t="s">
        <v>78</v>
      </c>
      <c r="H66" s="13" t="s">
        <v>13</v>
      </c>
      <c r="I66" s="36" t="s">
        <v>36</v>
      </c>
      <c r="J66" s="185">
        <v>13</v>
      </c>
      <c r="K66" s="186">
        <f t="shared" si="15"/>
        <v>0</v>
      </c>
      <c r="L66" s="186">
        <f t="shared" si="16"/>
        <v>0</v>
      </c>
      <c r="M66" s="186">
        <f t="shared" si="17"/>
        <v>13</v>
      </c>
      <c r="N66" s="186"/>
      <c r="O66" s="186">
        <f t="shared" si="18"/>
        <v>0</v>
      </c>
      <c r="P66" s="186">
        <f t="shared" si="14"/>
        <v>0</v>
      </c>
      <c r="Q66" s="186">
        <f t="shared" si="14"/>
        <v>26</v>
      </c>
      <c r="R66" s="186"/>
    </row>
    <row r="67" spans="1:18" x14ac:dyDescent="0.25">
      <c r="A67" s="310"/>
      <c r="B67" s="325" t="s">
        <v>37</v>
      </c>
      <c r="C67" s="34"/>
      <c r="D67" s="34"/>
      <c r="E67" s="117">
        <v>1</v>
      </c>
      <c r="G67" s="12" t="s">
        <v>320</v>
      </c>
      <c r="H67" s="37" t="s">
        <v>13</v>
      </c>
      <c r="I67" s="36" t="s">
        <v>35</v>
      </c>
      <c r="J67" s="185">
        <v>78</v>
      </c>
      <c r="K67" s="186">
        <f t="shared" si="15"/>
        <v>0</v>
      </c>
      <c r="L67" s="186">
        <f t="shared" si="16"/>
        <v>0</v>
      </c>
      <c r="M67" s="186">
        <f t="shared" si="17"/>
        <v>78</v>
      </c>
      <c r="N67" s="186"/>
      <c r="O67" s="186">
        <f t="shared" si="18"/>
        <v>0</v>
      </c>
      <c r="P67" s="186">
        <f t="shared" si="14"/>
        <v>0</v>
      </c>
      <c r="Q67" s="186">
        <f t="shared" si="14"/>
        <v>156</v>
      </c>
      <c r="R67" s="186"/>
    </row>
    <row r="68" spans="1:18" ht="15.75" thickBot="1" x14ac:dyDescent="0.3">
      <c r="A68" s="310"/>
      <c r="B68" s="326"/>
      <c r="C68" s="34"/>
      <c r="D68" s="34"/>
      <c r="E68" s="192">
        <v>1</v>
      </c>
      <c r="G68" s="65" t="s">
        <v>79</v>
      </c>
      <c r="H68" s="37" t="s">
        <v>13</v>
      </c>
      <c r="I68" s="36" t="s">
        <v>36</v>
      </c>
      <c r="J68" s="185">
        <v>7</v>
      </c>
      <c r="K68" s="186">
        <f t="shared" si="15"/>
        <v>0</v>
      </c>
      <c r="L68" s="186">
        <f t="shared" si="16"/>
        <v>0</v>
      </c>
      <c r="M68" s="186">
        <f t="shared" si="17"/>
        <v>7</v>
      </c>
      <c r="N68" s="186"/>
      <c r="O68" s="186">
        <f t="shared" si="18"/>
        <v>0</v>
      </c>
      <c r="P68" s="186">
        <f t="shared" si="14"/>
        <v>0</v>
      </c>
      <c r="Q68" s="186">
        <f t="shared" si="14"/>
        <v>14</v>
      </c>
      <c r="R68" s="186"/>
    </row>
    <row r="69" spans="1:18" ht="15.75" thickBot="1" x14ac:dyDescent="0.3">
      <c r="A69" s="50" t="s">
        <v>16</v>
      </c>
      <c r="B69" s="99"/>
      <c r="C69" s="25"/>
      <c r="D69" s="25"/>
      <c r="E69" s="100">
        <v>1</v>
      </c>
      <c r="G69" s="12" t="s">
        <v>78</v>
      </c>
      <c r="H69" s="37" t="s">
        <v>13</v>
      </c>
      <c r="I69" s="29"/>
      <c r="J69" s="185">
        <v>52</v>
      </c>
      <c r="K69" s="186">
        <f t="shared" si="15"/>
        <v>0</v>
      </c>
      <c r="L69" s="186">
        <f t="shared" si="16"/>
        <v>0</v>
      </c>
      <c r="M69" s="186">
        <f t="shared" si="17"/>
        <v>52</v>
      </c>
      <c r="N69" s="186"/>
      <c r="O69" s="186">
        <f t="shared" si="18"/>
        <v>0</v>
      </c>
      <c r="P69" s="186">
        <f t="shared" si="14"/>
        <v>0</v>
      </c>
      <c r="Q69" s="186">
        <f t="shared" si="14"/>
        <v>104</v>
      </c>
      <c r="R69" s="186"/>
    </row>
    <row r="70" spans="1:18" ht="15.75" thickBot="1" x14ac:dyDescent="0.3">
      <c r="A70" s="101" t="s">
        <v>39</v>
      </c>
      <c r="B70" s="97" t="s">
        <v>40</v>
      </c>
      <c r="C70" s="55"/>
      <c r="D70" s="55"/>
      <c r="E70" s="55">
        <v>4</v>
      </c>
      <c r="G70" s="59" t="s">
        <v>78</v>
      </c>
      <c r="H70" s="56" t="s">
        <v>13</v>
      </c>
      <c r="I70" s="102"/>
      <c r="J70" s="185">
        <v>52</v>
      </c>
      <c r="K70" s="186">
        <f t="shared" si="15"/>
        <v>0</v>
      </c>
      <c r="L70" s="186">
        <f t="shared" si="16"/>
        <v>0</v>
      </c>
      <c r="M70" s="186">
        <f t="shared" si="17"/>
        <v>208</v>
      </c>
      <c r="N70" s="186"/>
      <c r="O70" s="186">
        <f t="shared" si="18"/>
        <v>0</v>
      </c>
      <c r="P70" s="186">
        <f t="shared" si="14"/>
        <v>0</v>
      </c>
      <c r="Q70" s="186">
        <f t="shared" si="14"/>
        <v>416</v>
      </c>
      <c r="R70" s="186"/>
    </row>
    <row r="71" spans="1:18" ht="15.75" thickBot="1" x14ac:dyDescent="0.3">
      <c r="A71" s="299" t="s">
        <v>48</v>
      </c>
      <c r="B71" s="7" t="s">
        <v>49</v>
      </c>
      <c r="C71" s="8"/>
      <c r="D71" s="9"/>
      <c r="E71" s="10">
        <v>5</v>
      </c>
      <c r="G71" s="12" t="s">
        <v>320</v>
      </c>
      <c r="H71" s="13" t="s">
        <v>13</v>
      </c>
      <c r="I71" s="14"/>
      <c r="J71" s="185">
        <v>104</v>
      </c>
      <c r="K71" s="186">
        <f t="shared" si="15"/>
        <v>0</v>
      </c>
      <c r="L71" s="186">
        <f t="shared" si="16"/>
        <v>0</v>
      </c>
      <c r="M71" s="186">
        <f t="shared" si="17"/>
        <v>520</v>
      </c>
      <c r="N71" s="186"/>
      <c r="O71" s="186">
        <f t="shared" si="18"/>
        <v>0</v>
      </c>
      <c r="P71" s="186">
        <f t="shared" si="14"/>
        <v>0</v>
      </c>
      <c r="Q71" s="186">
        <f t="shared" si="14"/>
        <v>1040</v>
      </c>
      <c r="R71" s="186"/>
    </row>
    <row r="72" spans="1:18" ht="15.75" thickBot="1" x14ac:dyDescent="0.3">
      <c r="A72" s="300"/>
      <c r="B72" s="70" t="s">
        <v>50</v>
      </c>
      <c r="C72" s="71"/>
      <c r="D72" s="72"/>
      <c r="E72" s="73">
        <v>1</v>
      </c>
      <c r="G72" s="12" t="s">
        <v>320</v>
      </c>
      <c r="H72" s="13" t="s">
        <v>13</v>
      </c>
      <c r="I72" s="29"/>
      <c r="J72" s="185">
        <v>104</v>
      </c>
      <c r="K72" s="186">
        <f t="shared" si="15"/>
        <v>0</v>
      </c>
      <c r="L72" s="186">
        <f t="shared" si="16"/>
        <v>0</v>
      </c>
      <c r="M72" s="186">
        <f t="shared" si="17"/>
        <v>104</v>
      </c>
      <c r="N72" s="186"/>
      <c r="O72" s="186">
        <f t="shared" si="18"/>
        <v>0</v>
      </c>
      <c r="P72" s="186">
        <f t="shared" si="14"/>
        <v>0</v>
      </c>
      <c r="Q72" s="186">
        <f t="shared" si="14"/>
        <v>208</v>
      </c>
      <c r="R72" s="186"/>
    </row>
    <row r="73" spans="1:18" ht="15.75" thickBot="1" x14ac:dyDescent="0.3">
      <c r="A73" s="300"/>
      <c r="B73" s="39" t="s">
        <v>51</v>
      </c>
      <c r="C73" s="127"/>
      <c r="D73" s="75"/>
      <c r="E73" s="18">
        <v>2</v>
      </c>
      <c r="G73" s="12" t="s">
        <v>320</v>
      </c>
      <c r="H73" s="21" t="s">
        <v>13</v>
      </c>
      <c r="I73" s="29"/>
      <c r="J73" s="185">
        <v>104</v>
      </c>
      <c r="K73" s="186">
        <f t="shared" si="15"/>
        <v>0</v>
      </c>
      <c r="L73" s="186">
        <f t="shared" si="16"/>
        <v>0</v>
      </c>
      <c r="M73" s="186">
        <f t="shared" si="17"/>
        <v>208</v>
      </c>
      <c r="N73" s="186"/>
      <c r="O73" s="186">
        <f t="shared" si="18"/>
        <v>0</v>
      </c>
      <c r="P73" s="186">
        <f t="shared" si="14"/>
        <v>0</v>
      </c>
      <c r="Q73" s="186">
        <f t="shared" si="14"/>
        <v>416</v>
      </c>
      <c r="R73" s="186"/>
    </row>
    <row r="74" spans="1:18" ht="15.75" thickBot="1" x14ac:dyDescent="0.3">
      <c r="A74" s="301"/>
      <c r="B74" s="138" t="s">
        <v>52</v>
      </c>
      <c r="C74" s="78"/>
      <c r="D74" s="78"/>
      <c r="E74" s="55">
        <v>1</v>
      </c>
      <c r="G74" s="59" t="s">
        <v>78</v>
      </c>
      <c r="H74" s="137" t="s">
        <v>13</v>
      </c>
      <c r="I74" s="22"/>
      <c r="J74" s="185">
        <v>52</v>
      </c>
      <c r="K74" s="186">
        <f t="shared" si="15"/>
        <v>0</v>
      </c>
      <c r="L74" s="186">
        <f t="shared" si="16"/>
        <v>0</v>
      </c>
      <c r="M74" s="186">
        <f t="shared" si="17"/>
        <v>52</v>
      </c>
      <c r="N74" s="186"/>
      <c r="O74" s="186">
        <f t="shared" si="18"/>
        <v>0</v>
      </c>
      <c r="P74" s="186">
        <f t="shared" si="18"/>
        <v>0</v>
      </c>
      <c r="Q74" s="186">
        <f t="shared" si="18"/>
        <v>104</v>
      </c>
      <c r="R74" s="186"/>
    </row>
    <row r="75" spans="1:18" ht="15.75" thickBot="1" x14ac:dyDescent="0.3">
      <c r="A75" s="340" t="s">
        <v>53</v>
      </c>
      <c r="B75" s="145" t="s">
        <v>54</v>
      </c>
      <c r="C75" s="98"/>
      <c r="D75" s="98"/>
      <c r="E75" s="61">
        <v>1</v>
      </c>
      <c r="G75" s="24" t="s">
        <v>79</v>
      </c>
      <c r="H75" s="62" t="s">
        <v>13</v>
      </c>
      <c r="I75" s="61"/>
      <c r="J75" s="185">
        <v>26</v>
      </c>
      <c r="K75" s="186">
        <f t="shared" si="15"/>
        <v>0</v>
      </c>
      <c r="L75" s="186">
        <f t="shared" si="16"/>
        <v>0</v>
      </c>
      <c r="M75" s="186">
        <f t="shared" si="17"/>
        <v>26</v>
      </c>
      <c r="N75" s="186"/>
      <c r="O75" s="186">
        <f t="shared" si="18"/>
        <v>0</v>
      </c>
      <c r="P75" s="186">
        <f t="shared" si="18"/>
        <v>0</v>
      </c>
      <c r="Q75" s="186">
        <f t="shared" si="18"/>
        <v>52</v>
      </c>
      <c r="R75" s="186"/>
    </row>
    <row r="76" spans="1:18" ht="15.75" thickBot="1" x14ac:dyDescent="0.3">
      <c r="A76" s="340"/>
      <c r="B76" s="93" t="s">
        <v>57</v>
      </c>
      <c r="C76" s="34"/>
      <c r="D76" s="34"/>
      <c r="E76" s="36">
        <v>1</v>
      </c>
      <c r="G76" s="77" t="s">
        <v>79</v>
      </c>
      <c r="H76" s="37" t="s">
        <v>13</v>
      </c>
      <c r="I76" s="36"/>
      <c r="J76" s="185">
        <v>26</v>
      </c>
      <c r="K76" s="186">
        <f t="shared" si="15"/>
        <v>0</v>
      </c>
      <c r="L76" s="186">
        <f t="shared" si="16"/>
        <v>0</v>
      </c>
      <c r="M76" s="186">
        <f t="shared" si="17"/>
        <v>26</v>
      </c>
      <c r="N76" s="186"/>
      <c r="O76" s="186">
        <f t="shared" si="18"/>
        <v>0</v>
      </c>
      <c r="P76" s="186">
        <f t="shared" si="18"/>
        <v>0</v>
      </c>
      <c r="Q76" s="186">
        <f t="shared" si="18"/>
        <v>52</v>
      </c>
      <c r="R76" s="186"/>
    </row>
    <row r="77" spans="1:18" ht="15.75" thickBot="1" x14ac:dyDescent="0.3">
      <c r="A77" s="340"/>
      <c r="B77" s="93" t="s">
        <v>58</v>
      </c>
      <c r="C77" s="34"/>
      <c r="D77" s="34"/>
      <c r="E77" s="36">
        <v>2</v>
      </c>
      <c r="G77" s="109" t="s">
        <v>78</v>
      </c>
      <c r="H77" s="37" t="s">
        <v>13</v>
      </c>
      <c r="I77" s="36"/>
      <c r="J77" s="185">
        <v>52</v>
      </c>
      <c r="K77" s="186">
        <f t="shared" si="15"/>
        <v>0</v>
      </c>
      <c r="L77" s="186">
        <f t="shared" si="16"/>
        <v>0</v>
      </c>
      <c r="M77" s="186">
        <f t="shared" si="17"/>
        <v>104</v>
      </c>
      <c r="N77" s="186"/>
      <c r="O77" s="186">
        <f t="shared" si="18"/>
        <v>0</v>
      </c>
      <c r="P77" s="186">
        <f t="shared" si="18"/>
        <v>0</v>
      </c>
      <c r="Q77" s="186">
        <f t="shared" si="18"/>
        <v>208</v>
      </c>
      <c r="R77" s="186"/>
    </row>
    <row r="78" spans="1:18" ht="15.75" thickBot="1" x14ac:dyDescent="0.3">
      <c r="A78" s="340"/>
      <c r="B78" s="129" t="s">
        <v>80</v>
      </c>
      <c r="C78" s="34"/>
      <c r="D78" s="34"/>
      <c r="E78" s="36">
        <v>1</v>
      </c>
      <c r="G78" s="77" t="s">
        <v>79</v>
      </c>
      <c r="H78" s="37" t="s">
        <v>13</v>
      </c>
      <c r="I78" s="36"/>
      <c r="J78" s="185">
        <v>26</v>
      </c>
      <c r="K78" s="186">
        <f t="shared" si="15"/>
        <v>0</v>
      </c>
      <c r="L78" s="186">
        <f t="shared" si="16"/>
        <v>0</v>
      </c>
      <c r="M78" s="186">
        <f t="shared" si="17"/>
        <v>26</v>
      </c>
      <c r="N78" s="186"/>
      <c r="O78" s="186">
        <f t="shared" si="18"/>
        <v>0</v>
      </c>
      <c r="P78" s="186">
        <f t="shared" si="18"/>
        <v>0</v>
      </c>
      <c r="Q78" s="186">
        <f t="shared" si="18"/>
        <v>52</v>
      </c>
      <c r="R78" s="186"/>
    </row>
    <row r="79" spans="1:18" ht="15.75" thickBot="1" x14ac:dyDescent="0.3">
      <c r="A79" s="340"/>
      <c r="B79" s="129" t="s">
        <v>60</v>
      </c>
      <c r="C79" s="34"/>
      <c r="D79" s="34"/>
      <c r="E79" s="36">
        <v>1</v>
      </c>
      <c r="G79" s="77" t="s">
        <v>79</v>
      </c>
      <c r="H79" s="37" t="s">
        <v>13</v>
      </c>
      <c r="I79" s="36"/>
      <c r="J79" s="185">
        <v>26</v>
      </c>
      <c r="K79" s="186">
        <f t="shared" si="15"/>
        <v>0</v>
      </c>
      <c r="L79" s="186">
        <f t="shared" si="16"/>
        <v>0</v>
      </c>
      <c r="M79" s="186">
        <f t="shared" si="17"/>
        <v>26</v>
      </c>
      <c r="N79" s="186"/>
      <c r="O79" s="186">
        <f t="shared" si="18"/>
        <v>0</v>
      </c>
      <c r="P79" s="186">
        <f t="shared" si="18"/>
        <v>0</v>
      </c>
      <c r="Q79" s="186">
        <f t="shared" si="18"/>
        <v>52</v>
      </c>
      <c r="R79" s="186"/>
    </row>
    <row r="80" spans="1:18" ht="15.75" thickBot="1" x14ac:dyDescent="0.3">
      <c r="A80" s="340"/>
      <c r="B80" s="129" t="s">
        <v>64</v>
      </c>
      <c r="C80" s="34"/>
      <c r="D80" s="34"/>
      <c r="E80" s="36">
        <v>2</v>
      </c>
      <c r="G80" s="59" t="s">
        <v>78</v>
      </c>
      <c r="H80" s="37" t="s">
        <v>13</v>
      </c>
      <c r="I80" s="36"/>
      <c r="J80" s="185">
        <v>52</v>
      </c>
      <c r="K80" s="186">
        <f t="shared" si="15"/>
        <v>0</v>
      </c>
      <c r="L80" s="186">
        <f t="shared" si="16"/>
        <v>0</v>
      </c>
      <c r="M80" s="186">
        <f t="shared" si="17"/>
        <v>104</v>
      </c>
      <c r="N80" s="186"/>
      <c r="O80" s="186">
        <f t="shared" si="18"/>
        <v>0</v>
      </c>
      <c r="P80" s="186">
        <f t="shared" si="18"/>
        <v>0</v>
      </c>
      <c r="Q80" s="186">
        <f t="shared" si="18"/>
        <v>208</v>
      </c>
      <c r="R80" s="186"/>
    </row>
    <row r="81" spans="1:18" ht="15.75" thickBot="1" x14ac:dyDescent="0.3">
      <c r="A81" s="340"/>
      <c r="B81" s="129" t="s">
        <v>65</v>
      </c>
      <c r="C81" s="34"/>
      <c r="D81" s="34"/>
      <c r="E81" s="36">
        <v>1</v>
      </c>
      <c r="G81" s="77" t="s">
        <v>79</v>
      </c>
      <c r="H81" s="37" t="s">
        <v>13</v>
      </c>
      <c r="I81" s="36"/>
      <c r="J81" s="185">
        <v>26</v>
      </c>
      <c r="K81" s="186">
        <f t="shared" si="15"/>
        <v>0</v>
      </c>
      <c r="L81" s="186">
        <f t="shared" si="16"/>
        <v>0</v>
      </c>
      <c r="M81" s="186">
        <f t="shared" si="17"/>
        <v>26</v>
      </c>
      <c r="N81" s="186"/>
      <c r="O81" s="186">
        <f t="shared" si="18"/>
        <v>0</v>
      </c>
      <c r="P81" s="186">
        <f t="shared" si="18"/>
        <v>0</v>
      </c>
      <c r="Q81" s="186">
        <f t="shared" si="18"/>
        <v>52</v>
      </c>
      <c r="R81" s="186"/>
    </row>
    <row r="82" spans="1:18" ht="15.75" thickBot="1" x14ac:dyDescent="0.3">
      <c r="A82" s="340"/>
      <c r="B82" s="129" t="s">
        <v>66</v>
      </c>
      <c r="C82" s="34"/>
      <c r="D82" s="34"/>
      <c r="E82" s="36">
        <v>1</v>
      </c>
      <c r="G82" s="77" t="s">
        <v>79</v>
      </c>
      <c r="H82" s="37" t="s">
        <v>13</v>
      </c>
      <c r="I82" s="36"/>
      <c r="J82" s="185">
        <v>26</v>
      </c>
      <c r="K82" s="186">
        <f t="shared" si="15"/>
        <v>0</v>
      </c>
      <c r="L82" s="186">
        <f t="shared" si="16"/>
        <v>0</v>
      </c>
      <c r="M82" s="186">
        <f t="shared" si="17"/>
        <v>26</v>
      </c>
      <c r="N82" s="186"/>
      <c r="O82" s="186">
        <f t="shared" si="18"/>
        <v>0</v>
      </c>
      <c r="P82" s="186">
        <f t="shared" si="18"/>
        <v>0</v>
      </c>
      <c r="Q82" s="186">
        <f t="shared" si="18"/>
        <v>52</v>
      </c>
      <c r="R82" s="186"/>
    </row>
    <row r="83" spans="1:18" ht="15.75" thickBot="1" x14ac:dyDescent="0.3">
      <c r="A83" s="340"/>
      <c r="B83" s="129" t="s">
        <v>67</v>
      </c>
      <c r="C83" s="34"/>
      <c r="D83" s="34"/>
      <c r="E83" s="36">
        <v>1</v>
      </c>
      <c r="G83" s="77" t="s">
        <v>79</v>
      </c>
      <c r="H83" s="37" t="s">
        <v>13</v>
      </c>
      <c r="I83" s="36"/>
      <c r="J83" s="185">
        <v>26</v>
      </c>
      <c r="K83" s="186">
        <f t="shared" si="15"/>
        <v>0</v>
      </c>
      <c r="L83" s="186">
        <f t="shared" si="16"/>
        <v>0</v>
      </c>
      <c r="M83" s="186">
        <f t="shared" si="17"/>
        <v>26</v>
      </c>
      <c r="N83" s="186"/>
      <c r="O83" s="186">
        <f t="shared" si="18"/>
        <v>0</v>
      </c>
      <c r="P83" s="186">
        <f t="shared" si="18"/>
        <v>0</v>
      </c>
      <c r="Q83" s="186">
        <f t="shared" si="18"/>
        <v>52</v>
      </c>
      <c r="R83" s="186"/>
    </row>
    <row r="84" spans="1:18" ht="15.75" thickBot="1" x14ac:dyDescent="0.3">
      <c r="A84" s="340"/>
      <c r="B84" s="129" t="s">
        <v>68</v>
      </c>
      <c r="C84" s="126"/>
      <c r="D84" s="126">
        <v>1</v>
      </c>
      <c r="E84" s="43"/>
      <c r="G84" s="77" t="s">
        <v>79</v>
      </c>
      <c r="H84" s="44" t="s">
        <v>13</v>
      </c>
      <c r="I84" s="43"/>
      <c r="J84" s="185">
        <v>26</v>
      </c>
      <c r="K84" s="186">
        <f t="shared" si="15"/>
        <v>0</v>
      </c>
      <c r="L84" s="186">
        <f t="shared" si="16"/>
        <v>26</v>
      </c>
      <c r="M84" s="186">
        <f t="shared" si="17"/>
        <v>0</v>
      </c>
      <c r="N84" s="186"/>
      <c r="O84" s="186">
        <f t="shared" si="18"/>
        <v>0</v>
      </c>
      <c r="P84" s="186">
        <f t="shared" si="18"/>
        <v>52</v>
      </c>
      <c r="Q84" s="186">
        <f t="shared" si="18"/>
        <v>0</v>
      </c>
      <c r="R84" s="186"/>
    </row>
    <row r="85" spans="1:18" ht="15.75" thickBot="1" x14ac:dyDescent="0.3">
      <c r="A85" s="76" t="s">
        <v>69</v>
      </c>
      <c r="B85" s="103" t="s">
        <v>70</v>
      </c>
      <c r="C85" s="78"/>
      <c r="D85" s="78">
        <v>1</v>
      </c>
      <c r="E85" s="55"/>
      <c r="G85" s="59" t="s">
        <v>78</v>
      </c>
      <c r="H85" s="56" t="s">
        <v>13</v>
      </c>
      <c r="I85" s="55" t="s">
        <v>81</v>
      </c>
      <c r="J85" s="185">
        <v>52</v>
      </c>
      <c r="K85" s="186">
        <f t="shared" si="15"/>
        <v>0</v>
      </c>
      <c r="L85" s="186">
        <f t="shared" si="16"/>
        <v>52</v>
      </c>
      <c r="M85" s="186">
        <f t="shared" si="17"/>
        <v>0</v>
      </c>
      <c r="N85" s="186"/>
      <c r="O85" s="186">
        <f t="shared" si="18"/>
        <v>0</v>
      </c>
      <c r="P85" s="186">
        <f t="shared" si="18"/>
        <v>104</v>
      </c>
      <c r="Q85" s="186">
        <f t="shared" si="18"/>
        <v>0</v>
      </c>
      <c r="R85" s="186"/>
    </row>
    <row r="86" spans="1:18" ht="15.75" thickBot="1" x14ac:dyDescent="0.3">
      <c r="A86" s="341" t="s">
        <v>74</v>
      </c>
      <c r="B86" s="342"/>
      <c r="C86" s="104">
        <f>SUM(C58:C85)</f>
        <v>0</v>
      </c>
      <c r="D86" s="104">
        <f>SUM(D58:D85)</f>
        <v>5</v>
      </c>
      <c r="E86" s="105">
        <f>SUM(E58:E85)</f>
        <v>38</v>
      </c>
      <c r="G86" s="203">
        <v>0</v>
      </c>
      <c r="H86" s="88"/>
      <c r="I86" s="88"/>
      <c r="J86" s="185" t="s">
        <v>312</v>
      </c>
      <c r="K86" s="187">
        <f>SUM(K58:K85)</f>
        <v>0</v>
      </c>
      <c r="L86" s="187">
        <f t="shared" ref="L86:Q86" si="19">SUM(L58:L85)</f>
        <v>182</v>
      </c>
      <c r="M86" s="187">
        <f t="shared" si="19"/>
        <v>2230</v>
      </c>
      <c r="N86" s="187">
        <f t="shared" si="19"/>
        <v>0</v>
      </c>
      <c r="O86" s="187">
        <f t="shared" si="19"/>
        <v>0</v>
      </c>
      <c r="P86" s="187">
        <f t="shared" si="19"/>
        <v>364</v>
      </c>
      <c r="Q86" s="187">
        <f t="shared" si="19"/>
        <v>4460</v>
      </c>
      <c r="R86" s="186"/>
    </row>
    <row r="87" spans="1:18" x14ac:dyDescent="0.25">
      <c r="A87" s="194"/>
      <c r="B87" s="194"/>
      <c r="C87" s="88"/>
      <c r="D87" s="88"/>
      <c r="E87" s="88"/>
      <c r="G87" s="203">
        <v>0</v>
      </c>
      <c r="H87" s="88"/>
      <c r="I87" s="88"/>
      <c r="J87" s="185" t="s">
        <v>320</v>
      </c>
      <c r="K87" s="196"/>
      <c r="L87" s="196"/>
      <c r="M87" s="196">
        <v>1092</v>
      </c>
      <c r="N87" s="196"/>
      <c r="O87" s="196">
        <f t="shared" ref="O87:O90" si="20">$K87*2</f>
        <v>0</v>
      </c>
      <c r="P87" s="196">
        <f t="shared" ref="P87:P90" si="21">$L87*2</f>
        <v>0</v>
      </c>
      <c r="Q87" s="196">
        <f t="shared" ref="Q87:Q90" si="22">$M87*2</f>
        <v>2184</v>
      </c>
      <c r="R87" s="196">
        <f t="shared" ref="R87:R90" si="23">$N87*2</f>
        <v>0</v>
      </c>
    </row>
    <row r="88" spans="1:18" x14ac:dyDescent="0.25">
      <c r="A88" s="194"/>
      <c r="B88" s="194"/>
      <c r="C88" s="88"/>
      <c r="D88" s="88"/>
      <c r="E88" s="88"/>
      <c r="G88" s="203">
        <v>0</v>
      </c>
      <c r="H88" s="88"/>
      <c r="I88" s="88"/>
      <c r="J88" s="185" t="s">
        <v>78</v>
      </c>
      <c r="K88" s="196"/>
      <c r="L88" s="196">
        <v>104</v>
      </c>
      <c r="M88" s="196">
        <v>949</v>
      </c>
      <c r="N88" s="196"/>
      <c r="O88" s="196">
        <f t="shared" si="20"/>
        <v>0</v>
      </c>
      <c r="P88" s="196">
        <f t="shared" si="21"/>
        <v>208</v>
      </c>
      <c r="Q88" s="196">
        <f t="shared" si="22"/>
        <v>1898</v>
      </c>
      <c r="R88" s="196">
        <f t="shared" si="23"/>
        <v>0</v>
      </c>
    </row>
    <row r="89" spans="1:18" x14ac:dyDescent="0.25">
      <c r="A89" s="2"/>
      <c r="B89" s="3"/>
      <c r="C89" s="2"/>
      <c r="D89" s="2"/>
      <c r="E89" s="2"/>
      <c r="G89" s="203">
        <v>0</v>
      </c>
      <c r="H89" s="2"/>
      <c r="I89" s="2"/>
      <c r="J89" s="185" t="s">
        <v>322</v>
      </c>
      <c r="K89" s="196"/>
      <c r="L89" s="196">
        <v>78</v>
      </c>
      <c r="M89" s="196">
        <v>189</v>
      </c>
      <c r="N89" s="196"/>
      <c r="O89" s="196">
        <f t="shared" si="20"/>
        <v>0</v>
      </c>
      <c r="P89" s="196">
        <f t="shared" si="21"/>
        <v>156</v>
      </c>
      <c r="Q89" s="196">
        <f t="shared" si="22"/>
        <v>378</v>
      </c>
      <c r="R89" s="196">
        <f t="shared" si="23"/>
        <v>0</v>
      </c>
    </row>
    <row r="90" spans="1:18" x14ac:dyDescent="0.25">
      <c r="A90" s="2"/>
      <c r="B90" s="3"/>
      <c r="C90" s="2"/>
      <c r="D90" s="2"/>
      <c r="E90" s="2"/>
      <c r="G90" s="203">
        <v>0</v>
      </c>
      <c r="H90" s="2"/>
      <c r="I90" s="2"/>
      <c r="J90" s="185" t="s">
        <v>321</v>
      </c>
      <c r="K90" s="196"/>
      <c r="L90" s="196"/>
      <c r="M90" s="196"/>
      <c r="N90" s="196"/>
      <c r="O90" s="196">
        <f t="shared" si="20"/>
        <v>0</v>
      </c>
      <c r="P90" s="196">
        <f t="shared" si="21"/>
        <v>0</v>
      </c>
      <c r="Q90" s="196">
        <f t="shared" si="22"/>
        <v>0</v>
      </c>
      <c r="R90" s="196">
        <f t="shared" si="23"/>
        <v>0</v>
      </c>
    </row>
    <row r="91" spans="1:18" x14ac:dyDescent="0.25">
      <c r="A91" s="2"/>
      <c r="B91" s="3"/>
      <c r="C91" s="2"/>
      <c r="D91" s="2"/>
      <c r="E91" s="2"/>
      <c r="G91" s="2"/>
      <c r="H91" s="2"/>
      <c r="I91" s="2"/>
      <c r="J91" s="185"/>
      <c r="K91" s="195">
        <f>SUM(K87:K90)</f>
        <v>0</v>
      </c>
      <c r="L91" s="195">
        <f t="shared" ref="L91:N91" si="24">SUM(L87:L90)</f>
        <v>182</v>
      </c>
      <c r="M91" s="195">
        <f t="shared" si="24"/>
        <v>2230</v>
      </c>
      <c r="N91" s="195">
        <f t="shared" si="24"/>
        <v>0</v>
      </c>
      <c r="O91" s="195">
        <f t="shared" ref="O91" si="25">SUM(O87:O90)</f>
        <v>0</v>
      </c>
      <c r="P91" s="195">
        <f t="shared" ref="P91" si="26">SUM(P87:P90)</f>
        <v>364</v>
      </c>
      <c r="Q91" s="195">
        <f t="shared" ref="Q91" si="27">SUM(Q87:Q90)</f>
        <v>4460</v>
      </c>
      <c r="R91" s="195">
        <f t="shared" ref="R91" si="28">SUM(R87:R90)</f>
        <v>0</v>
      </c>
    </row>
    <row r="92" spans="1:18" ht="19.5" thickBot="1" x14ac:dyDescent="0.35">
      <c r="A92" s="169" t="s">
        <v>323</v>
      </c>
      <c r="B92" s="169"/>
      <c r="C92" s="169"/>
      <c r="D92" s="169"/>
      <c r="E92" s="169"/>
      <c r="G92" s="2"/>
      <c r="I92" s="2"/>
      <c r="J92" s="185"/>
      <c r="K92" s="186"/>
      <c r="L92" s="186"/>
      <c r="M92" s="186"/>
      <c r="N92" s="186"/>
      <c r="O92" s="186"/>
      <c r="P92" s="186"/>
      <c r="Q92" s="186"/>
      <c r="R92" s="186"/>
    </row>
    <row r="93" spans="1:18" ht="45.75" thickBot="1" x14ac:dyDescent="0.3">
      <c r="A93" s="4" t="s">
        <v>1</v>
      </c>
      <c r="B93" s="90" t="s">
        <v>2</v>
      </c>
      <c r="C93" s="5" t="s">
        <v>3</v>
      </c>
      <c r="D93" s="5" t="s">
        <v>4</v>
      </c>
      <c r="E93" s="5" t="s">
        <v>5</v>
      </c>
      <c r="G93" s="4" t="s">
        <v>76</v>
      </c>
      <c r="H93" s="6" t="s">
        <v>8</v>
      </c>
      <c r="I93" s="5" t="s">
        <v>9</v>
      </c>
      <c r="J93" s="188"/>
      <c r="K93" s="186"/>
      <c r="L93" s="186"/>
      <c r="M93" s="186"/>
      <c r="N93" s="186"/>
      <c r="O93" s="186"/>
      <c r="P93" s="186"/>
      <c r="Q93" s="186"/>
      <c r="R93" s="186"/>
    </row>
    <row r="94" spans="1:18" ht="15.75" thickBot="1" x14ac:dyDescent="0.3">
      <c r="A94" s="334" t="s">
        <v>10</v>
      </c>
      <c r="B94" s="7" t="s">
        <v>11</v>
      </c>
      <c r="C94" s="8"/>
      <c r="D94" s="8"/>
      <c r="E94" s="10">
        <v>1</v>
      </c>
      <c r="G94" s="59" t="s">
        <v>79</v>
      </c>
      <c r="H94" s="13" t="s">
        <v>13</v>
      </c>
      <c r="I94" s="14"/>
      <c r="J94" s="185">
        <v>26</v>
      </c>
      <c r="K94" s="186">
        <f>$C94*$J94</f>
        <v>0</v>
      </c>
      <c r="L94" s="186">
        <f>$D94*$J94</f>
        <v>0</v>
      </c>
      <c r="M94" s="186">
        <f>$E94*$J94</f>
        <v>26</v>
      </c>
      <c r="N94" s="186"/>
      <c r="O94" s="186">
        <f t="shared" ref="O94:Q109" si="29">K94*2</f>
        <v>0</v>
      </c>
      <c r="P94" s="186">
        <f t="shared" si="29"/>
        <v>0</v>
      </c>
      <c r="Q94" s="186">
        <f t="shared" si="29"/>
        <v>52</v>
      </c>
      <c r="R94" s="186"/>
    </row>
    <row r="95" spans="1:18" ht="15.75" thickBot="1" x14ac:dyDescent="0.3">
      <c r="A95" s="335"/>
      <c r="B95" s="91" t="s">
        <v>14</v>
      </c>
      <c r="C95" s="16"/>
      <c r="D95" s="16">
        <v>1</v>
      </c>
      <c r="E95" s="18"/>
      <c r="G95" s="108" t="s">
        <v>78</v>
      </c>
      <c r="H95" s="21" t="s">
        <v>13</v>
      </c>
      <c r="I95" s="22"/>
      <c r="J95" s="185">
        <v>52</v>
      </c>
      <c r="K95" s="186">
        <f t="shared" ref="K95:K120" si="30">$C95*$J95</f>
        <v>0</v>
      </c>
      <c r="L95" s="186">
        <f t="shared" ref="L95:L120" si="31">$D95*$J95</f>
        <v>52</v>
      </c>
      <c r="M95" s="186">
        <f t="shared" ref="M95:M120" si="32">$E95*$J95</f>
        <v>0</v>
      </c>
      <c r="N95" s="186"/>
      <c r="O95" s="186">
        <f t="shared" si="29"/>
        <v>0</v>
      </c>
      <c r="P95" s="186">
        <f t="shared" si="29"/>
        <v>104</v>
      </c>
      <c r="Q95" s="186">
        <f t="shared" si="29"/>
        <v>0</v>
      </c>
      <c r="R95" s="186"/>
    </row>
    <row r="96" spans="1:18" ht="15.75" thickBot="1" x14ac:dyDescent="0.3">
      <c r="A96" s="92" t="s">
        <v>18</v>
      </c>
      <c r="B96" s="93" t="s">
        <v>19</v>
      </c>
      <c r="C96" s="34"/>
      <c r="D96" s="34"/>
      <c r="E96" s="36">
        <v>3</v>
      </c>
      <c r="G96" s="12" t="s">
        <v>79</v>
      </c>
      <c r="H96" s="37" t="s">
        <v>13</v>
      </c>
      <c r="I96" s="36"/>
      <c r="J96" s="185">
        <v>26</v>
      </c>
      <c r="K96" s="186">
        <f t="shared" si="30"/>
        <v>0</v>
      </c>
      <c r="L96" s="186">
        <f t="shared" si="31"/>
        <v>0</v>
      </c>
      <c r="M96" s="186">
        <f t="shared" si="32"/>
        <v>78</v>
      </c>
      <c r="N96" s="186"/>
      <c r="O96" s="186">
        <f t="shared" si="29"/>
        <v>0</v>
      </c>
      <c r="P96" s="186">
        <f t="shared" si="29"/>
        <v>0</v>
      </c>
      <c r="Q96" s="186">
        <f t="shared" si="29"/>
        <v>156</v>
      </c>
      <c r="R96" s="186"/>
    </row>
    <row r="97" spans="1:18" ht="15.75" thickBot="1" x14ac:dyDescent="0.3">
      <c r="A97" s="53" t="s">
        <v>31</v>
      </c>
      <c r="B97" s="97" t="s">
        <v>32</v>
      </c>
      <c r="C97" s="55"/>
      <c r="D97" s="55"/>
      <c r="E97" s="55">
        <v>1</v>
      </c>
      <c r="G97" s="109" t="s">
        <v>79</v>
      </c>
      <c r="H97" s="56" t="s">
        <v>13</v>
      </c>
      <c r="I97" s="55"/>
      <c r="J97" s="185">
        <v>26</v>
      </c>
      <c r="K97" s="186">
        <f t="shared" si="30"/>
        <v>0</v>
      </c>
      <c r="L97" s="186">
        <f t="shared" si="31"/>
        <v>0</v>
      </c>
      <c r="M97" s="186">
        <f t="shared" si="32"/>
        <v>26</v>
      </c>
      <c r="N97" s="186"/>
      <c r="O97" s="186">
        <f t="shared" si="29"/>
        <v>0</v>
      </c>
      <c r="P97" s="186">
        <f t="shared" si="29"/>
        <v>0</v>
      </c>
      <c r="Q97" s="186">
        <f t="shared" si="29"/>
        <v>52</v>
      </c>
      <c r="R97" s="186"/>
    </row>
    <row r="98" spans="1:18" ht="15.75" thickBot="1" x14ac:dyDescent="0.3">
      <c r="A98" s="309" t="s">
        <v>33</v>
      </c>
      <c r="B98" s="337" t="s">
        <v>34</v>
      </c>
      <c r="C98" s="31"/>
      <c r="D98" s="31"/>
      <c r="E98" s="115">
        <v>1</v>
      </c>
      <c r="G98" s="108" t="s">
        <v>78</v>
      </c>
      <c r="H98" s="13" t="s">
        <v>13</v>
      </c>
      <c r="I98" s="14" t="s">
        <v>35</v>
      </c>
      <c r="J98" s="185">
        <v>78</v>
      </c>
      <c r="K98" s="186">
        <f t="shared" si="30"/>
        <v>0</v>
      </c>
      <c r="L98" s="186">
        <f t="shared" si="31"/>
        <v>0</v>
      </c>
      <c r="M98" s="186">
        <f t="shared" si="32"/>
        <v>78</v>
      </c>
      <c r="N98" s="186"/>
      <c r="O98" s="186">
        <f t="shared" si="29"/>
        <v>0</v>
      </c>
      <c r="P98" s="186">
        <f t="shared" si="29"/>
        <v>0</v>
      </c>
      <c r="Q98" s="186">
        <f t="shared" si="29"/>
        <v>156</v>
      </c>
      <c r="R98" s="186"/>
    </row>
    <row r="99" spans="1:18" ht="15.75" thickBot="1" x14ac:dyDescent="0.3">
      <c r="A99" s="310"/>
      <c r="B99" s="338"/>
      <c r="C99" s="34"/>
      <c r="D99" s="34"/>
      <c r="E99" s="115">
        <v>1</v>
      </c>
      <c r="G99" s="59" t="s">
        <v>79</v>
      </c>
      <c r="H99" s="37" t="s">
        <v>13</v>
      </c>
      <c r="I99" s="36" t="s">
        <v>36</v>
      </c>
      <c r="J99" s="185">
        <v>7</v>
      </c>
      <c r="K99" s="186">
        <f t="shared" si="30"/>
        <v>0</v>
      </c>
      <c r="L99" s="186">
        <f t="shared" si="31"/>
        <v>0</v>
      </c>
      <c r="M99" s="186">
        <f t="shared" si="32"/>
        <v>7</v>
      </c>
      <c r="N99" s="186"/>
      <c r="O99" s="186">
        <f t="shared" si="29"/>
        <v>0</v>
      </c>
      <c r="P99" s="186">
        <f t="shared" si="29"/>
        <v>0</v>
      </c>
      <c r="Q99" s="186">
        <f t="shared" si="29"/>
        <v>14</v>
      </c>
      <c r="R99" s="186"/>
    </row>
    <row r="100" spans="1:18" ht="15.75" thickBot="1" x14ac:dyDescent="0.3">
      <c r="A100" s="310"/>
      <c r="B100" s="338" t="s">
        <v>37</v>
      </c>
      <c r="C100" s="34"/>
      <c r="D100" s="34"/>
      <c r="E100" s="115">
        <v>1</v>
      </c>
      <c r="G100" s="108" t="s">
        <v>78</v>
      </c>
      <c r="H100" s="37" t="s">
        <v>13</v>
      </c>
      <c r="I100" s="36" t="s">
        <v>35</v>
      </c>
      <c r="J100" s="185">
        <v>78</v>
      </c>
      <c r="K100" s="186">
        <f t="shared" si="30"/>
        <v>0</v>
      </c>
      <c r="L100" s="186">
        <f t="shared" si="31"/>
        <v>0</v>
      </c>
      <c r="M100" s="186">
        <f t="shared" si="32"/>
        <v>78</v>
      </c>
      <c r="N100" s="186"/>
      <c r="O100" s="186">
        <f t="shared" si="29"/>
        <v>0</v>
      </c>
      <c r="P100" s="186">
        <f t="shared" si="29"/>
        <v>0</v>
      </c>
      <c r="Q100" s="186">
        <f t="shared" si="29"/>
        <v>156</v>
      </c>
      <c r="R100" s="186"/>
    </row>
    <row r="101" spans="1:18" ht="15.75" thickBot="1" x14ac:dyDescent="0.3">
      <c r="A101" s="310"/>
      <c r="B101" s="338"/>
      <c r="C101" s="34"/>
      <c r="D101" s="34"/>
      <c r="E101" s="115">
        <v>1</v>
      </c>
      <c r="G101" s="59" t="s">
        <v>79</v>
      </c>
      <c r="H101" s="37" t="s">
        <v>13</v>
      </c>
      <c r="I101" s="36" t="s">
        <v>36</v>
      </c>
      <c r="J101" s="185">
        <v>7</v>
      </c>
      <c r="K101" s="186">
        <f t="shared" si="30"/>
        <v>0</v>
      </c>
      <c r="L101" s="186">
        <f t="shared" si="31"/>
        <v>0</v>
      </c>
      <c r="M101" s="186">
        <f t="shared" si="32"/>
        <v>7</v>
      </c>
      <c r="N101" s="186"/>
      <c r="O101" s="186">
        <f t="shared" si="29"/>
        <v>0</v>
      </c>
      <c r="P101" s="186">
        <f t="shared" si="29"/>
        <v>0</v>
      </c>
      <c r="Q101" s="186">
        <f t="shared" si="29"/>
        <v>14</v>
      </c>
      <c r="R101" s="186"/>
    </row>
    <row r="102" spans="1:18" ht="15.75" thickBot="1" x14ac:dyDescent="0.3">
      <c r="A102" s="50" t="s">
        <v>16</v>
      </c>
      <c r="B102" s="99" t="s">
        <v>83</v>
      </c>
      <c r="C102" s="25"/>
      <c r="D102" s="25"/>
      <c r="E102" s="100">
        <v>1</v>
      </c>
      <c r="G102" s="12" t="s">
        <v>78</v>
      </c>
      <c r="H102" s="37" t="s">
        <v>13</v>
      </c>
      <c r="I102" s="29"/>
      <c r="J102" s="185">
        <v>52</v>
      </c>
      <c r="K102" s="186">
        <f t="shared" si="30"/>
        <v>0</v>
      </c>
      <c r="L102" s="186">
        <f t="shared" si="31"/>
        <v>0</v>
      </c>
      <c r="M102" s="186">
        <f t="shared" si="32"/>
        <v>52</v>
      </c>
      <c r="N102" s="186"/>
      <c r="O102" s="186">
        <f t="shared" si="29"/>
        <v>0</v>
      </c>
      <c r="P102" s="186">
        <f t="shared" si="29"/>
        <v>0</v>
      </c>
      <c r="Q102" s="186">
        <f t="shared" si="29"/>
        <v>104</v>
      </c>
      <c r="R102" s="186"/>
    </row>
    <row r="103" spans="1:18" ht="15.75" thickBot="1" x14ac:dyDescent="0.3">
      <c r="A103" s="110" t="s">
        <v>39</v>
      </c>
      <c r="B103" s="97" t="s">
        <v>40</v>
      </c>
      <c r="C103" s="55"/>
      <c r="D103" s="55"/>
      <c r="E103" s="55">
        <v>2</v>
      </c>
      <c r="G103" s="108" t="s">
        <v>78</v>
      </c>
      <c r="H103" s="56" t="s">
        <v>13</v>
      </c>
      <c r="I103" s="55"/>
      <c r="J103" s="185">
        <v>52</v>
      </c>
      <c r="K103" s="186">
        <f t="shared" si="30"/>
        <v>0</v>
      </c>
      <c r="L103" s="186">
        <f t="shared" si="31"/>
        <v>0</v>
      </c>
      <c r="M103" s="186">
        <f t="shared" si="32"/>
        <v>104</v>
      </c>
      <c r="N103" s="186"/>
      <c r="O103" s="186">
        <f t="shared" si="29"/>
        <v>0</v>
      </c>
      <c r="P103" s="186">
        <f t="shared" si="29"/>
        <v>0</v>
      </c>
      <c r="Q103" s="186">
        <f t="shared" si="29"/>
        <v>208</v>
      </c>
      <c r="R103" s="186"/>
    </row>
    <row r="104" spans="1:18" ht="15.75" thickBot="1" x14ac:dyDescent="0.3">
      <c r="A104" s="111" t="s">
        <v>41</v>
      </c>
      <c r="B104" s="97" t="s">
        <v>42</v>
      </c>
      <c r="C104" s="55"/>
      <c r="D104" s="55">
        <v>2</v>
      </c>
      <c r="E104" s="57"/>
      <c r="G104" s="15" t="s">
        <v>78</v>
      </c>
      <c r="H104" s="56" t="s">
        <v>13</v>
      </c>
      <c r="I104" s="55"/>
      <c r="J104" s="185">
        <v>52</v>
      </c>
      <c r="K104" s="186">
        <f t="shared" si="30"/>
        <v>0</v>
      </c>
      <c r="L104" s="186">
        <f t="shared" si="31"/>
        <v>104</v>
      </c>
      <c r="M104" s="186">
        <f t="shared" si="32"/>
        <v>0</v>
      </c>
      <c r="N104" s="186"/>
      <c r="O104" s="186">
        <f t="shared" si="29"/>
        <v>0</v>
      </c>
      <c r="P104" s="186">
        <f t="shared" si="29"/>
        <v>208</v>
      </c>
      <c r="Q104" s="186">
        <f t="shared" si="29"/>
        <v>0</v>
      </c>
      <c r="R104" s="186"/>
    </row>
    <row r="105" spans="1:18" ht="15.75" thickBot="1" x14ac:dyDescent="0.3">
      <c r="A105" s="299" t="s">
        <v>48</v>
      </c>
      <c r="B105" s="7" t="s">
        <v>49</v>
      </c>
      <c r="C105" s="8"/>
      <c r="D105" s="9"/>
      <c r="E105" s="10">
        <v>3</v>
      </c>
      <c r="G105" s="12" t="s">
        <v>78</v>
      </c>
      <c r="H105" s="13" t="s">
        <v>13</v>
      </c>
      <c r="I105" s="14"/>
      <c r="J105" s="185">
        <v>52</v>
      </c>
      <c r="K105" s="186">
        <f t="shared" si="30"/>
        <v>0</v>
      </c>
      <c r="L105" s="186">
        <f t="shared" si="31"/>
        <v>0</v>
      </c>
      <c r="M105" s="186">
        <f t="shared" si="32"/>
        <v>156</v>
      </c>
      <c r="N105" s="186"/>
      <c r="O105" s="186">
        <f t="shared" si="29"/>
        <v>0</v>
      </c>
      <c r="P105" s="186">
        <f t="shared" si="29"/>
        <v>0</v>
      </c>
      <c r="Q105" s="186">
        <f t="shared" si="29"/>
        <v>312</v>
      </c>
      <c r="R105" s="186"/>
    </row>
    <row r="106" spans="1:18" ht="15.75" thickBot="1" x14ac:dyDescent="0.3">
      <c r="A106" s="300"/>
      <c r="B106" s="70" t="s">
        <v>50</v>
      </c>
      <c r="C106" s="71"/>
      <c r="D106" s="72"/>
      <c r="E106" s="73">
        <v>1</v>
      </c>
      <c r="G106" s="12" t="s">
        <v>78</v>
      </c>
      <c r="H106" s="13" t="s">
        <v>13</v>
      </c>
      <c r="I106" s="29"/>
      <c r="J106" s="185">
        <v>52</v>
      </c>
      <c r="K106" s="186">
        <f t="shared" si="30"/>
        <v>0</v>
      </c>
      <c r="L106" s="186">
        <f t="shared" si="31"/>
        <v>0</v>
      </c>
      <c r="M106" s="186">
        <f t="shared" si="32"/>
        <v>52</v>
      </c>
      <c r="N106" s="186"/>
      <c r="O106" s="186">
        <f t="shared" si="29"/>
        <v>0</v>
      </c>
      <c r="P106" s="186">
        <f t="shared" si="29"/>
        <v>0</v>
      </c>
      <c r="Q106" s="186">
        <f t="shared" si="29"/>
        <v>104</v>
      </c>
      <c r="R106" s="186"/>
    </row>
    <row r="107" spans="1:18" ht="15.75" thickBot="1" x14ac:dyDescent="0.3">
      <c r="A107" s="300"/>
      <c r="B107" s="39" t="s">
        <v>51</v>
      </c>
      <c r="C107" s="127"/>
      <c r="D107" s="75"/>
      <c r="E107" s="18">
        <v>2</v>
      </c>
      <c r="G107" s="12" t="s">
        <v>78</v>
      </c>
      <c r="H107" s="21" t="s">
        <v>13</v>
      </c>
      <c r="I107" s="29"/>
      <c r="J107" s="185">
        <v>52</v>
      </c>
      <c r="K107" s="186">
        <f t="shared" si="30"/>
        <v>0</v>
      </c>
      <c r="L107" s="186">
        <f t="shared" si="31"/>
        <v>0</v>
      </c>
      <c r="M107" s="186">
        <f t="shared" si="32"/>
        <v>104</v>
      </c>
      <c r="N107" s="186"/>
      <c r="O107" s="186">
        <f t="shared" si="29"/>
        <v>0</v>
      </c>
      <c r="P107" s="186">
        <f t="shared" si="29"/>
        <v>0</v>
      </c>
      <c r="Q107" s="186">
        <f t="shared" si="29"/>
        <v>208</v>
      </c>
      <c r="R107" s="186"/>
    </row>
    <row r="108" spans="1:18" ht="15.75" thickBot="1" x14ac:dyDescent="0.3">
      <c r="A108" s="301"/>
      <c r="B108" s="138" t="s">
        <v>52</v>
      </c>
      <c r="C108" s="78"/>
      <c r="D108" s="78"/>
      <c r="E108" s="55">
        <v>1</v>
      </c>
      <c r="G108" s="59" t="s">
        <v>78</v>
      </c>
      <c r="H108" s="137" t="s">
        <v>13</v>
      </c>
      <c r="I108" s="22"/>
      <c r="J108" s="185">
        <v>52</v>
      </c>
      <c r="K108" s="186">
        <f t="shared" si="30"/>
        <v>0</v>
      </c>
      <c r="L108" s="186">
        <f t="shared" si="31"/>
        <v>0</v>
      </c>
      <c r="M108" s="186">
        <f t="shared" si="32"/>
        <v>52</v>
      </c>
      <c r="N108" s="186"/>
      <c r="O108" s="186">
        <f t="shared" si="29"/>
        <v>0</v>
      </c>
      <c r="P108" s="186">
        <f t="shared" si="29"/>
        <v>0</v>
      </c>
      <c r="Q108" s="186">
        <f t="shared" si="29"/>
        <v>104</v>
      </c>
      <c r="R108" s="186"/>
    </row>
    <row r="109" spans="1:18" ht="15.75" thickBot="1" x14ac:dyDescent="0.3">
      <c r="A109" s="340" t="s">
        <v>53</v>
      </c>
      <c r="B109" s="145" t="s">
        <v>54</v>
      </c>
      <c r="C109" s="98"/>
      <c r="D109" s="98"/>
      <c r="E109" s="61">
        <v>2</v>
      </c>
      <c r="G109" s="148" t="s">
        <v>78</v>
      </c>
      <c r="H109" s="62" t="s">
        <v>13</v>
      </c>
      <c r="I109" s="61"/>
      <c r="J109" s="185">
        <v>52</v>
      </c>
      <c r="K109" s="186">
        <f t="shared" si="30"/>
        <v>0</v>
      </c>
      <c r="L109" s="186">
        <f t="shared" si="31"/>
        <v>0</v>
      </c>
      <c r="M109" s="186">
        <f t="shared" si="32"/>
        <v>104</v>
      </c>
      <c r="N109" s="186"/>
      <c r="O109" s="186">
        <f t="shared" si="29"/>
        <v>0</v>
      </c>
      <c r="P109" s="186">
        <f t="shared" si="29"/>
        <v>0</v>
      </c>
      <c r="Q109" s="186">
        <f t="shared" si="29"/>
        <v>208</v>
      </c>
      <c r="R109" s="186"/>
    </row>
    <row r="110" spans="1:18" ht="15.75" thickBot="1" x14ac:dyDescent="0.3">
      <c r="A110" s="340"/>
      <c r="B110" s="93" t="s">
        <v>57</v>
      </c>
      <c r="C110" s="34"/>
      <c r="D110" s="34"/>
      <c r="E110" s="36">
        <v>2</v>
      </c>
      <c r="G110" s="59" t="s">
        <v>79</v>
      </c>
      <c r="H110" s="37" t="s">
        <v>13</v>
      </c>
      <c r="I110" s="36"/>
      <c r="J110" s="185">
        <v>26</v>
      </c>
      <c r="K110" s="186">
        <f t="shared" si="30"/>
        <v>0</v>
      </c>
      <c r="L110" s="186">
        <f t="shared" si="31"/>
        <v>0</v>
      </c>
      <c r="M110" s="186">
        <f t="shared" si="32"/>
        <v>52</v>
      </c>
      <c r="N110" s="186"/>
      <c r="O110" s="186">
        <f t="shared" ref="O110:Q120" si="33">K110*2</f>
        <v>0</v>
      </c>
      <c r="P110" s="186">
        <f t="shared" si="33"/>
        <v>0</v>
      </c>
      <c r="Q110" s="186">
        <f t="shared" si="33"/>
        <v>104</v>
      </c>
      <c r="R110" s="186"/>
    </row>
    <row r="111" spans="1:18" ht="15.75" thickBot="1" x14ac:dyDescent="0.3">
      <c r="A111" s="340"/>
      <c r="B111" s="93" t="s">
        <v>58</v>
      </c>
      <c r="C111" s="34"/>
      <c r="D111" s="28"/>
      <c r="E111" s="36">
        <v>2</v>
      </c>
      <c r="G111" s="108" t="s">
        <v>78</v>
      </c>
      <c r="H111" s="37" t="s">
        <v>13</v>
      </c>
      <c r="I111" s="36"/>
      <c r="J111" s="185">
        <v>52</v>
      </c>
      <c r="K111" s="186">
        <f t="shared" si="30"/>
        <v>0</v>
      </c>
      <c r="L111" s="186">
        <f t="shared" si="31"/>
        <v>0</v>
      </c>
      <c r="M111" s="186">
        <f t="shared" si="32"/>
        <v>104</v>
      </c>
      <c r="N111" s="186"/>
      <c r="O111" s="186">
        <f t="shared" si="33"/>
        <v>0</v>
      </c>
      <c r="P111" s="186">
        <f t="shared" si="33"/>
        <v>0</v>
      </c>
      <c r="Q111" s="186">
        <f t="shared" si="33"/>
        <v>208</v>
      </c>
      <c r="R111" s="186"/>
    </row>
    <row r="112" spans="1:18" ht="15.75" thickBot="1" x14ac:dyDescent="0.3">
      <c r="A112" s="340"/>
      <c r="B112" s="129" t="s">
        <v>59</v>
      </c>
      <c r="C112" s="34"/>
      <c r="D112" s="34">
        <v>1</v>
      </c>
      <c r="E112" s="34"/>
      <c r="G112" s="15" t="s">
        <v>78</v>
      </c>
      <c r="H112" s="37" t="s">
        <v>13</v>
      </c>
      <c r="I112" s="36"/>
      <c r="J112" s="185">
        <v>52</v>
      </c>
      <c r="K112" s="186">
        <f t="shared" si="30"/>
        <v>0</v>
      </c>
      <c r="L112" s="186">
        <f t="shared" si="31"/>
        <v>52</v>
      </c>
      <c r="M112" s="186">
        <f t="shared" si="32"/>
        <v>0</v>
      </c>
      <c r="N112" s="186"/>
      <c r="O112" s="186">
        <f t="shared" si="33"/>
        <v>0</v>
      </c>
      <c r="P112" s="186">
        <f t="shared" si="33"/>
        <v>104</v>
      </c>
      <c r="Q112" s="186">
        <f t="shared" si="33"/>
        <v>0</v>
      </c>
      <c r="R112" s="186"/>
    </row>
    <row r="113" spans="1:18" ht="15.75" thickBot="1" x14ac:dyDescent="0.3">
      <c r="A113" s="340"/>
      <c r="B113" s="129" t="s">
        <v>60</v>
      </c>
      <c r="C113" s="34"/>
      <c r="D113" s="34"/>
      <c r="E113" s="36">
        <v>1</v>
      </c>
      <c r="G113" s="59" t="s">
        <v>79</v>
      </c>
      <c r="H113" s="37" t="s">
        <v>13</v>
      </c>
      <c r="I113" s="36"/>
      <c r="J113" s="185">
        <v>26</v>
      </c>
      <c r="K113" s="186">
        <f t="shared" si="30"/>
        <v>0</v>
      </c>
      <c r="L113" s="186">
        <f t="shared" si="31"/>
        <v>0</v>
      </c>
      <c r="M113" s="186">
        <f t="shared" si="32"/>
        <v>26</v>
      </c>
      <c r="N113" s="186"/>
      <c r="O113" s="186">
        <f t="shared" si="33"/>
        <v>0</v>
      </c>
      <c r="P113" s="186">
        <f t="shared" si="33"/>
        <v>0</v>
      </c>
      <c r="Q113" s="186">
        <f t="shared" si="33"/>
        <v>52</v>
      </c>
      <c r="R113" s="186"/>
    </row>
    <row r="114" spans="1:18" ht="15.75" thickBot="1" x14ac:dyDescent="0.3">
      <c r="A114" s="340"/>
      <c r="B114" s="129" t="s">
        <v>61</v>
      </c>
      <c r="C114" s="126"/>
      <c r="D114" s="126"/>
      <c r="E114" s="43">
        <v>2</v>
      </c>
      <c r="G114" s="146" t="s">
        <v>78</v>
      </c>
      <c r="H114" s="44" t="s">
        <v>13</v>
      </c>
      <c r="I114" s="43"/>
      <c r="J114" s="185">
        <v>52</v>
      </c>
      <c r="K114" s="186">
        <f t="shared" si="30"/>
        <v>0</v>
      </c>
      <c r="L114" s="186">
        <f t="shared" si="31"/>
        <v>0</v>
      </c>
      <c r="M114" s="186">
        <f t="shared" si="32"/>
        <v>104</v>
      </c>
      <c r="N114" s="186"/>
      <c r="O114" s="186">
        <f t="shared" si="33"/>
        <v>0</v>
      </c>
      <c r="P114" s="186">
        <f t="shared" si="33"/>
        <v>0</v>
      </c>
      <c r="Q114" s="186">
        <f t="shared" si="33"/>
        <v>208</v>
      </c>
      <c r="R114" s="186"/>
    </row>
    <row r="115" spans="1:18" ht="15.75" thickBot="1" x14ac:dyDescent="0.3">
      <c r="A115" s="344"/>
      <c r="B115" s="93" t="s">
        <v>62</v>
      </c>
      <c r="C115" s="34">
        <v>7</v>
      </c>
      <c r="D115" s="34"/>
      <c r="E115" s="37"/>
      <c r="G115" s="59" t="s">
        <v>79</v>
      </c>
      <c r="H115" s="36" t="s">
        <v>13</v>
      </c>
      <c r="I115" s="147"/>
      <c r="J115" s="185">
        <v>26</v>
      </c>
      <c r="K115" s="186">
        <f t="shared" si="30"/>
        <v>182</v>
      </c>
      <c r="L115" s="186">
        <f t="shared" si="31"/>
        <v>0</v>
      </c>
      <c r="M115" s="186">
        <f t="shared" si="32"/>
        <v>0</v>
      </c>
      <c r="N115" s="186"/>
      <c r="O115" s="186">
        <f t="shared" si="33"/>
        <v>364</v>
      </c>
      <c r="P115" s="186">
        <f t="shared" si="33"/>
        <v>0</v>
      </c>
      <c r="Q115" s="186">
        <f t="shared" si="33"/>
        <v>0</v>
      </c>
      <c r="R115" s="186"/>
    </row>
    <row r="116" spans="1:18" ht="15.75" thickBot="1" x14ac:dyDescent="0.3">
      <c r="A116" s="340"/>
      <c r="B116" s="99" t="s">
        <v>64</v>
      </c>
      <c r="C116" s="98"/>
      <c r="D116" s="98">
        <v>1</v>
      </c>
      <c r="E116" s="61">
        <v>1</v>
      </c>
      <c r="G116" s="148" t="s">
        <v>78</v>
      </c>
      <c r="H116" s="62" t="s">
        <v>13</v>
      </c>
      <c r="I116" s="61"/>
      <c r="J116" s="185">
        <v>52</v>
      </c>
      <c r="K116" s="186">
        <f t="shared" si="30"/>
        <v>0</v>
      </c>
      <c r="L116" s="186">
        <f t="shared" si="31"/>
        <v>52</v>
      </c>
      <c r="M116" s="186">
        <f t="shared" si="32"/>
        <v>52</v>
      </c>
      <c r="N116" s="186"/>
      <c r="O116" s="186">
        <f t="shared" si="33"/>
        <v>0</v>
      </c>
      <c r="P116" s="186">
        <f t="shared" si="33"/>
        <v>104</v>
      </c>
      <c r="Q116" s="186">
        <f t="shared" si="33"/>
        <v>104</v>
      </c>
      <c r="R116" s="186"/>
    </row>
    <row r="117" spans="1:18" ht="15.75" thickBot="1" x14ac:dyDescent="0.3">
      <c r="A117" s="340"/>
      <c r="B117" s="129" t="s">
        <v>84</v>
      </c>
      <c r="C117" s="34"/>
      <c r="D117" s="34"/>
      <c r="E117" s="36">
        <v>1</v>
      </c>
      <c r="G117" s="108" t="s">
        <v>78</v>
      </c>
      <c r="H117" s="37" t="s">
        <v>13</v>
      </c>
      <c r="I117" s="36"/>
      <c r="J117" s="185">
        <v>52</v>
      </c>
      <c r="K117" s="186">
        <f t="shared" si="30"/>
        <v>0</v>
      </c>
      <c r="L117" s="186">
        <f t="shared" si="31"/>
        <v>0</v>
      </c>
      <c r="M117" s="186">
        <f t="shared" si="32"/>
        <v>52</v>
      </c>
      <c r="N117" s="186"/>
      <c r="O117" s="186">
        <f t="shared" si="33"/>
        <v>0</v>
      </c>
      <c r="P117" s="186">
        <f t="shared" si="33"/>
        <v>0</v>
      </c>
      <c r="Q117" s="186">
        <f t="shared" si="33"/>
        <v>104</v>
      </c>
      <c r="R117" s="186"/>
    </row>
    <row r="118" spans="1:18" ht="15.75" thickBot="1" x14ac:dyDescent="0.3">
      <c r="A118" s="340"/>
      <c r="B118" s="129" t="s">
        <v>67</v>
      </c>
      <c r="C118" s="34"/>
      <c r="D118" s="34"/>
      <c r="E118" s="36">
        <v>2</v>
      </c>
      <c r="G118" s="108" t="s">
        <v>78</v>
      </c>
      <c r="H118" s="37" t="s">
        <v>13</v>
      </c>
      <c r="I118" s="36"/>
      <c r="J118" s="185">
        <v>52</v>
      </c>
      <c r="K118" s="186">
        <f t="shared" si="30"/>
        <v>0</v>
      </c>
      <c r="L118" s="186">
        <f t="shared" si="31"/>
        <v>0</v>
      </c>
      <c r="M118" s="186">
        <f t="shared" si="32"/>
        <v>104</v>
      </c>
      <c r="N118" s="186"/>
      <c r="O118" s="186">
        <f t="shared" si="33"/>
        <v>0</v>
      </c>
      <c r="P118" s="186">
        <f t="shared" si="33"/>
        <v>0</v>
      </c>
      <c r="Q118" s="186">
        <f t="shared" si="33"/>
        <v>208</v>
      </c>
      <c r="R118" s="186"/>
    </row>
    <row r="119" spans="1:18" ht="15.75" thickBot="1" x14ac:dyDescent="0.3">
      <c r="A119" s="340"/>
      <c r="B119" s="129" t="s">
        <v>68</v>
      </c>
      <c r="C119" s="126"/>
      <c r="D119" s="126">
        <v>1</v>
      </c>
      <c r="E119" s="43"/>
      <c r="G119" s="108" t="s">
        <v>78</v>
      </c>
      <c r="H119" s="44" t="s">
        <v>13</v>
      </c>
      <c r="I119" s="43"/>
      <c r="J119" s="185">
        <v>52</v>
      </c>
      <c r="K119" s="186">
        <f t="shared" si="30"/>
        <v>0</v>
      </c>
      <c r="L119" s="186">
        <f t="shared" si="31"/>
        <v>52</v>
      </c>
      <c r="M119" s="186">
        <f t="shared" si="32"/>
        <v>0</v>
      </c>
      <c r="N119" s="186"/>
      <c r="O119" s="186">
        <f t="shared" si="33"/>
        <v>0</v>
      </c>
      <c r="P119" s="186">
        <f t="shared" si="33"/>
        <v>104</v>
      </c>
      <c r="Q119" s="186">
        <f t="shared" si="33"/>
        <v>0</v>
      </c>
      <c r="R119" s="186"/>
    </row>
    <row r="120" spans="1:18" ht="15.75" thickBot="1" x14ac:dyDescent="0.3">
      <c r="A120" s="76" t="s">
        <v>69</v>
      </c>
      <c r="B120" s="103" t="s">
        <v>70</v>
      </c>
      <c r="C120" s="78"/>
      <c r="D120" s="78">
        <v>1</v>
      </c>
      <c r="E120" s="55"/>
      <c r="G120" s="59" t="s">
        <v>79</v>
      </c>
      <c r="H120" s="56" t="s">
        <v>13</v>
      </c>
      <c r="I120" s="55" t="s">
        <v>81</v>
      </c>
      <c r="J120" s="185">
        <v>26</v>
      </c>
      <c r="K120" s="186">
        <f t="shared" si="30"/>
        <v>0</v>
      </c>
      <c r="L120" s="186">
        <f t="shared" si="31"/>
        <v>26</v>
      </c>
      <c r="M120" s="186">
        <f t="shared" si="32"/>
        <v>0</v>
      </c>
      <c r="N120" s="186"/>
      <c r="O120" s="186">
        <f t="shared" si="33"/>
        <v>0</v>
      </c>
      <c r="P120" s="186">
        <f t="shared" si="33"/>
        <v>52</v>
      </c>
      <c r="Q120" s="186">
        <f t="shared" si="33"/>
        <v>0</v>
      </c>
      <c r="R120" s="186"/>
    </row>
    <row r="121" spans="1:18" ht="15.75" thickBot="1" x14ac:dyDescent="0.3">
      <c r="A121" s="341" t="s">
        <v>74</v>
      </c>
      <c r="B121" s="342"/>
      <c r="C121" s="104">
        <f>SUM(C94:C120)</f>
        <v>7</v>
      </c>
      <c r="D121" s="104">
        <f>SUM(D94:D120)</f>
        <v>7</v>
      </c>
      <c r="E121" s="105">
        <f>SUM(E94:E120)</f>
        <v>32</v>
      </c>
      <c r="G121" s="203">
        <v>0</v>
      </c>
      <c r="H121" s="88"/>
      <c r="I121" s="88"/>
      <c r="J121" s="185" t="s">
        <v>312</v>
      </c>
      <c r="K121" s="189">
        <f>SUM(K94:K120)</f>
        <v>182</v>
      </c>
      <c r="L121" s="189">
        <f t="shared" ref="L121:Q121" si="34">SUM(L94:L120)</f>
        <v>338</v>
      </c>
      <c r="M121" s="189">
        <f t="shared" si="34"/>
        <v>1418</v>
      </c>
      <c r="N121" s="189">
        <f t="shared" si="34"/>
        <v>0</v>
      </c>
      <c r="O121" s="189">
        <f t="shared" si="34"/>
        <v>364</v>
      </c>
      <c r="P121" s="189">
        <f t="shared" si="34"/>
        <v>676</v>
      </c>
      <c r="Q121" s="189">
        <f t="shared" si="34"/>
        <v>2836</v>
      </c>
      <c r="R121" s="186"/>
    </row>
    <row r="122" spans="1:18" x14ac:dyDescent="0.25">
      <c r="A122" s="194"/>
      <c r="B122" s="194"/>
      <c r="C122" s="88"/>
      <c r="D122" s="88"/>
      <c r="E122" s="88"/>
      <c r="G122" s="203">
        <v>0</v>
      </c>
      <c r="H122" s="88"/>
      <c r="I122" s="88"/>
      <c r="J122" s="185" t="s">
        <v>320</v>
      </c>
      <c r="K122" s="196"/>
      <c r="L122" s="196"/>
      <c r="M122" s="196"/>
      <c r="N122" s="196"/>
      <c r="O122" s="196">
        <f t="shared" ref="O122:O125" si="35">$K122*2</f>
        <v>0</v>
      </c>
      <c r="P122" s="196">
        <f t="shared" ref="P122:P125" si="36">$L122*2</f>
        <v>0</v>
      </c>
      <c r="Q122" s="196">
        <f t="shared" ref="Q122:Q125" si="37">$M122*2</f>
        <v>0</v>
      </c>
      <c r="R122" s="196">
        <f t="shared" ref="R122:R125" si="38">$N122*2</f>
        <v>0</v>
      </c>
    </row>
    <row r="123" spans="1:18" x14ac:dyDescent="0.25">
      <c r="A123" s="194"/>
      <c r="B123" s="194"/>
      <c r="C123" s="88"/>
      <c r="D123" s="88"/>
      <c r="E123" s="88"/>
      <c r="G123" s="203">
        <v>0</v>
      </c>
      <c r="H123" s="88"/>
      <c r="I123" s="88"/>
      <c r="J123" s="185" t="s">
        <v>78</v>
      </c>
      <c r="K123" s="196">
        <v>0</v>
      </c>
      <c r="L123" s="196">
        <v>312</v>
      </c>
      <c r="M123" s="196">
        <v>1196</v>
      </c>
      <c r="N123" s="196">
        <v>0</v>
      </c>
      <c r="O123" s="196">
        <f t="shared" si="35"/>
        <v>0</v>
      </c>
      <c r="P123" s="196">
        <f t="shared" si="36"/>
        <v>624</v>
      </c>
      <c r="Q123" s="196">
        <f t="shared" si="37"/>
        <v>2392</v>
      </c>
      <c r="R123" s="196">
        <f t="shared" si="38"/>
        <v>0</v>
      </c>
    </row>
    <row r="124" spans="1:18" x14ac:dyDescent="0.25">
      <c r="A124" s="2"/>
      <c r="B124" s="3"/>
      <c r="C124" s="2"/>
      <c r="D124" s="2"/>
      <c r="E124" s="2"/>
      <c r="G124" s="203">
        <v>0</v>
      </c>
      <c r="H124" s="2"/>
      <c r="I124" s="2"/>
      <c r="J124" s="185" t="s">
        <v>322</v>
      </c>
      <c r="K124" s="196">
        <v>182</v>
      </c>
      <c r="L124" s="196">
        <v>26</v>
      </c>
      <c r="M124" s="196">
        <v>222</v>
      </c>
      <c r="N124" s="196"/>
      <c r="O124" s="196">
        <f t="shared" si="35"/>
        <v>364</v>
      </c>
      <c r="P124" s="196">
        <f t="shared" si="36"/>
        <v>52</v>
      </c>
      <c r="Q124" s="196">
        <f t="shared" si="37"/>
        <v>444</v>
      </c>
      <c r="R124" s="196">
        <f t="shared" si="38"/>
        <v>0</v>
      </c>
    </row>
    <row r="125" spans="1:18" x14ac:dyDescent="0.25">
      <c r="A125" s="2"/>
      <c r="B125" s="3"/>
      <c r="C125" s="2"/>
      <c r="D125" s="2"/>
      <c r="E125" s="2"/>
      <c r="G125" s="203">
        <v>0</v>
      </c>
      <c r="H125" s="2"/>
      <c r="I125" s="2"/>
      <c r="J125" s="185" t="s">
        <v>321</v>
      </c>
      <c r="K125" s="196"/>
      <c r="L125" s="196"/>
      <c r="M125" s="196"/>
      <c r="N125" s="196"/>
      <c r="O125" s="196">
        <f t="shared" si="35"/>
        <v>0</v>
      </c>
      <c r="P125" s="196">
        <f t="shared" si="36"/>
        <v>0</v>
      </c>
      <c r="Q125" s="196">
        <f t="shared" si="37"/>
        <v>0</v>
      </c>
      <c r="R125" s="196">
        <f t="shared" si="38"/>
        <v>0</v>
      </c>
    </row>
    <row r="126" spans="1:18" x14ac:dyDescent="0.25">
      <c r="A126" s="2"/>
      <c r="B126" s="3"/>
      <c r="C126" s="2"/>
      <c r="D126" s="2"/>
      <c r="E126" s="2"/>
      <c r="G126" s="2"/>
      <c r="H126" s="2"/>
      <c r="I126" s="2"/>
      <c r="J126" s="185"/>
      <c r="K126" s="195">
        <f>SUM(K122:K125)</f>
        <v>182</v>
      </c>
      <c r="L126" s="195">
        <f t="shared" ref="L126:N126" si="39">SUM(L122:L125)</f>
        <v>338</v>
      </c>
      <c r="M126" s="195">
        <f t="shared" si="39"/>
        <v>1418</v>
      </c>
      <c r="N126" s="195">
        <f t="shared" si="39"/>
        <v>0</v>
      </c>
      <c r="O126" s="195">
        <f t="shared" ref="O126" si="40">SUM(O122:O125)</f>
        <v>364</v>
      </c>
      <c r="P126" s="195">
        <f t="shared" ref="P126" si="41">SUM(P122:P125)</f>
        <v>676</v>
      </c>
      <c r="Q126" s="195">
        <f t="shared" ref="Q126" si="42">SUM(Q122:Q125)</f>
        <v>2836</v>
      </c>
      <c r="R126" s="195">
        <f t="shared" ref="R126" si="43">SUM(R122:R125)</f>
        <v>0</v>
      </c>
    </row>
    <row r="127" spans="1:18" ht="19.5" thickBot="1" x14ac:dyDescent="0.35">
      <c r="A127" s="345" t="s">
        <v>324</v>
      </c>
      <c r="B127" s="345"/>
      <c r="C127" s="171"/>
      <c r="D127" s="171"/>
      <c r="E127" s="171"/>
      <c r="G127" s="2"/>
      <c r="H127" s="2"/>
      <c r="I127" s="2"/>
      <c r="J127" s="185"/>
      <c r="K127" s="186"/>
      <c r="L127" s="186"/>
      <c r="M127" s="186"/>
      <c r="N127" s="186"/>
      <c r="O127" s="186"/>
      <c r="P127" s="186"/>
      <c r="Q127" s="186"/>
      <c r="R127" s="186"/>
    </row>
    <row r="128" spans="1:18" ht="45.75" thickBot="1" x14ac:dyDescent="0.3">
      <c r="A128" s="4" t="s">
        <v>1</v>
      </c>
      <c r="B128" s="90" t="s">
        <v>2</v>
      </c>
      <c r="C128" s="5" t="s">
        <v>3</v>
      </c>
      <c r="D128" s="5" t="s">
        <v>4</v>
      </c>
      <c r="E128" s="5" t="s">
        <v>5</v>
      </c>
      <c r="G128" s="4" t="s">
        <v>76</v>
      </c>
      <c r="H128" s="6" t="s">
        <v>8</v>
      </c>
      <c r="I128" s="5" t="s">
        <v>9</v>
      </c>
      <c r="J128" s="185"/>
      <c r="K128" s="186"/>
      <c r="L128" s="186"/>
      <c r="M128" s="186"/>
      <c r="N128" s="186"/>
      <c r="O128" s="186"/>
      <c r="P128" s="186"/>
      <c r="Q128" s="186"/>
      <c r="R128" s="186"/>
    </row>
    <row r="129" spans="1:18" ht="15.75" thickBot="1" x14ac:dyDescent="0.3">
      <c r="A129" s="334" t="s">
        <v>10</v>
      </c>
      <c r="B129" s="7" t="s">
        <v>11</v>
      </c>
      <c r="C129" s="112"/>
      <c r="D129" s="112">
        <v>1</v>
      </c>
      <c r="E129" s="113"/>
      <c r="G129" s="108" t="s">
        <v>79</v>
      </c>
      <c r="H129" s="56" t="s">
        <v>13</v>
      </c>
      <c r="I129" s="55"/>
      <c r="J129" s="185">
        <v>26</v>
      </c>
      <c r="K129" s="186">
        <f>$C129*$J129</f>
        <v>0</v>
      </c>
      <c r="L129" s="186">
        <f>$D129*$J129</f>
        <v>26</v>
      </c>
      <c r="M129" s="186">
        <f>$E129*$J129</f>
        <v>0</v>
      </c>
      <c r="N129" s="186"/>
      <c r="O129" s="186">
        <f t="shared" ref="O129:Q144" si="44">K129*2</f>
        <v>0</v>
      </c>
      <c r="P129" s="186">
        <f t="shared" si="44"/>
        <v>52</v>
      </c>
      <c r="Q129" s="186">
        <f t="shared" si="44"/>
        <v>0</v>
      </c>
      <c r="R129" s="186"/>
    </row>
    <row r="130" spans="1:18" ht="15.75" thickBot="1" x14ac:dyDescent="0.3">
      <c r="A130" s="335"/>
      <c r="B130" s="91" t="s">
        <v>14</v>
      </c>
      <c r="C130" s="71"/>
      <c r="D130" s="71">
        <v>1</v>
      </c>
      <c r="E130" s="73"/>
      <c r="G130" s="114" t="s">
        <v>87</v>
      </c>
      <c r="H130" s="56" t="s">
        <v>13</v>
      </c>
      <c r="I130" s="29"/>
      <c r="J130" s="185">
        <v>12</v>
      </c>
      <c r="K130" s="186">
        <f t="shared" ref="K130:K150" si="45">$C130*$J130</f>
        <v>0</v>
      </c>
      <c r="L130" s="186">
        <f t="shared" ref="L130:L150" si="46">$D130*$J130</f>
        <v>12</v>
      </c>
      <c r="M130" s="186">
        <f t="shared" ref="M130:M150" si="47">$E130*$J130</f>
        <v>0</v>
      </c>
      <c r="N130" s="186"/>
      <c r="O130" s="186">
        <f t="shared" si="44"/>
        <v>0</v>
      </c>
      <c r="P130" s="186">
        <f t="shared" si="44"/>
        <v>24</v>
      </c>
      <c r="Q130" s="186">
        <f t="shared" si="44"/>
        <v>0</v>
      </c>
      <c r="R130" s="186"/>
    </row>
    <row r="131" spans="1:18" ht="15.75" thickBot="1" x14ac:dyDescent="0.3">
      <c r="A131" s="92" t="s">
        <v>18</v>
      </c>
      <c r="B131" s="93" t="s">
        <v>19</v>
      </c>
      <c r="C131" s="34"/>
      <c r="D131" s="34">
        <v>2</v>
      </c>
      <c r="E131" s="36"/>
      <c r="G131" s="33" t="s">
        <v>78</v>
      </c>
      <c r="H131" s="37" t="s">
        <v>13</v>
      </c>
      <c r="I131" s="36"/>
      <c r="J131" s="185">
        <v>52</v>
      </c>
      <c r="K131" s="186">
        <f t="shared" si="45"/>
        <v>0</v>
      </c>
      <c r="L131" s="186">
        <f t="shared" si="46"/>
        <v>104</v>
      </c>
      <c r="M131" s="186">
        <f t="shared" si="47"/>
        <v>0</v>
      </c>
      <c r="N131" s="186"/>
      <c r="O131" s="186">
        <f t="shared" si="44"/>
        <v>0</v>
      </c>
      <c r="P131" s="186">
        <f t="shared" si="44"/>
        <v>208</v>
      </c>
      <c r="Q131" s="186">
        <f t="shared" si="44"/>
        <v>0</v>
      </c>
      <c r="R131" s="186"/>
    </row>
    <row r="132" spans="1:18" ht="15.75" thickBot="1" x14ac:dyDescent="0.3">
      <c r="A132" s="309" t="s">
        <v>33</v>
      </c>
      <c r="B132" s="115" t="s">
        <v>34</v>
      </c>
      <c r="C132" s="98"/>
      <c r="D132" s="98"/>
      <c r="E132" s="116">
        <v>1</v>
      </c>
      <c r="G132" s="15" t="s">
        <v>87</v>
      </c>
      <c r="H132" s="13" t="s">
        <v>13</v>
      </c>
      <c r="I132" s="102" t="s">
        <v>88</v>
      </c>
      <c r="J132" s="185">
        <v>12</v>
      </c>
      <c r="K132" s="186">
        <f t="shared" si="45"/>
        <v>0</v>
      </c>
      <c r="L132" s="186">
        <f t="shared" si="46"/>
        <v>0</v>
      </c>
      <c r="M132" s="186">
        <f t="shared" si="47"/>
        <v>12</v>
      </c>
      <c r="N132" s="186"/>
      <c r="O132" s="186">
        <f t="shared" si="44"/>
        <v>0</v>
      </c>
      <c r="P132" s="186">
        <f t="shared" si="44"/>
        <v>0</v>
      </c>
      <c r="Q132" s="186">
        <f t="shared" si="44"/>
        <v>24</v>
      </c>
      <c r="R132" s="186"/>
    </row>
    <row r="133" spans="1:18" ht="15.75" thickBot="1" x14ac:dyDescent="0.3">
      <c r="A133" s="310"/>
      <c r="B133" s="45" t="s">
        <v>37</v>
      </c>
      <c r="C133" s="34"/>
      <c r="D133" s="34"/>
      <c r="E133" s="166">
        <v>1</v>
      </c>
      <c r="G133" s="15" t="s">
        <v>87</v>
      </c>
      <c r="H133" s="37" t="s">
        <v>13</v>
      </c>
      <c r="I133" s="84"/>
      <c r="J133" s="185">
        <v>12</v>
      </c>
      <c r="K133" s="186">
        <f t="shared" si="45"/>
        <v>0</v>
      </c>
      <c r="L133" s="186">
        <f t="shared" si="46"/>
        <v>0</v>
      </c>
      <c r="M133" s="186">
        <f t="shared" si="47"/>
        <v>12</v>
      </c>
      <c r="N133" s="186"/>
      <c r="O133" s="186">
        <f t="shared" si="44"/>
        <v>0</v>
      </c>
      <c r="P133" s="186">
        <f t="shared" si="44"/>
        <v>0</v>
      </c>
      <c r="Q133" s="186">
        <f t="shared" si="44"/>
        <v>24</v>
      </c>
      <c r="R133" s="186"/>
    </row>
    <row r="134" spans="1:18" ht="15.75" thickBot="1" x14ac:dyDescent="0.3">
      <c r="A134" s="50" t="s">
        <v>16</v>
      </c>
      <c r="B134" s="99" t="s">
        <v>83</v>
      </c>
      <c r="C134" s="25"/>
      <c r="D134" s="25">
        <v>1</v>
      </c>
      <c r="E134" s="167"/>
      <c r="G134" s="15" t="s">
        <v>87</v>
      </c>
      <c r="H134" s="37" t="s">
        <v>13</v>
      </c>
      <c r="I134" s="84"/>
      <c r="J134" s="185">
        <v>12</v>
      </c>
      <c r="K134" s="186">
        <f t="shared" si="45"/>
        <v>0</v>
      </c>
      <c r="L134" s="186">
        <f t="shared" si="46"/>
        <v>12</v>
      </c>
      <c r="M134" s="186">
        <f t="shared" si="47"/>
        <v>0</v>
      </c>
      <c r="N134" s="186"/>
      <c r="O134" s="186">
        <f t="shared" si="44"/>
        <v>0</v>
      </c>
      <c r="P134" s="186">
        <f t="shared" si="44"/>
        <v>24</v>
      </c>
      <c r="Q134" s="186">
        <f t="shared" si="44"/>
        <v>0</v>
      </c>
      <c r="R134" s="186"/>
    </row>
    <row r="135" spans="1:18" ht="15.75" thickBot="1" x14ac:dyDescent="0.3">
      <c r="A135" s="299" t="s">
        <v>48</v>
      </c>
      <c r="B135" s="7" t="s">
        <v>49</v>
      </c>
      <c r="C135" s="8">
        <v>2</v>
      </c>
      <c r="D135" s="9">
        <v>1</v>
      </c>
      <c r="E135" s="10"/>
      <c r="G135" s="12" t="s">
        <v>78</v>
      </c>
      <c r="H135" s="13" t="s">
        <v>13</v>
      </c>
      <c r="I135" s="14"/>
      <c r="J135" s="185">
        <v>52</v>
      </c>
      <c r="K135" s="186">
        <f t="shared" si="45"/>
        <v>104</v>
      </c>
      <c r="L135" s="186">
        <f t="shared" si="46"/>
        <v>52</v>
      </c>
      <c r="M135" s="186">
        <f t="shared" si="47"/>
        <v>0</v>
      </c>
      <c r="N135" s="186"/>
      <c r="O135" s="186">
        <f t="shared" si="44"/>
        <v>208</v>
      </c>
      <c r="P135" s="186">
        <f t="shared" si="44"/>
        <v>104</v>
      </c>
      <c r="Q135" s="186">
        <f t="shared" si="44"/>
        <v>0</v>
      </c>
      <c r="R135" s="186"/>
    </row>
    <row r="136" spans="1:18" ht="15.75" thickBot="1" x14ac:dyDescent="0.3">
      <c r="A136" s="300"/>
      <c r="B136" s="70" t="s">
        <v>50</v>
      </c>
      <c r="C136" s="71">
        <v>1</v>
      </c>
      <c r="D136" s="72"/>
      <c r="E136" s="73"/>
      <c r="G136" s="12" t="s">
        <v>78</v>
      </c>
      <c r="H136" s="13" t="s">
        <v>13</v>
      </c>
      <c r="I136" s="29"/>
      <c r="J136" s="185">
        <v>52</v>
      </c>
      <c r="K136" s="186">
        <f t="shared" si="45"/>
        <v>52</v>
      </c>
      <c r="L136" s="186">
        <f t="shared" si="46"/>
        <v>0</v>
      </c>
      <c r="M136" s="186">
        <f t="shared" si="47"/>
        <v>0</v>
      </c>
      <c r="N136" s="186"/>
      <c r="O136" s="186">
        <f t="shared" si="44"/>
        <v>104</v>
      </c>
      <c r="P136" s="186">
        <f t="shared" si="44"/>
        <v>0</v>
      </c>
      <c r="Q136" s="186">
        <f t="shared" si="44"/>
        <v>0</v>
      </c>
      <c r="R136" s="186"/>
    </row>
    <row r="137" spans="1:18" ht="15.75" thickBot="1" x14ac:dyDescent="0.3">
      <c r="A137" s="300"/>
      <c r="B137" s="39" t="s">
        <v>51</v>
      </c>
      <c r="C137" s="127">
        <v>3</v>
      </c>
      <c r="D137" s="75"/>
      <c r="E137" s="18"/>
      <c r="G137" s="12" t="s">
        <v>78</v>
      </c>
      <c r="H137" s="21" t="s">
        <v>13</v>
      </c>
      <c r="I137" s="29"/>
      <c r="J137" s="185">
        <v>52</v>
      </c>
      <c r="K137" s="186">
        <f t="shared" si="45"/>
        <v>156</v>
      </c>
      <c r="L137" s="186">
        <f t="shared" si="46"/>
        <v>0</v>
      </c>
      <c r="M137" s="186">
        <f t="shared" si="47"/>
        <v>0</v>
      </c>
      <c r="N137" s="186"/>
      <c r="O137" s="186">
        <f t="shared" si="44"/>
        <v>312</v>
      </c>
      <c r="P137" s="186">
        <f t="shared" si="44"/>
        <v>0</v>
      </c>
      <c r="Q137" s="186">
        <f t="shared" si="44"/>
        <v>0</v>
      </c>
      <c r="R137" s="186"/>
    </row>
    <row r="138" spans="1:18" ht="15.75" thickBot="1" x14ac:dyDescent="0.3">
      <c r="A138" s="301"/>
      <c r="B138" s="138" t="s">
        <v>52</v>
      </c>
      <c r="C138" s="78"/>
      <c r="D138" s="78">
        <v>1</v>
      </c>
      <c r="E138" s="55"/>
      <c r="G138" s="108" t="s">
        <v>79</v>
      </c>
      <c r="H138" s="137" t="s">
        <v>13</v>
      </c>
      <c r="I138" s="22"/>
      <c r="J138" s="185">
        <v>26</v>
      </c>
      <c r="K138" s="186">
        <f t="shared" si="45"/>
        <v>0</v>
      </c>
      <c r="L138" s="186">
        <f t="shared" si="46"/>
        <v>26</v>
      </c>
      <c r="M138" s="186">
        <f t="shared" si="47"/>
        <v>0</v>
      </c>
      <c r="N138" s="186"/>
      <c r="O138" s="186">
        <f t="shared" si="44"/>
        <v>0</v>
      </c>
      <c r="P138" s="186">
        <f t="shared" si="44"/>
        <v>52</v>
      </c>
      <c r="Q138" s="186">
        <f t="shared" si="44"/>
        <v>0</v>
      </c>
      <c r="R138" s="186"/>
    </row>
    <row r="139" spans="1:18" ht="15.75" thickBot="1" x14ac:dyDescent="0.3">
      <c r="A139" s="340" t="s">
        <v>53</v>
      </c>
      <c r="B139" s="145" t="s">
        <v>57</v>
      </c>
      <c r="C139" s="98"/>
      <c r="D139" s="98"/>
      <c r="E139" s="61">
        <v>1</v>
      </c>
      <c r="G139" s="108" t="s">
        <v>79</v>
      </c>
      <c r="H139" s="62" t="s">
        <v>13</v>
      </c>
      <c r="I139" s="61"/>
      <c r="J139" s="185">
        <v>26</v>
      </c>
      <c r="K139" s="186">
        <f t="shared" si="45"/>
        <v>0</v>
      </c>
      <c r="L139" s="186">
        <f t="shared" si="46"/>
        <v>0</v>
      </c>
      <c r="M139" s="186">
        <f t="shared" si="47"/>
        <v>26</v>
      </c>
      <c r="N139" s="186"/>
      <c r="O139" s="186">
        <f t="shared" si="44"/>
        <v>0</v>
      </c>
      <c r="P139" s="186">
        <f t="shared" si="44"/>
        <v>0</v>
      </c>
      <c r="Q139" s="186">
        <f t="shared" si="44"/>
        <v>52</v>
      </c>
      <c r="R139" s="186"/>
    </row>
    <row r="140" spans="1:18" ht="15.75" thickBot="1" x14ac:dyDescent="0.3">
      <c r="A140" s="340"/>
      <c r="B140" s="93" t="s">
        <v>58</v>
      </c>
      <c r="C140" s="34"/>
      <c r="D140" s="34"/>
      <c r="E140" s="36">
        <v>1</v>
      </c>
      <c r="G140" s="108" t="s">
        <v>79</v>
      </c>
      <c r="H140" s="37" t="s">
        <v>13</v>
      </c>
      <c r="I140" s="36"/>
      <c r="J140" s="185">
        <v>26</v>
      </c>
      <c r="K140" s="186">
        <f t="shared" si="45"/>
        <v>0</v>
      </c>
      <c r="L140" s="186">
        <f t="shared" si="46"/>
        <v>0</v>
      </c>
      <c r="M140" s="186">
        <f t="shared" si="47"/>
        <v>26</v>
      </c>
      <c r="N140" s="186"/>
      <c r="O140" s="186">
        <f t="shared" si="44"/>
        <v>0</v>
      </c>
      <c r="P140" s="186">
        <f t="shared" si="44"/>
        <v>0</v>
      </c>
      <c r="Q140" s="186">
        <f t="shared" si="44"/>
        <v>52</v>
      </c>
      <c r="R140" s="186"/>
    </row>
    <row r="141" spans="1:18" ht="15.75" thickBot="1" x14ac:dyDescent="0.3">
      <c r="A141" s="340"/>
      <c r="B141" s="129" t="s">
        <v>80</v>
      </c>
      <c r="C141" s="34"/>
      <c r="D141" s="34">
        <v>1</v>
      </c>
      <c r="E141" s="36"/>
      <c r="G141" s="108" t="s">
        <v>79</v>
      </c>
      <c r="H141" s="37" t="s">
        <v>13</v>
      </c>
      <c r="I141" s="36"/>
      <c r="J141" s="185">
        <v>26</v>
      </c>
      <c r="K141" s="186">
        <f t="shared" si="45"/>
        <v>0</v>
      </c>
      <c r="L141" s="186">
        <f t="shared" si="46"/>
        <v>26</v>
      </c>
      <c r="M141" s="186">
        <f t="shared" si="47"/>
        <v>0</v>
      </c>
      <c r="N141" s="186"/>
      <c r="O141" s="186">
        <f t="shared" si="44"/>
        <v>0</v>
      </c>
      <c r="P141" s="186">
        <f t="shared" si="44"/>
        <v>52</v>
      </c>
      <c r="Q141" s="186">
        <f t="shared" si="44"/>
        <v>0</v>
      </c>
      <c r="R141" s="186"/>
    </row>
    <row r="142" spans="1:18" ht="15.75" thickBot="1" x14ac:dyDescent="0.3">
      <c r="A142" s="340"/>
      <c r="B142" s="129" t="s">
        <v>60</v>
      </c>
      <c r="C142" s="34"/>
      <c r="D142" s="34">
        <v>1</v>
      </c>
      <c r="E142" s="36"/>
      <c r="G142" s="108" t="s">
        <v>79</v>
      </c>
      <c r="H142" s="37" t="s">
        <v>13</v>
      </c>
      <c r="I142" s="36"/>
      <c r="J142" s="185">
        <v>26</v>
      </c>
      <c r="K142" s="186">
        <f t="shared" si="45"/>
        <v>0</v>
      </c>
      <c r="L142" s="186">
        <f t="shared" si="46"/>
        <v>26</v>
      </c>
      <c r="M142" s="186">
        <f t="shared" si="47"/>
        <v>0</v>
      </c>
      <c r="N142" s="186"/>
      <c r="O142" s="186">
        <f t="shared" si="44"/>
        <v>0</v>
      </c>
      <c r="P142" s="186">
        <f t="shared" si="44"/>
        <v>52</v>
      </c>
      <c r="Q142" s="186">
        <f t="shared" si="44"/>
        <v>0</v>
      </c>
      <c r="R142" s="186"/>
    </row>
    <row r="143" spans="1:18" ht="15.75" thickBot="1" x14ac:dyDescent="0.3">
      <c r="A143" s="340"/>
      <c r="B143" s="129" t="s">
        <v>62</v>
      </c>
      <c r="C143" s="34">
        <v>2</v>
      </c>
      <c r="D143" s="34"/>
      <c r="E143" s="36"/>
      <c r="G143" s="108" t="s">
        <v>79</v>
      </c>
      <c r="H143" s="37" t="s">
        <v>13</v>
      </c>
      <c r="I143" s="36"/>
      <c r="J143" s="185">
        <v>26</v>
      </c>
      <c r="K143" s="186">
        <f t="shared" si="45"/>
        <v>52</v>
      </c>
      <c r="L143" s="186">
        <f t="shared" si="46"/>
        <v>0</v>
      </c>
      <c r="M143" s="186">
        <f t="shared" si="47"/>
        <v>0</v>
      </c>
      <c r="N143" s="186"/>
      <c r="O143" s="186">
        <f t="shared" si="44"/>
        <v>104</v>
      </c>
      <c r="P143" s="186">
        <f t="shared" si="44"/>
        <v>0</v>
      </c>
      <c r="Q143" s="186">
        <f t="shared" si="44"/>
        <v>0</v>
      </c>
      <c r="R143" s="186"/>
    </row>
    <row r="144" spans="1:18" ht="15.75" thickBot="1" x14ac:dyDescent="0.3">
      <c r="A144" s="340"/>
      <c r="B144" s="129" t="s">
        <v>63</v>
      </c>
      <c r="C144" s="34">
        <v>1</v>
      </c>
      <c r="D144" s="34"/>
      <c r="E144" s="36"/>
      <c r="G144" s="108" t="s">
        <v>79</v>
      </c>
      <c r="H144" s="37" t="s">
        <v>13</v>
      </c>
      <c r="I144" s="36"/>
      <c r="J144" s="185">
        <v>26</v>
      </c>
      <c r="K144" s="186">
        <f t="shared" si="45"/>
        <v>26</v>
      </c>
      <c r="L144" s="186">
        <f t="shared" si="46"/>
        <v>0</v>
      </c>
      <c r="M144" s="186">
        <f t="shared" si="47"/>
        <v>0</v>
      </c>
      <c r="N144" s="186"/>
      <c r="O144" s="186">
        <f t="shared" si="44"/>
        <v>52</v>
      </c>
      <c r="P144" s="186">
        <f t="shared" si="44"/>
        <v>0</v>
      </c>
      <c r="Q144" s="186">
        <f t="shared" si="44"/>
        <v>0</v>
      </c>
      <c r="R144" s="186"/>
    </row>
    <row r="145" spans="1:18" ht="15.75" thickBot="1" x14ac:dyDescent="0.3">
      <c r="A145" s="340"/>
      <c r="B145" s="129" t="s">
        <v>64</v>
      </c>
      <c r="C145" s="34"/>
      <c r="D145" s="34">
        <v>1</v>
      </c>
      <c r="E145" s="36"/>
      <c r="G145" s="33" t="s">
        <v>78</v>
      </c>
      <c r="H145" s="37" t="s">
        <v>13</v>
      </c>
      <c r="I145" s="36"/>
      <c r="J145" s="185">
        <v>52</v>
      </c>
      <c r="K145" s="186">
        <f t="shared" si="45"/>
        <v>0</v>
      </c>
      <c r="L145" s="186">
        <f t="shared" si="46"/>
        <v>52</v>
      </c>
      <c r="M145" s="186">
        <f t="shared" si="47"/>
        <v>0</v>
      </c>
      <c r="N145" s="186"/>
      <c r="O145" s="186">
        <f t="shared" ref="O145:Q150" si="48">K145*2</f>
        <v>0</v>
      </c>
      <c r="P145" s="186">
        <f t="shared" si="48"/>
        <v>104</v>
      </c>
      <c r="Q145" s="186">
        <f t="shared" si="48"/>
        <v>0</v>
      </c>
      <c r="R145" s="186"/>
    </row>
    <row r="146" spans="1:18" ht="15.75" thickBot="1" x14ac:dyDescent="0.3">
      <c r="A146" s="340"/>
      <c r="B146" s="129" t="s">
        <v>65</v>
      </c>
      <c r="C146" s="34"/>
      <c r="D146" s="34"/>
      <c r="E146" s="36">
        <v>1</v>
      </c>
      <c r="G146" s="108" t="s">
        <v>79</v>
      </c>
      <c r="H146" s="37" t="s">
        <v>13</v>
      </c>
      <c r="I146" s="36"/>
      <c r="J146" s="185">
        <v>26</v>
      </c>
      <c r="K146" s="186">
        <f t="shared" si="45"/>
        <v>0</v>
      </c>
      <c r="L146" s="186">
        <f t="shared" si="46"/>
        <v>0</v>
      </c>
      <c r="M146" s="186">
        <f t="shared" si="47"/>
        <v>26</v>
      </c>
      <c r="N146" s="186"/>
      <c r="O146" s="186">
        <f t="shared" si="48"/>
        <v>0</v>
      </c>
      <c r="P146" s="186">
        <f t="shared" si="48"/>
        <v>0</v>
      </c>
      <c r="Q146" s="186">
        <f t="shared" si="48"/>
        <v>52</v>
      </c>
      <c r="R146" s="186"/>
    </row>
    <row r="147" spans="1:18" ht="15.75" thickBot="1" x14ac:dyDescent="0.3">
      <c r="A147" s="340"/>
      <c r="B147" s="129" t="s">
        <v>66</v>
      </c>
      <c r="C147" s="34"/>
      <c r="D147" s="34"/>
      <c r="E147" s="36">
        <v>1</v>
      </c>
      <c r="G147" s="108" t="s">
        <v>79</v>
      </c>
      <c r="H147" s="37" t="s">
        <v>13</v>
      </c>
      <c r="I147" s="36"/>
      <c r="J147" s="185">
        <v>26</v>
      </c>
      <c r="K147" s="186">
        <f t="shared" si="45"/>
        <v>0</v>
      </c>
      <c r="L147" s="186">
        <f t="shared" si="46"/>
        <v>0</v>
      </c>
      <c r="M147" s="186">
        <f t="shared" si="47"/>
        <v>26</v>
      </c>
      <c r="N147" s="186"/>
      <c r="O147" s="186">
        <f t="shared" si="48"/>
        <v>0</v>
      </c>
      <c r="P147" s="186">
        <f t="shared" si="48"/>
        <v>0</v>
      </c>
      <c r="Q147" s="186">
        <f t="shared" si="48"/>
        <v>52</v>
      </c>
      <c r="R147" s="186"/>
    </row>
    <row r="148" spans="1:18" ht="15.75" thickBot="1" x14ac:dyDescent="0.3">
      <c r="A148" s="340"/>
      <c r="B148" s="129" t="s">
        <v>67</v>
      </c>
      <c r="C148" s="34"/>
      <c r="D148" s="34"/>
      <c r="E148" s="36">
        <v>1</v>
      </c>
      <c r="G148" s="108" t="s">
        <v>79</v>
      </c>
      <c r="H148" s="37" t="s">
        <v>13</v>
      </c>
      <c r="I148" s="36"/>
      <c r="J148" s="185">
        <v>26</v>
      </c>
      <c r="K148" s="186">
        <f t="shared" si="45"/>
        <v>0</v>
      </c>
      <c r="L148" s="186">
        <f t="shared" si="46"/>
        <v>0</v>
      </c>
      <c r="M148" s="186">
        <f t="shared" si="47"/>
        <v>26</v>
      </c>
      <c r="N148" s="186"/>
      <c r="O148" s="186">
        <f t="shared" si="48"/>
        <v>0</v>
      </c>
      <c r="P148" s="186">
        <f t="shared" si="48"/>
        <v>0</v>
      </c>
      <c r="Q148" s="186">
        <f t="shared" si="48"/>
        <v>52</v>
      </c>
      <c r="R148" s="186"/>
    </row>
    <row r="149" spans="1:18" ht="15.75" thickBot="1" x14ac:dyDescent="0.3">
      <c r="A149" s="340"/>
      <c r="B149" s="129" t="s">
        <v>68</v>
      </c>
      <c r="C149" s="126"/>
      <c r="D149" s="126">
        <v>1</v>
      </c>
      <c r="E149" s="43"/>
      <c r="G149" s="108" t="s">
        <v>79</v>
      </c>
      <c r="H149" s="44" t="s">
        <v>13</v>
      </c>
      <c r="I149" s="43"/>
      <c r="J149" s="185">
        <v>26</v>
      </c>
      <c r="K149" s="186">
        <f t="shared" si="45"/>
        <v>0</v>
      </c>
      <c r="L149" s="186">
        <f t="shared" si="46"/>
        <v>26</v>
      </c>
      <c r="M149" s="186">
        <f t="shared" si="47"/>
        <v>0</v>
      </c>
      <c r="N149" s="186"/>
      <c r="O149" s="186">
        <f t="shared" si="48"/>
        <v>0</v>
      </c>
      <c r="P149" s="186">
        <f t="shared" si="48"/>
        <v>52</v>
      </c>
      <c r="Q149" s="186">
        <f t="shared" si="48"/>
        <v>0</v>
      </c>
      <c r="R149" s="186"/>
    </row>
    <row r="150" spans="1:18" ht="15.75" thickBot="1" x14ac:dyDescent="0.3">
      <c r="A150" s="76" t="s">
        <v>69</v>
      </c>
      <c r="B150" s="103" t="s">
        <v>70</v>
      </c>
      <c r="C150" s="78"/>
      <c r="D150" s="78">
        <v>1</v>
      </c>
      <c r="E150" s="55"/>
      <c r="G150" s="77" t="s">
        <v>78</v>
      </c>
      <c r="H150" s="56" t="s">
        <v>13</v>
      </c>
      <c r="I150" s="55" t="s">
        <v>81</v>
      </c>
      <c r="J150" s="185">
        <v>52</v>
      </c>
      <c r="K150" s="186">
        <f t="shared" si="45"/>
        <v>0</v>
      </c>
      <c r="L150" s="186">
        <f t="shared" si="46"/>
        <v>52</v>
      </c>
      <c r="M150" s="186">
        <f t="shared" si="47"/>
        <v>0</v>
      </c>
      <c r="N150" s="186"/>
      <c r="O150" s="186">
        <f t="shared" si="48"/>
        <v>0</v>
      </c>
      <c r="P150" s="186">
        <f t="shared" si="48"/>
        <v>104</v>
      </c>
      <c r="Q150" s="186">
        <f t="shared" si="48"/>
        <v>0</v>
      </c>
      <c r="R150" s="186"/>
    </row>
    <row r="151" spans="1:18" ht="15.75" thickBot="1" x14ac:dyDescent="0.3">
      <c r="A151" s="331" t="s">
        <v>74</v>
      </c>
      <c r="B151" s="332"/>
      <c r="C151" s="86">
        <f>SUM(C129:C150)</f>
        <v>9</v>
      </c>
      <c r="D151" s="86">
        <f>SUM(D129:D150)</f>
        <v>12</v>
      </c>
      <c r="E151" s="87">
        <f>SUM(E129:E150)</f>
        <v>7</v>
      </c>
      <c r="G151" s="203">
        <v>0</v>
      </c>
      <c r="H151" s="88"/>
      <c r="I151" s="88"/>
      <c r="J151" s="185" t="s">
        <v>312</v>
      </c>
      <c r="K151" s="189">
        <f>SUM(K129:K150)</f>
        <v>390</v>
      </c>
      <c r="L151" s="189">
        <f t="shared" ref="L151:Q151" si="49">SUM(L129:L150)</f>
        <v>414</v>
      </c>
      <c r="M151" s="189">
        <f t="shared" si="49"/>
        <v>154</v>
      </c>
      <c r="N151" s="189">
        <f t="shared" si="49"/>
        <v>0</v>
      </c>
      <c r="O151" s="189">
        <f t="shared" si="49"/>
        <v>780</v>
      </c>
      <c r="P151" s="189">
        <f t="shared" si="49"/>
        <v>828</v>
      </c>
      <c r="Q151" s="189">
        <f t="shared" si="49"/>
        <v>308</v>
      </c>
      <c r="R151" s="186"/>
    </row>
    <row r="152" spans="1:18" x14ac:dyDescent="0.25">
      <c r="A152" s="194"/>
      <c r="B152" s="194"/>
      <c r="C152" s="88"/>
      <c r="D152" s="88"/>
      <c r="E152" s="88"/>
      <c r="G152" s="203">
        <v>0</v>
      </c>
      <c r="H152" s="88"/>
      <c r="I152" s="88"/>
      <c r="J152" s="185" t="s">
        <v>78</v>
      </c>
      <c r="K152" s="196">
        <v>312</v>
      </c>
      <c r="L152" s="196">
        <v>260</v>
      </c>
      <c r="M152" s="196"/>
      <c r="N152" s="196"/>
      <c r="O152" s="196">
        <f t="shared" ref="O152:O154" si="50">$K152*2</f>
        <v>624</v>
      </c>
      <c r="P152" s="196">
        <f t="shared" ref="P152:P154" si="51">$L152*2</f>
        <v>520</v>
      </c>
      <c r="Q152" s="196">
        <f t="shared" ref="Q152:Q154" si="52">$M152*2</f>
        <v>0</v>
      </c>
      <c r="R152" s="196">
        <f t="shared" ref="R152:R154" si="53">$N152*2</f>
        <v>0</v>
      </c>
    </row>
    <row r="153" spans="1:18" x14ac:dyDescent="0.25">
      <c r="A153" s="194"/>
      <c r="B153" s="194"/>
      <c r="C153" s="88"/>
      <c r="D153" s="88"/>
      <c r="E153" s="88"/>
      <c r="G153" s="203">
        <v>0</v>
      </c>
      <c r="H153" s="88"/>
      <c r="I153" s="88"/>
      <c r="J153" s="185" t="s">
        <v>322</v>
      </c>
      <c r="K153" s="196">
        <v>78</v>
      </c>
      <c r="L153" s="196">
        <v>130</v>
      </c>
      <c r="M153" s="196">
        <v>130</v>
      </c>
      <c r="N153" s="196"/>
      <c r="O153" s="196">
        <f t="shared" si="50"/>
        <v>156</v>
      </c>
      <c r="P153" s="196">
        <f t="shared" si="51"/>
        <v>260</v>
      </c>
      <c r="Q153" s="196">
        <f t="shared" si="52"/>
        <v>260</v>
      </c>
      <c r="R153" s="196">
        <f t="shared" si="53"/>
        <v>0</v>
      </c>
    </row>
    <row r="154" spans="1:18" x14ac:dyDescent="0.25">
      <c r="A154" s="2"/>
      <c r="B154" s="3"/>
      <c r="C154" s="2"/>
      <c r="D154" s="2"/>
      <c r="E154" s="2"/>
      <c r="G154" s="203">
        <v>0</v>
      </c>
      <c r="H154" s="2"/>
      <c r="I154" s="2"/>
      <c r="J154" s="185" t="s">
        <v>87</v>
      </c>
      <c r="K154" s="196"/>
      <c r="L154" s="196">
        <v>24</v>
      </c>
      <c r="M154" s="196">
        <v>24</v>
      </c>
      <c r="N154" s="196"/>
      <c r="O154" s="196">
        <f t="shared" si="50"/>
        <v>0</v>
      </c>
      <c r="P154" s="196">
        <f t="shared" si="51"/>
        <v>48</v>
      </c>
      <c r="Q154" s="196">
        <f t="shared" si="52"/>
        <v>48</v>
      </c>
      <c r="R154" s="196">
        <f t="shared" si="53"/>
        <v>0</v>
      </c>
    </row>
    <row r="155" spans="1:18" x14ac:dyDescent="0.25">
      <c r="A155" s="2"/>
      <c r="B155" s="3"/>
      <c r="C155" s="2"/>
      <c r="D155" s="2"/>
      <c r="E155" s="2"/>
      <c r="G155" s="203">
        <v>0</v>
      </c>
      <c r="H155" s="2"/>
      <c r="I155" s="2"/>
      <c r="K155" s="186">
        <f>SUM(K152:K154)</f>
        <v>390</v>
      </c>
      <c r="L155" s="186">
        <f t="shared" ref="L155:M155" si="54">SUM(L152:L154)</f>
        <v>414</v>
      </c>
      <c r="M155" s="186">
        <f t="shared" si="54"/>
        <v>154</v>
      </c>
      <c r="N155" s="186">
        <f t="shared" ref="N155" si="55">SUM(N152:N154)</f>
        <v>0</v>
      </c>
      <c r="O155" s="186">
        <f t="shared" ref="O155" si="56">SUM(O152:O154)</f>
        <v>780</v>
      </c>
      <c r="P155" s="186">
        <f t="shared" ref="P155" si="57">SUM(P152:P154)</f>
        <v>828</v>
      </c>
      <c r="Q155" s="186">
        <f t="shared" ref="Q155" si="58">SUM(Q152:Q154)</f>
        <v>308</v>
      </c>
      <c r="R155" s="186">
        <f t="shared" ref="R155" si="59">SUM(R152:R154)</f>
        <v>0</v>
      </c>
    </row>
    <row r="156" spans="1:18" ht="19.5" thickBot="1" x14ac:dyDescent="0.35">
      <c r="A156" s="171" t="s">
        <v>316</v>
      </c>
      <c r="B156" s="171"/>
      <c r="C156" s="171"/>
      <c r="D156" s="171"/>
      <c r="E156" s="171"/>
      <c r="G156" s="2"/>
      <c r="H156" s="2"/>
      <c r="I156" s="2"/>
      <c r="J156" s="185"/>
      <c r="K156" s="186"/>
      <c r="L156" s="186"/>
      <c r="M156" s="186"/>
      <c r="N156" s="186"/>
      <c r="O156" s="186"/>
      <c r="P156" s="186"/>
      <c r="Q156" s="186"/>
      <c r="R156" s="186"/>
    </row>
    <row r="157" spans="1:18" ht="45.75" thickBot="1" x14ac:dyDescent="0.3">
      <c r="A157" s="4" t="s">
        <v>1</v>
      </c>
      <c r="B157" s="90" t="s">
        <v>2</v>
      </c>
      <c r="C157" s="5" t="s">
        <v>3</v>
      </c>
      <c r="D157" s="5" t="s">
        <v>4</v>
      </c>
      <c r="E157" s="5" t="s">
        <v>5</v>
      </c>
      <c r="G157" s="4" t="s">
        <v>76</v>
      </c>
      <c r="H157" s="6" t="s">
        <v>8</v>
      </c>
      <c r="I157" s="5" t="s">
        <v>9</v>
      </c>
      <c r="J157" s="185"/>
      <c r="K157" s="186"/>
      <c r="L157" s="186"/>
      <c r="M157" s="186"/>
      <c r="N157" s="186"/>
      <c r="O157" s="186"/>
      <c r="P157" s="186"/>
      <c r="Q157" s="186"/>
      <c r="R157" s="186"/>
    </row>
    <row r="158" spans="1:18" ht="15.75" thickBot="1" x14ac:dyDescent="0.3">
      <c r="A158" s="131" t="s">
        <v>16</v>
      </c>
      <c r="B158" s="134" t="s">
        <v>83</v>
      </c>
      <c r="C158" s="135"/>
      <c r="D158" s="135">
        <v>1</v>
      </c>
      <c r="E158" s="135"/>
      <c r="G158" s="136" t="s">
        <v>87</v>
      </c>
      <c r="H158" s="137" t="s">
        <v>13</v>
      </c>
      <c r="I158" s="50"/>
      <c r="J158" s="185">
        <v>12</v>
      </c>
      <c r="K158" s="186">
        <f>$C158*$J158</f>
        <v>0</v>
      </c>
      <c r="L158" s="186">
        <f>$D158*$J158</f>
        <v>12</v>
      </c>
      <c r="M158" s="186">
        <f>$E158*$J158</f>
        <v>0</v>
      </c>
      <c r="N158" s="186"/>
      <c r="O158" s="186">
        <f t="shared" ref="O158:Q158" si="60">K158*2</f>
        <v>0</v>
      </c>
      <c r="P158" s="186">
        <f t="shared" si="60"/>
        <v>24</v>
      </c>
      <c r="Q158" s="186">
        <f t="shared" si="60"/>
        <v>0</v>
      </c>
      <c r="R158" s="186"/>
    </row>
    <row r="159" spans="1:18" ht="15.75" thickBot="1" x14ac:dyDescent="0.3">
      <c r="A159" s="331" t="s">
        <v>74</v>
      </c>
      <c r="B159" s="332"/>
      <c r="C159" s="86">
        <f>SUM(C158:C158)</f>
        <v>0</v>
      </c>
      <c r="D159" s="86">
        <f>SUM(D158:D158)</f>
        <v>1</v>
      </c>
      <c r="E159" s="86">
        <f>SUM(E158:E158)</f>
        <v>0</v>
      </c>
      <c r="G159" s="203">
        <v>0</v>
      </c>
      <c r="H159" s="88"/>
      <c r="I159" s="88"/>
      <c r="J159" s="185" t="s">
        <v>312</v>
      </c>
      <c r="K159" s="189">
        <f t="shared" ref="K159:Q159" si="61">SUM(K158:K158)</f>
        <v>0</v>
      </c>
      <c r="L159" s="189">
        <f t="shared" si="61"/>
        <v>12</v>
      </c>
      <c r="M159" s="189">
        <f t="shared" si="61"/>
        <v>0</v>
      </c>
      <c r="N159" s="189">
        <f t="shared" si="61"/>
        <v>0</v>
      </c>
      <c r="O159" s="189">
        <f t="shared" si="61"/>
        <v>0</v>
      </c>
      <c r="P159" s="189">
        <f t="shared" si="61"/>
        <v>24</v>
      </c>
      <c r="Q159" s="189">
        <f t="shared" si="61"/>
        <v>0</v>
      </c>
      <c r="R159" s="186"/>
    </row>
    <row r="160" spans="1:18" x14ac:dyDescent="0.25">
      <c r="A160" s="194"/>
      <c r="B160" s="194"/>
      <c r="C160" s="88"/>
      <c r="D160" s="88"/>
      <c r="E160" s="88"/>
      <c r="G160" s="203">
        <v>0</v>
      </c>
      <c r="H160" s="88"/>
      <c r="I160" s="88"/>
      <c r="J160" s="185" t="s">
        <v>87</v>
      </c>
      <c r="K160" s="196"/>
      <c r="L160" s="196">
        <v>12</v>
      </c>
      <c r="M160" s="196"/>
      <c r="N160" s="196"/>
      <c r="O160" s="196">
        <f t="shared" ref="O160:O161" si="62">$K160*2</f>
        <v>0</v>
      </c>
      <c r="P160" s="196">
        <f t="shared" ref="P160:P161" si="63">$L160*2</f>
        <v>24</v>
      </c>
      <c r="Q160" s="196">
        <f t="shared" ref="Q160:Q161" si="64">$M160*2</f>
        <v>0</v>
      </c>
      <c r="R160" s="196">
        <f t="shared" ref="R160:R161" si="65">$N160*2</f>
        <v>0</v>
      </c>
    </row>
    <row r="161" spans="1:18" x14ac:dyDescent="0.25">
      <c r="A161" s="194"/>
      <c r="B161" s="194"/>
      <c r="C161" s="88"/>
      <c r="D161" s="88"/>
      <c r="E161" s="88"/>
      <c r="G161" s="203">
        <v>0</v>
      </c>
      <c r="H161" s="88"/>
      <c r="I161" s="88"/>
      <c r="J161" s="185" t="s">
        <v>78</v>
      </c>
      <c r="K161" s="196"/>
      <c r="L161" s="196">
        <v>52</v>
      </c>
      <c r="M161" s="196"/>
      <c r="N161" s="196"/>
      <c r="O161" s="196">
        <f t="shared" si="62"/>
        <v>0</v>
      </c>
      <c r="P161" s="196">
        <f t="shared" si="63"/>
        <v>104</v>
      </c>
      <c r="Q161" s="196">
        <f t="shared" si="64"/>
        <v>0</v>
      </c>
      <c r="R161" s="196">
        <f t="shared" si="65"/>
        <v>0</v>
      </c>
    </row>
    <row r="162" spans="1:18" ht="30" customHeight="1" x14ac:dyDescent="0.25">
      <c r="A162" s="2"/>
      <c r="B162" s="3"/>
      <c r="C162" s="2"/>
      <c r="D162" s="2"/>
      <c r="E162" s="2"/>
      <c r="G162" s="203">
        <v>0</v>
      </c>
      <c r="H162" s="2"/>
      <c r="I162" s="2"/>
      <c r="J162" s="185"/>
      <c r="K162" s="197">
        <f>SUM(K160:K161)</f>
        <v>0</v>
      </c>
      <c r="L162" s="197">
        <f t="shared" ref="L162:N162" si="66">SUM(L160:L161)</f>
        <v>64</v>
      </c>
      <c r="M162" s="197">
        <f t="shared" si="66"/>
        <v>0</v>
      </c>
      <c r="N162" s="197">
        <f t="shared" si="66"/>
        <v>0</v>
      </c>
      <c r="O162" s="197">
        <f t="shared" ref="O162" si="67">SUM(O160:O161)</f>
        <v>0</v>
      </c>
      <c r="P162" s="197">
        <f t="shared" ref="P162" si="68">SUM(P160:P161)</f>
        <v>128</v>
      </c>
      <c r="Q162" s="197">
        <f t="shared" ref="Q162" si="69">SUM(Q160:Q161)</f>
        <v>0</v>
      </c>
      <c r="R162" s="197">
        <f t="shared" ref="R162" si="70">SUM(R160:R161)</f>
        <v>0</v>
      </c>
    </row>
    <row r="163" spans="1:18" ht="19.5" thickBot="1" x14ac:dyDescent="0.35">
      <c r="A163" s="171" t="s">
        <v>318</v>
      </c>
      <c r="B163" s="171"/>
      <c r="C163" s="171"/>
      <c r="D163" s="171"/>
      <c r="E163" s="171"/>
      <c r="G163" s="245"/>
      <c r="I163" s="2"/>
      <c r="J163" s="185"/>
      <c r="K163" s="186"/>
      <c r="L163" s="186"/>
      <c r="M163" s="186"/>
      <c r="N163" s="186"/>
      <c r="O163" s="186"/>
      <c r="P163" s="186"/>
      <c r="Q163" s="186"/>
      <c r="R163" s="186"/>
    </row>
    <row r="164" spans="1:18" ht="45.75" thickBot="1" x14ac:dyDescent="0.3">
      <c r="A164" s="4" t="s">
        <v>1</v>
      </c>
      <c r="B164" s="90" t="s">
        <v>2</v>
      </c>
      <c r="C164" s="5" t="s">
        <v>3</v>
      </c>
      <c r="D164" s="5" t="s">
        <v>4</v>
      </c>
      <c r="E164" s="5" t="s">
        <v>5</v>
      </c>
      <c r="G164" s="4" t="s">
        <v>76</v>
      </c>
      <c r="H164" s="6" t="s">
        <v>8</v>
      </c>
      <c r="I164" s="5" t="s">
        <v>9</v>
      </c>
      <c r="J164" s="185"/>
      <c r="K164" s="186"/>
      <c r="L164" s="186"/>
      <c r="M164" s="186"/>
      <c r="N164" s="186"/>
      <c r="O164" s="186"/>
      <c r="P164" s="186"/>
      <c r="Q164" s="186"/>
      <c r="R164" s="186"/>
    </row>
    <row r="165" spans="1:18" ht="15.75" thickBot="1" x14ac:dyDescent="0.3">
      <c r="A165" s="294" t="s">
        <v>10</v>
      </c>
      <c r="B165" s="150" t="s">
        <v>11</v>
      </c>
      <c r="C165" s="151">
        <v>1</v>
      </c>
      <c r="D165" s="151"/>
      <c r="E165" s="152"/>
      <c r="G165" s="108" t="s">
        <v>94</v>
      </c>
      <c r="H165" s="48" t="s">
        <v>13</v>
      </c>
      <c r="I165" s="48"/>
      <c r="J165" s="190">
        <v>12</v>
      </c>
      <c r="K165" s="186">
        <f>$C165*$J165</f>
        <v>12</v>
      </c>
      <c r="L165" s="186">
        <f>$D165*$J165</f>
        <v>0</v>
      </c>
      <c r="M165" s="186">
        <f>$E165*$J165</f>
        <v>0</v>
      </c>
      <c r="N165" s="186"/>
      <c r="O165" s="186">
        <f t="shared" ref="O165:Q180" si="71">K165*2</f>
        <v>24</v>
      </c>
      <c r="P165" s="186">
        <f t="shared" si="71"/>
        <v>0</v>
      </c>
      <c r="Q165" s="186">
        <f t="shared" si="71"/>
        <v>0</v>
      </c>
      <c r="R165" s="186"/>
    </row>
    <row r="166" spans="1:18" ht="15.75" thickBot="1" x14ac:dyDescent="0.3">
      <c r="A166" s="294"/>
      <c r="B166" s="150" t="s">
        <v>14</v>
      </c>
      <c r="C166" s="151">
        <v>1</v>
      </c>
      <c r="D166" s="151"/>
      <c r="E166" s="152"/>
      <c r="G166" s="108" t="s">
        <v>94</v>
      </c>
      <c r="H166" s="48" t="s">
        <v>13</v>
      </c>
      <c r="I166" s="48"/>
      <c r="J166" s="190">
        <v>12</v>
      </c>
      <c r="K166" s="186">
        <f t="shared" ref="K166:K204" si="72">$C166*$J166</f>
        <v>12</v>
      </c>
      <c r="L166" s="186">
        <f t="shared" ref="L166:L204" si="73">$D166*$J166</f>
        <v>0</v>
      </c>
      <c r="M166" s="186">
        <f t="shared" ref="M166:M204" si="74">$E166*$J166</f>
        <v>0</v>
      </c>
      <c r="N166" s="186"/>
      <c r="O166" s="186">
        <f t="shared" si="71"/>
        <v>24</v>
      </c>
      <c r="P166" s="186">
        <f t="shared" si="71"/>
        <v>0</v>
      </c>
      <c r="Q166" s="186">
        <f t="shared" si="71"/>
        <v>0</v>
      </c>
      <c r="R166" s="186"/>
    </row>
    <row r="167" spans="1:18" ht="15.75" thickBot="1" x14ac:dyDescent="0.3">
      <c r="A167" s="123" t="s">
        <v>16</v>
      </c>
      <c r="B167" s="49" t="s">
        <v>17</v>
      </c>
      <c r="C167" s="151">
        <v>1</v>
      </c>
      <c r="D167" s="46"/>
      <c r="E167" s="46"/>
      <c r="G167" s="108" t="s">
        <v>94</v>
      </c>
      <c r="H167" s="48" t="s">
        <v>13</v>
      </c>
      <c r="I167" s="48"/>
      <c r="J167" s="190">
        <v>12</v>
      </c>
      <c r="K167" s="186">
        <f t="shared" si="72"/>
        <v>12</v>
      </c>
      <c r="L167" s="186">
        <f t="shared" si="73"/>
        <v>0</v>
      </c>
      <c r="M167" s="186">
        <f t="shared" si="74"/>
        <v>0</v>
      </c>
      <c r="N167" s="186"/>
      <c r="O167" s="186">
        <f t="shared" si="71"/>
        <v>24</v>
      </c>
      <c r="P167" s="186">
        <f t="shared" si="71"/>
        <v>0</v>
      </c>
      <c r="Q167" s="186">
        <f t="shared" si="71"/>
        <v>0</v>
      </c>
      <c r="R167" s="186"/>
    </row>
    <row r="168" spans="1:18" ht="15.75" thickBot="1" x14ac:dyDescent="0.3">
      <c r="A168" s="295" t="s">
        <v>18</v>
      </c>
      <c r="B168" s="49" t="s">
        <v>19</v>
      </c>
      <c r="C168" s="151">
        <v>1</v>
      </c>
      <c r="D168" s="46"/>
      <c r="E168" s="48"/>
      <c r="G168" s="108" t="s">
        <v>94</v>
      </c>
      <c r="H168" s="48" t="s">
        <v>13</v>
      </c>
      <c r="I168" s="48"/>
      <c r="J168" s="190">
        <v>12</v>
      </c>
      <c r="K168" s="186">
        <f t="shared" si="72"/>
        <v>12</v>
      </c>
      <c r="L168" s="186">
        <f t="shared" si="73"/>
        <v>0</v>
      </c>
      <c r="M168" s="186">
        <f t="shared" si="74"/>
        <v>0</v>
      </c>
      <c r="N168" s="186"/>
      <c r="O168" s="186">
        <f t="shared" si="71"/>
        <v>24</v>
      </c>
      <c r="P168" s="186">
        <f t="shared" si="71"/>
        <v>0</v>
      </c>
      <c r="Q168" s="186">
        <f t="shared" si="71"/>
        <v>0</v>
      </c>
      <c r="R168" s="186"/>
    </row>
    <row r="169" spans="1:18" ht="15.75" thickBot="1" x14ac:dyDescent="0.3">
      <c r="A169" s="295"/>
      <c r="B169" s="49" t="s">
        <v>19</v>
      </c>
      <c r="C169" s="151">
        <v>1</v>
      </c>
      <c r="D169" s="46"/>
      <c r="E169" s="48"/>
      <c r="G169" s="108" t="s">
        <v>94</v>
      </c>
      <c r="H169" s="48" t="s">
        <v>13</v>
      </c>
      <c r="I169" s="48"/>
      <c r="J169" s="190">
        <v>12</v>
      </c>
      <c r="K169" s="186">
        <f t="shared" si="72"/>
        <v>12</v>
      </c>
      <c r="L169" s="186">
        <f t="shared" si="73"/>
        <v>0</v>
      </c>
      <c r="M169" s="186">
        <f t="shared" si="74"/>
        <v>0</v>
      </c>
      <c r="N169" s="186"/>
      <c r="O169" s="186">
        <f t="shared" si="71"/>
        <v>24</v>
      </c>
      <c r="P169" s="186">
        <f t="shared" si="71"/>
        <v>0</v>
      </c>
      <c r="Q169" s="186">
        <f t="shared" si="71"/>
        <v>0</v>
      </c>
      <c r="R169" s="186"/>
    </row>
    <row r="170" spans="1:18" ht="15.75" thickBot="1" x14ac:dyDescent="0.3">
      <c r="A170" s="295"/>
      <c r="B170" s="47" t="s">
        <v>22</v>
      </c>
      <c r="C170" s="151">
        <v>1</v>
      </c>
      <c r="D170" s="48"/>
      <c r="E170" s="48"/>
      <c r="G170" s="108" t="s">
        <v>94</v>
      </c>
      <c r="H170" s="48" t="s">
        <v>13</v>
      </c>
      <c r="I170" s="48"/>
      <c r="J170" s="190">
        <v>12</v>
      </c>
      <c r="K170" s="186">
        <f t="shared" si="72"/>
        <v>12</v>
      </c>
      <c r="L170" s="186">
        <f t="shared" si="73"/>
        <v>0</v>
      </c>
      <c r="M170" s="186">
        <f t="shared" si="74"/>
        <v>0</v>
      </c>
      <c r="N170" s="186"/>
      <c r="O170" s="186">
        <f t="shared" si="71"/>
        <v>24</v>
      </c>
      <c r="P170" s="186">
        <f t="shared" si="71"/>
        <v>0</v>
      </c>
      <c r="Q170" s="186">
        <f t="shared" si="71"/>
        <v>0</v>
      </c>
      <c r="R170" s="186"/>
    </row>
    <row r="171" spans="1:18" ht="15.75" thickBot="1" x14ac:dyDescent="0.3">
      <c r="A171" s="296" t="s">
        <v>23</v>
      </c>
      <c r="B171" s="49" t="s">
        <v>24</v>
      </c>
      <c r="C171" s="151">
        <v>1</v>
      </c>
      <c r="D171" s="46"/>
      <c r="E171" s="48"/>
      <c r="G171" s="108" t="s">
        <v>94</v>
      </c>
      <c r="H171" s="48" t="s">
        <v>13</v>
      </c>
      <c r="I171" s="48"/>
      <c r="J171" s="190">
        <v>12</v>
      </c>
      <c r="K171" s="186">
        <f t="shared" si="72"/>
        <v>12</v>
      </c>
      <c r="L171" s="186">
        <f t="shared" si="73"/>
        <v>0</v>
      </c>
      <c r="M171" s="186">
        <f t="shared" si="74"/>
        <v>0</v>
      </c>
      <c r="N171" s="186"/>
      <c r="O171" s="186">
        <f t="shared" si="71"/>
        <v>24</v>
      </c>
      <c r="P171" s="186">
        <f t="shared" si="71"/>
        <v>0</v>
      </c>
      <c r="Q171" s="186">
        <f t="shared" si="71"/>
        <v>0</v>
      </c>
      <c r="R171" s="186"/>
    </row>
    <row r="172" spans="1:18" ht="15.75" thickBot="1" x14ac:dyDescent="0.3">
      <c r="A172" s="297"/>
      <c r="B172" s="47" t="s">
        <v>25</v>
      </c>
      <c r="C172" s="151">
        <v>1</v>
      </c>
      <c r="D172" s="48"/>
      <c r="E172" s="48"/>
      <c r="G172" s="108" t="s">
        <v>94</v>
      </c>
      <c r="H172" s="48" t="s">
        <v>13</v>
      </c>
      <c r="I172" s="48"/>
      <c r="J172" s="190">
        <v>12</v>
      </c>
      <c r="K172" s="186">
        <f t="shared" si="72"/>
        <v>12</v>
      </c>
      <c r="L172" s="186">
        <f t="shared" si="73"/>
        <v>0</v>
      </c>
      <c r="M172" s="186">
        <f t="shared" si="74"/>
        <v>0</v>
      </c>
      <c r="N172" s="186"/>
      <c r="O172" s="186">
        <f t="shared" si="71"/>
        <v>24</v>
      </c>
      <c r="P172" s="186">
        <f t="shared" si="71"/>
        <v>0</v>
      </c>
      <c r="Q172" s="186">
        <f t="shared" si="71"/>
        <v>0</v>
      </c>
      <c r="R172" s="186"/>
    </row>
    <row r="173" spans="1:18" ht="15.75" thickBot="1" x14ac:dyDescent="0.3">
      <c r="A173" s="298"/>
      <c r="B173" s="47" t="s">
        <v>26</v>
      </c>
      <c r="C173" s="151">
        <v>1</v>
      </c>
      <c r="D173" s="48"/>
      <c r="E173" s="48"/>
      <c r="G173" s="108" t="s">
        <v>94</v>
      </c>
      <c r="H173" s="48" t="s">
        <v>13</v>
      </c>
      <c r="I173" s="48"/>
      <c r="J173" s="190">
        <v>12</v>
      </c>
      <c r="K173" s="186">
        <f t="shared" si="72"/>
        <v>12</v>
      </c>
      <c r="L173" s="186">
        <f t="shared" si="73"/>
        <v>0</v>
      </c>
      <c r="M173" s="186">
        <f t="shared" si="74"/>
        <v>0</v>
      </c>
      <c r="N173" s="186"/>
      <c r="O173" s="186">
        <f t="shared" si="71"/>
        <v>24</v>
      </c>
      <c r="P173" s="186">
        <f t="shared" si="71"/>
        <v>0</v>
      </c>
      <c r="Q173" s="186">
        <f t="shared" si="71"/>
        <v>0</v>
      </c>
      <c r="R173" s="186"/>
    </row>
    <row r="174" spans="1:18" ht="15.75" thickBot="1" x14ac:dyDescent="0.3">
      <c r="A174" s="46" t="s">
        <v>29</v>
      </c>
      <c r="B174" s="47" t="s">
        <v>30</v>
      </c>
      <c r="C174" s="151">
        <v>1</v>
      </c>
      <c r="D174" s="48"/>
      <c r="E174" s="48"/>
      <c r="G174" s="108" t="s">
        <v>94</v>
      </c>
      <c r="H174" s="48" t="s">
        <v>13</v>
      </c>
      <c r="I174" s="48"/>
      <c r="J174" s="190">
        <v>12</v>
      </c>
      <c r="K174" s="186">
        <f t="shared" si="72"/>
        <v>12</v>
      </c>
      <c r="L174" s="186">
        <f t="shared" si="73"/>
        <v>0</v>
      </c>
      <c r="M174" s="186">
        <f t="shared" si="74"/>
        <v>0</v>
      </c>
      <c r="N174" s="186"/>
      <c r="O174" s="186">
        <f t="shared" si="71"/>
        <v>24</v>
      </c>
      <c r="P174" s="186">
        <f t="shared" si="71"/>
        <v>0</v>
      </c>
      <c r="Q174" s="186">
        <f t="shared" si="71"/>
        <v>0</v>
      </c>
      <c r="R174" s="186"/>
    </row>
    <row r="175" spans="1:18" ht="15.75" thickBot="1" x14ac:dyDescent="0.3">
      <c r="A175" s="122" t="s">
        <v>31</v>
      </c>
      <c r="B175" s="47" t="s">
        <v>32</v>
      </c>
      <c r="C175" s="151">
        <v>1</v>
      </c>
      <c r="D175" s="48"/>
      <c r="E175" s="48"/>
      <c r="G175" s="108" t="s">
        <v>94</v>
      </c>
      <c r="H175" s="48" t="s">
        <v>13</v>
      </c>
      <c r="I175" s="48"/>
      <c r="J175" s="190">
        <v>12</v>
      </c>
      <c r="K175" s="186">
        <f t="shared" si="72"/>
        <v>12</v>
      </c>
      <c r="L175" s="186">
        <f t="shared" si="73"/>
        <v>0</v>
      </c>
      <c r="M175" s="186">
        <f t="shared" si="74"/>
        <v>0</v>
      </c>
      <c r="N175" s="186"/>
      <c r="O175" s="186">
        <f t="shared" si="71"/>
        <v>24</v>
      </c>
      <c r="P175" s="186">
        <f t="shared" si="71"/>
        <v>0</v>
      </c>
      <c r="Q175" s="186">
        <f t="shared" si="71"/>
        <v>0</v>
      </c>
      <c r="R175" s="186"/>
    </row>
    <row r="176" spans="1:18" ht="15.75" thickBot="1" x14ac:dyDescent="0.3">
      <c r="A176" s="287" t="s">
        <v>33</v>
      </c>
      <c r="B176" s="49" t="s">
        <v>34</v>
      </c>
      <c r="C176" s="151">
        <v>1</v>
      </c>
      <c r="D176" s="46"/>
      <c r="E176" s="46"/>
      <c r="G176" s="108" t="s">
        <v>94</v>
      </c>
      <c r="H176" s="48" t="s">
        <v>13</v>
      </c>
      <c r="I176" s="48"/>
      <c r="J176" s="190">
        <v>12</v>
      </c>
      <c r="K176" s="186">
        <f t="shared" si="72"/>
        <v>12</v>
      </c>
      <c r="L176" s="186">
        <f t="shared" si="73"/>
        <v>0</v>
      </c>
      <c r="M176" s="186">
        <f t="shared" si="74"/>
        <v>0</v>
      </c>
      <c r="N176" s="186"/>
      <c r="O176" s="186">
        <f t="shared" si="71"/>
        <v>24</v>
      </c>
      <c r="P176" s="186">
        <f t="shared" si="71"/>
        <v>0</v>
      </c>
      <c r="Q176" s="186">
        <f t="shared" si="71"/>
        <v>0</v>
      </c>
      <c r="R176" s="186"/>
    </row>
    <row r="177" spans="1:18" ht="15.75" thickBot="1" x14ac:dyDescent="0.3">
      <c r="A177" s="288"/>
      <c r="B177" s="49" t="s">
        <v>37</v>
      </c>
      <c r="C177" s="151">
        <v>1</v>
      </c>
      <c r="D177" s="46"/>
      <c r="E177" s="157"/>
      <c r="G177" s="108" t="s">
        <v>94</v>
      </c>
      <c r="H177" s="48" t="s">
        <v>13</v>
      </c>
      <c r="I177" s="48"/>
      <c r="J177" s="190">
        <v>12</v>
      </c>
      <c r="K177" s="186">
        <f t="shared" si="72"/>
        <v>12</v>
      </c>
      <c r="L177" s="186">
        <f t="shared" si="73"/>
        <v>0</v>
      </c>
      <c r="M177" s="186">
        <f t="shared" si="74"/>
        <v>0</v>
      </c>
      <c r="N177" s="186"/>
      <c r="O177" s="186">
        <f t="shared" si="71"/>
        <v>24</v>
      </c>
      <c r="P177" s="186">
        <f t="shared" si="71"/>
        <v>0</v>
      </c>
      <c r="Q177" s="186">
        <f t="shared" si="71"/>
        <v>0</v>
      </c>
      <c r="R177" s="186"/>
    </row>
    <row r="178" spans="1:18" ht="15.75" thickBot="1" x14ac:dyDescent="0.3">
      <c r="A178" s="289"/>
      <c r="B178" s="153" t="s">
        <v>38</v>
      </c>
      <c r="C178" s="151">
        <v>1</v>
      </c>
      <c r="D178" s="152"/>
      <c r="E178" s="48"/>
      <c r="G178" s="108" t="s">
        <v>94</v>
      </c>
      <c r="H178" s="48" t="s">
        <v>13</v>
      </c>
      <c r="I178" s="48"/>
      <c r="J178" s="190">
        <v>12</v>
      </c>
      <c r="K178" s="186">
        <f t="shared" si="72"/>
        <v>12</v>
      </c>
      <c r="L178" s="186">
        <f t="shared" si="73"/>
        <v>0</v>
      </c>
      <c r="M178" s="186">
        <f t="shared" si="74"/>
        <v>0</v>
      </c>
      <c r="N178" s="186"/>
      <c r="O178" s="186">
        <f t="shared" si="71"/>
        <v>24</v>
      </c>
      <c r="P178" s="186">
        <f t="shared" si="71"/>
        <v>0</v>
      </c>
      <c r="Q178" s="186">
        <f t="shared" si="71"/>
        <v>0</v>
      </c>
      <c r="R178" s="186"/>
    </row>
    <row r="179" spans="1:18" ht="15.75" thickBot="1" x14ac:dyDescent="0.3">
      <c r="A179" s="123" t="s">
        <v>39</v>
      </c>
      <c r="B179" s="47" t="s">
        <v>40</v>
      </c>
      <c r="C179" s="151"/>
      <c r="D179" s="48"/>
      <c r="E179" s="48">
        <v>2</v>
      </c>
      <c r="G179" s="108" t="s">
        <v>325</v>
      </c>
      <c r="H179" s="48" t="s">
        <v>13</v>
      </c>
      <c r="I179" s="48"/>
      <c r="J179" s="190">
        <v>52</v>
      </c>
      <c r="K179" s="186">
        <f t="shared" si="72"/>
        <v>0</v>
      </c>
      <c r="L179" s="186">
        <f t="shared" si="73"/>
        <v>0</v>
      </c>
      <c r="M179" s="186">
        <f t="shared" si="74"/>
        <v>104</v>
      </c>
      <c r="N179" s="186"/>
      <c r="O179" s="186">
        <f t="shared" si="71"/>
        <v>0</v>
      </c>
      <c r="P179" s="186">
        <f t="shared" si="71"/>
        <v>0</v>
      </c>
      <c r="Q179" s="186">
        <f t="shared" si="71"/>
        <v>208</v>
      </c>
      <c r="R179" s="186"/>
    </row>
    <row r="180" spans="1:18" ht="15.75" thickBot="1" x14ac:dyDescent="0.3">
      <c r="A180" s="122" t="s">
        <v>41</v>
      </c>
      <c r="B180" s="47" t="s">
        <v>42</v>
      </c>
      <c r="C180" s="151">
        <v>1</v>
      </c>
      <c r="D180" s="48"/>
      <c r="E180" s="154"/>
      <c r="G180" s="108" t="s">
        <v>94</v>
      </c>
      <c r="H180" s="48" t="s">
        <v>13</v>
      </c>
      <c r="I180" s="48"/>
      <c r="J180" s="190">
        <v>12</v>
      </c>
      <c r="K180" s="186">
        <f t="shared" si="72"/>
        <v>12</v>
      </c>
      <c r="L180" s="186">
        <f t="shared" si="73"/>
        <v>0</v>
      </c>
      <c r="M180" s="186">
        <f t="shared" si="74"/>
        <v>0</v>
      </c>
      <c r="N180" s="186"/>
      <c r="O180" s="186">
        <f t="shared" si="71"/>
        <v>24</v>
      </c>
      <c r="P180" s="186">
        <f t="shared" si="71"/>
        <v>0</v>
      </c>
      <c r="Q180" s="186">
        <f t="shared" si="71"/>
        <v>0</v>
      </c>
      <c r="R180" s="186"/>
    </row>
    <row r="181" spans="1:18" ht="15.75" thickBot="1" x14ac:dyDescent="0.3">
      <c r="A181" s="290" t="s">
        <v>43</v>
      </c>
      <c r="B181" s="47" t="s">
        <v>44</v>
      </c>
      <c r="C181" s="151">
        <v>1</v>
      </c>
      <c r="D181" s="48"/>
      <c r="E181" s="154"/>
      <c r="G181" s="108" t="s">
        <v>94</v>
      </c>
      <c r="H181" s="48" t="s">
        <v>13</v>
      </c>
      <c r="I181" s="48"/>
      <c r="J181" s="190">
        <v>12</v>
      </c>
      <c r="K181" s="186">
        <f t="shared" si="72"/>
        <v>12</v>
      </c>
      <c r="L181" s="186">
        <f t="shared" si="73"/>
        <v>0</v>
      </c>
      <c r="M181" s="186">
        <f t="shared" si="74"/>
        <v>0</v>
      </c>
      <c r="N181" s="186"/>
      <c r="O181" s="186">
        <f t="shared" ref="O181:Q204" si="75">K181*2</f>
        <v>24</v>
      </c>
      <c r="P181" s="186">
        <f t="shared" si="75"/>
        <v>0</v>
      </c>
      <c r="Q181" s="186">
        <f t="shared" si="75"/>
        <v>0</v>
      </c>
      <c r="R181" s="186"/>
    </row>
    <row r="182" spans="1:18" ht="15.75" thickBot="1" x14ac:dyDescent="0.3">
      <c r="A182" s="291"/>
      <c r="B182" s="47" t="s">
        <v>46</v>
      </c>
      <c r="C182" s="151">
        <v>1</v>
      </c>
      <c r="D182" s="48"/>
      <c r="E182" s="154"/>
      <c r="G182" s="108" t="s">
        <v>94</v>
      </c>
      <c r="H182" s="48" t="s">
        <v>13</v>
      </c>
      <c r="I182" s="48"/>
      <c r="J182" s="190">
        <v>12</v>
      </c>
      <c r="K182" s="186">
        <f t="shared" si="72"/>
        <v>12</v>
      </c>
      <c r="L182" s="186">
        <f t="shared" si="73"/>
        <v>0</v>
      </c>
      <c r="M182" s="186">
        <f t="shared" si="74"/>
        <v>0</v>
      </c>
      <c r="N182" s="186"/>
      <c r="O182" s="186">
        <f t="shared" si="75"/>
        <v>24</v>
      </c>
      <c r="P182" s="186">
        <f t="shared" si="75"/>
        <v>0</v>
      </c>
      <c r="Q182" s="186">
        <f t="shared" si="75"/>
        <v>0</v>
      </c>
      <c r="R182" s="186"/>
    </row>
    <row r="183" spans="1:18" ht="15.75" thickBot="1" x14ac:dyDescent="0.3">
      <c r="A183" s="291"/>
      <c r="B183" s="47" t="s">
        <v>47</v>
      </c>
      <c r="C183" s="151">
        <v>1</v>
      </c>
      <c r="D183" s="48"/>
      <c r="E183" s="154"/>
      <c r="G183" s="108" t="s">
        <v>94</v>
      </c>
      <c r="H183" s="48" t="s">
        <v>13</v>
      </c>
      <c r="I183" s="48"/>
      <c r="J183" s="190">
        <v>12</v>
      </c>
      <c r="K183" s="186">
        <f t="shared" si="72"/>
        <v>12</v>
      </c>
      <c r="L183" s="186">
        <f t="shared" si="73"/>
        <v>0</v>
      </c>
      <c r="M183" s="186">
        <f t="shared" si="74"/>
        <v>0</v>
      </c>
      <c r="N183" s="186"/>
      <c r="O183" s="186">
        <f t="shared" si="75"/>
        <v>24</v>
      </c>
      <c r="P183" s="186">
        <f t="shared" si="75"/>
        <v>0</v>
      </c>
      <c r="Q183" s="186">
        <f t="shared" si="75"/>
        <v>0</v>
      </c>
      <c r="R183" s="186"/>
    </row>
    <row r="184" spans="1:18" ht="15.75" thickBot="1" x14ac:dyDescent="0.3">
      <c r="A184" s="193" t="s">
        <v>48</v>
      </c>
      <c r="B184" s="150" t="s">
        <v>49</v>
      </c>
      <c r="C184" s="151"/>
      <c r="D184" s="151"/>
      <c r="E184" s="152">
        <v>2</v>
      </c>
      <c r="G184" s="108" t="s">
        <v>325</v>
      </c>
      <c r="H184" s="48" t="s">
        <v>13</v>
      </c>
      <c r="I184" s="48"/>
      <c r="J184" s="190">
        <v>52</v>
      </c>
      <c r="K184" s="186">
        <f t="shared" si="72"/>
        <v>0</v>
      </c>
      <c r="L184" s="186">
        <f t="shared" si="73"/>
        <v>0</v>
      </c>
      <c r="M184" s="186">
        <f t="shared" si="74"/>
        <v>104</v>
      </c>
      <c r="N184" s="186"/>
      <c r="O184" s="186">
        <f t="shared" si="75"/>
        <v>0</v>
      </c>
      <c r="P184" s="186">
        <f t="shared" si="75"/>
        <v>0</v>
      </c>
      <c r="Q184" s="186">
        <f t="shared" si="75"/>
        <v>208</v>
      </c>
      <c r="R184" s="186"/>
    </row>
    <row r="185" spans="1:18" ht="15.75" thickBot="1" x14ac:dyDescent="0.3">
      <c r="A185" s="159"/>
      <c r="B185" s="155" t="s">
        <v>52</v>
      </c>
      <c r="C185" s="151"/>
      <c r="D185" s="46">
        <v>2</v>
      </c>
      <c r="E185" s="48">
        <v>4</v>
      </c>
      <c r="G185" s="108" t="s">
        <v>325</v>
      </c>
      <c r="H185" s="48" t="s">
        <v>13</v>
      </c>
      <c r="I185" s="48"/>
      <c r="J185" s="190">
        <v>52</v>
      </c>
      <c r="K185" s="186">
        <f t="shared" si="72"/>
        <v>0</v>
      </c>
      <c r="L185" s="186">
        <f t="shared" si="73"/>
        <v>104</v>
      </c>
      <c r="M185" s="186">
        <f t="shared" si="74"/>
        <v>208</v>
      </c>
      <c r="N185" s="186"/>
      <c r="O185" s="186">
        <f t="shared" si="75"/>
        <v>0</v>
      </c>
      <c r="P185" s="186">
        <f t="shared" si="75"/>
        <v>208</v>
      </c>
      <c r="Q185" s="186">
        <f t="shared" si="75"/>
        <v>416</v>
      </c>
      <c r="R185" s="186"/>
    </row>
    <row r="186" spans="1:18" ht="15.75" thickBot="1" x14ac:dyDescent="0.3">
      <c r="A186" s="292" t="s">
        <v>53</v>
      </c>
      <c r="B186" s="49" t="s">
        <v>54</v>
      </c>
      <c r="C186" s="151">
        <v>1</v>
      </c>
      <c r="D186" s="46"/>
      <c r="E186" s="48"/>
      <c r="G186" s="108" t="s">
        <v>94</v>
      </c>
      <c r="H186" s="48" t="s">
        <v>13</v>
      </c>
      <c r="I186" s="48"/>
      <c r="J186" s="190">
        <v>12</v>
      </c>
      <c r="K186" s="186">
        <f t="shared" si="72"/>
        <v>12</v>
      </c>
      <c r="L186" s="186">
        <f t="shared" si="73"/>
        <v>0</v>
      </c>
      <c r="M186" s="186">
        <f t="shared" si="74"/>
        <v>0</v>
      </c>
      <c r="N186" s="186"/>
      <c r="O186" s="186">
        <f t="shared" si="75"/>
        <v>24</v>
      </c>
      <c r="P186" s="186">
        <f t="shared" si="75"/>
        <v>0</v>
      </c>
      <c r="Q186" s="186">
        <f t="shared" si="75"/>
        <v>0</v>
      </c>
      <c r="R186" s="186"/>
    </row>
    <row r="187" spans="1:18" ht="15.75" thickBot="1" x14ac:dyDescent="0.3">
      <c r="A187" s="292"/>
      <c r="B187" s="47" t="s">
        <v>55</v>
      </c>
      <c r="C187" s="151">
        <v>1</v>
      </c>
      <c r="D187" s="48"/>
      <c r="E187" s="48"/>
      <c r="G187" s="108" t="s">
        <v>94</v>
      </c>
      <c r="H187" s="48" t="s">
        <v>13</v>
      </c>
      <c r="I187" s="48"/>
      <c r="J187" s="190">
        <v>12</v>
      </c>
      <c r="K187" s="186">
        <f t="shared" si="72"/>
        <v>12</v>
      </c>
      <c r="L187" s="186">
        <f t="shared" si="73"/>
        <v>0</v>
      </c>
      <c r="M187" s="186">
        <f t="shared" si="74"/>
        <v>0</v>
      </c>
      <c r="N187" s="186"/>
      <c r="O187" s="186">
        <f t="shared" si="75"/>
        <v>24</v>
      </c>
      <c r="P187" s="186">
        <f t="shared" si="75"/>
        <v>0</v>
      </c>
      <c r="Q187" s="186">
        <f t="shared" si="75"/>
        <v>0</v>
      </c>
      <c r="R187" s="186"/>
    </row>
    <row r="188" spans="1:18" ht="15.75" thickBot="1" x14ac:dyDescent="0.3">
      <c r="A188" s="292"/>
      <c r="B188" s="47" t="s">
        <v>56</v>
      </c>
      <c r="C188" s="151">
        <v>1</v>
      </c>
      <c r="D188" s="48"/>
      <c r="E188" s="48"/>
      <c r="G188" s="108" t="s">
        <v>94</v>
      </c>
      <c r="H188" s="48" t="s">
        <v>13</v>
      </c>
      <c r="I188" s="48"/>
      <c r="J188" s="190">
        <v>12</v>
      </c>
      <c r="K188" s="186">
        <f t="shared" si="72"/>
        <v>12</v>
      </c>
      <c r="L188" s="186">
        <f t="shared" si="73"/>
        <v>0</v>
      </c>
      <c r="M188" s="186">
        <f t="shared" si="74"/>
        <v>0</v>
      </c>
      <c r="N188" s="186"/>
      <c r="O188" s="186">
        <f t="shared" si="75"/>
        <v>24</v>
      </c>
      <c r="P188" s="186">
        <f t="shared" si="75"/>
        <v>0</v>
      </c>
      <c r="Q188" s="186">
        <f t="shared" si="75"/>
        <v>0</v>
      </c>
      <c r="R188" s="186"/>
    </row>
    <row r="189" spans="1:18" ht="15.75" thickBot="1" x14ac:dyDescent="0.3">
      <c r="A189" s="292"/>
      <c r="B189" s="47" t="s">
        <v>52</v>
      </c>
      <c r="C189" s="151">
        <v>1</v>
      </c>
      <c r="D189" s="48"/>
      <c r="E189" s="48"/>
      <c r="G189" s="108" t="s">
        <v>94</v>
      </c>
      <c r="H189" s="48" t="s">
        <v>13</v>
      </c>
      <c r="I189" s="48"/>
      <c r="J189" s="190">
        <v>12</v>
      </c>
      <c r="K189" s="186">
        <f t="shared" si="72"/>
        <v>12</v>
      </c>
      <c r="L189" s="186">
        <f t="shared" si="73"/>
        <v>0</v>
      </c>
      <c r="M189" s="186">
        <f t="shared" si="74"/>
        <v>0</v>
      </c>
      <c r="N189" s="186"/>
      <c r="O189" s="186">
        <f t="shared" si="75"/>
        <v>24</v>
      </c>
      <c r="P189" s="186">
        <f t="shared" si="75"/>
        <v>0</v>
      </c>
      <c r="Q189" s="186">
        <f t="shared" si="75"/>
        <v>0</v>
      </c>
      <c r="R189" s="186"/>
    </row>
    <row r="190" spans="1:18" ht="15.75" thickBot="1" x14ac:dyDescent="0.3">
      <c r="A190" s="292"/>
      <c r="B190" s="49" t="s">
        <v>57</v>
      </c>
      <c r="C190" s="151">
        <v>1</v>
      </c>
      <c r="D190" s="46"/>
      <c r="E190" s="48"/>
      <c r="G190" s="108" t="s">
        <v>94</v>
      </c>
      <c r="H190" s="48" t="s">
        <v>13</v>
      </c>
      <c r="I190" s="48"/>
      <c r="J190" s="190">
        <v>12</v>
      </c>
      <c r="K190" s="186">
        <f t="shared" si="72"/>
        <v>12</v>
      </c>
      <c r="L190" s="186">
        <f t="shared" si="73"/>
        <v>0</v>
      </c>
      <c r="M190" s="186">
        <f t="shared" si="74"/>
        <v>0</v>
      </c>
      <c r="N190" s="186"/>
      <c r="O190" s="186">
        <f t="shared" si="75"/>
        <v>24</v>
      </c>
      <c r="P190" s="186">
        <f t="shared" si="75"/>
        <v>0</v>
      </c>
      <c r="Q190" s="186">
        <f t="shared" si="75"/>
        <v>0</v>
      </c>
      <c r="R190" s="186"/>
    </row>
    <row r="191" spans="1:18" ht="15.75" thickBot="1" x14ac:dyDescent="0.3">
      <c r="A191" s="292"/>
      <c r="B191" s="47" t="s">
        <v>19</v>
      </c>
      <c r="C191" s="151">
        <v>1</v>
      </c>
      <c r="D191" s="48"/>
      <c r="E191" s="48"/>
      <c r="G191" s="108" t="s">
        <v>94</v>
      </c>
      <c r="H191" s="48" t="s">
        <v>13</v>
      </c>
      <c r="I191" s="48"/>
      <c r="J191" s="190">
        <v>12</v>
      </c>
      <c r="K191" s="186">
        <f t="shared" si="72"/>
        <v>12</v>
      </c>
      <c r="L191" s="186">
        <f t="shared" si="73"/>
        <v>0</v>
      </c>
      <c r="M191" s="186">
        <f t="shared" si="74"/>
        <v>0</v>
      </c>
      <c r="N191" s="186"/>
      <c r="O191" s="186">
        <f t="shared" si="75"/>
        <v>24</v>
      </c>
      <c r="P191" s="186">
        <f t="shared" si="75"/>
        <v>0</v>
      </c>
      <c r="Q191" s="186">
        <f t="shared" si="75"/>
        <v>0</v>
      </c>
      <c r="R191" s="186"/>
    </row>
    <row r="192" spans="1:18" ht="15.75" thickBot="1" x14ac:dyDescent="0.3">
      <c r="A192" s="292"/>
      <c r="B192" s="49" t="s">
        <v>58</v>
      </c>
      <c r="C192" s="151">
        <v>1</v>
      </c>
      <c r="D192" s="46"/>
      <c r="E192" s="48"/>
      <c r="G192" s="108" t="s">
        <v>94</v>
      </c>
      <c r="H192" s="48" t="s">
        <v>13</v>
      </c>
      <c r="I192" s="48"/>
      <c r="J192" s="190">
        <v>12</v>
      </c>
      <c r="K192" s="186">
        <f t="shared" si="72"/>
        <v>12</v>
      </c>
      <c r="L192" s="186">
        <f t="shared" si="73"/>
        <v>0</v>
      </c>
      <c r="M192" s="186">
        <f t="shared" si="74"/>
        <v>0</v>
      </c>
      <c r="N192" s="186"/>
      <c r="O192" s="186">
        <f t="shared" si="75"/>
        <v>24</v>
      </c>
      <c r="P192" s="186">
        <f t="shared" si="75"/>
        <v>0</v>
      </c>
      <c r="Q192" s="186">
        <f t="shared" si="75"/>
        <v>0</v>
      </c>
      <c r="R192" s="186"/>
    </row>
    <row r="193" spans="1:18" ht="15.75" thickBot="1" x14ac:dyDescent="0.3">
      <c r="A193" s="292"/>
      <c r="B193" s="49" t="s">
        <v>59</v>
      </c>
      <c r="C193" s="151">
        <v>1</v>
      </c>
      <c r="D193" s="46"/>
      <c r="E193" s="48"/>
      <c r="G193" s="108" t="s">
        <v>94</v>
      </c>
      <c r="H193" s="48" t="s">
        <v>13</v>
      </c>
      <c r="I193" s="48"/>
      <c r="J193" s="190">
        <v>12</v>
      </c>
      <c r="K193" s="186">
        <f t="shared" si="72"/>
        <v>12</v>
      </c>
      <c r="L193" s="186">
        <f t="shared" si="73"/>
        <v>0</v>
      </c>
      <c r="M193" s="186">
        <f t="shared" si="74"/>
        <v>0</v>
      </c>
      <c r="N193" s="186"/>
      <c r="O193" s="186">
        <f t="shared" si="75"/>
        <v>24</v>
      </c>
      <c r="P193" s="186">
        <f t="shared" si="75"/>
        <v>0</v>
      </c>
      <c r="Q193" s="186">
        <f t="shared" si="75"/>
        <v>0</v>
      </c>
      <c r="R193" s="186"/>
    </row>
    <row r="194" spans="1:18" ht="15.75" thickBot="1" x14ac:dyDescent="0.3">
      <c r="A194" s="292"/>
      <c r="B194" s="49" t="s">
        <v>60</v>
      </c>
      <c r="C194" s="151">
        <v>1</v>
      </c>
      <c r="D194" s="46"/>
      <c r="E194" s="48"/>
      <c r="G194" s="108" t="s">
        <v>94</v>
      </c>
      <c r="H194" s="48" t="s">
        <v>13</v>
      </c>
      <c r="I194" s="48"/>
      <c r="J194" s="190">
        <v>12</v>
      </c>
      <c r="K194" s="186">
        <f t="shared" si="72"/>
        <v>12</v>
      </c>
      <c r="L194" s="186">
        <f t="shared" si="73"/>
        <v>0</v>
      </c>
      <c r="M194" s="186">
        <f t="shared" si="74"/>
        <v>0</v>
      </c>
      <c r="N194" s="186"/>
      <c r="O194" s="186">
        <f t="shared" si="75"/>
        <v>24</v>
      </c>
      <c r="P194" s="186">
        <f t="shared" si="75"/>
        <v>0</v>
      </c>
      <c r="Q194" s="186">
        <f t="shared" si="75"/>
        <v>0</v>
      </c>
      <c r="R194" s="186"/>
    </row>
    <row r="195" spans="1:18" ht="15.75" thickBot="1" x14ac:dyDescent="0.3">
      <c r="A195" s="292"/>
      <c r="B195" s="49" t="s">
        <v>61</v>
      </c>
      <c r="C195" s="151">
        <v>1</v>
      </c>
      <c r="D195" s="46"/>
      <c r="E195" s="48"/>
      <c r="G195" s="108" t="s">
        <v>94</v>
      </c>
      <c r="H195" s="48" t="s">
        <v>13</v>
      </c>
      <c r="I195" s="48"/>
      <c r="J195" s="190">
        <v>12</v>
      </c>
      <c r="K195" s="186">
        <f t="shared" si="72"/>
        <v>12</v>
      </c>
      <c r="L195" s="186">
        <f t="shared" si="73"/>
        <v>0</v>
      </c>
      <c r="M195" s="186">
        <f t="shared" si="74"/>
        <v>0</v>
      </c>
      <c r="N195" s="186"/>
      <c r="O195" s="186">
        <f t="shared" si="75"/>
        <v>24</v>
      </c>
      <c r="P195" s="186">
        <f t="shared" si="75"/>
        <v>0</v>
      </c>
      <c r="Q195" s="186">
        <f t="shared" si="75"/>
        <v>0</v>
      </c>
      <c r="R195" s="186"/>
    </row>
    <row r="196" spans="1:18" ht="15.75" thickBot="1" x14ac:dyDescent="0.3">
      <c r="A196" s="292"/>
      <c r="B196" s="49" t="s">
        <v>62</v>
      </c>
      <c r="C196" s="151">
        <v>1</v>
      </c>
      <c r="D196" s="46"/>
      <c r="E196" s="48"/>
      <c r="G196" s="108" t="s">
        <v>94</v>
      </c>
      <c r="H196" s="48" t="s">
        <v>13</v>
      </c>
      <c r="I196" s="48"/>
      <c r="J196" s="190">
        <v>12</v>
      </c>
      <c r="K196" s="186">
        <f t="shared" si="72"/>
        <v>12</v>
      </c>
      <c r="L196" s="186">
        <f t="shared" si="73"/>
        <v>0</v>
      </c>
      <c r="M196" s="186">
        <f t="shared" si="74"/>
        <v>0</v>
      </c>
      <c r="N196" s="186"/>
      <c r="O196" s="186">
        <f t="shared" si="75"/>
        <v>24</v>
      </c>
      <c r="P196" s="186">
        <f t="shared" si="75"/>
        <v>0</v>
      </c>
      <c r="Q196" s="186">
        <f t="shared" si="75"/>
        <v>0</v>
      </c>
      <c r="R196" s="186"/>
    </row>
    <row r="197" spans="1:18" ht="15.75" thickBot="1" x14ac:dyDescent="0.3">
      <c r="A197" s="292"/>
      <c r="B197" s="49" t="s">
        <v>63</v>
      </c>
      <c r="C197" s="151">
        <v>1</v>
      </c>
      <c r="D197" s="46"/>
      <c r="E197" s="48"/>
      <c r="G197" s="108" t="s">
        <v>94</v>
      </c>
      <c r="H197" s="48" t="s">
        <v>13</v>
      </c>
      <c r="I197" s="48"/>
      <c r="J197" s="190">
        <v>12</v>
      </c>
      <c r="K197" s="186">
        <f t="shared" si="72"/>
        <v>12</v>
      </c>
      <c r="L197" s="186">
        <f t="shared" si="73"/>
        <v>0</v>
      </c>
      <c r="M197" s="186">
        <f t="shared" si="74"/>
        <v>0</v>
      </c>
      <c r="N197" s="186"/>
      <c r="O197" s="186">
        <f t="shared" si="75"/>
        <v>24</v>
      </c>
      <c r="P197" s="186">
        <f t="shared" si="75"/>
        <v>0</v>
      </c>
      <c r="Q197" s="186">
        <f t="shared" si="75"/>
        <v>0</v>
      </c>
      <c r="R197" s="186"/>
    </row>
    <row r="198" spans="1:18" ht="15.75" thickBot="1" x14ac:dyDescent="0.3">
      <c r="A198" s="292"/>
      <c r="B198" s="49" t="s">
        <v>64</v>
      </c>
      <c r="C198" s="151">
        <v>1</v>
      </c>
      <c r="D198" s="46"/>
      <c r="E198" s="48"/>
      <c r="G198" s="108" t="s">
        <v>94</v>
      </c>
      <c r="H198" s="48" t="s">
        <v>13</v>
      </c>
      <c r="I198" s="48"/>
      <c r="J198" s="190">
        <v>12</v>
      </c>
      <c r="K198" s="186">
        <f t="shared" si="72"/>
        <v>12</v>
      </c>
      <c r="L198" s="186">
        <f t="shared" si="73"/>
        <v>0</v>
      </c>
      <c r="M198" s="186">
        <f t="shared" si="74"/>
        <v>0</v>
      </c>
      <c r="N198" s="186"/>
      <c r="O198" s="186">
        <f t="shared" si="75"/>
        <v>24</v>
      </c>
      <c r="P198" s="186">
        <f t="shared" si="75"/>
        <v>0</v>
      </c>
      <c r="Q198" s="186">
        <f t="shared" si="75"/>
        <v>0</v>
      </c>
      <c r="R198" s="186"/>
    </row>
    <row r="199" spans="1:18" ht="15.75" thickBot="1" x14ac:dyDescent="0.3">
      <c r="A199" s="292"/>
      <c r="B199" s="49" t="s">
        <v>65</v>
      </c>
      <c r="C199" s="151">
        <v>1</v>
      </c>
      <c r="D199" s="46"/>
      <c r="E199" s="48"/>
      <c r="G199" s="108" t="s">
        <v>94</v>
      </c>
      <c r="H199" s="48" t="s">
        <v>13</v>
      </c>
      <c r="I199" s="48"/>
      <c r="J199" s="190">
        <v>12</v>
      </c>
      <c r="K199" s="186">
        <f t="shared" si="72"/>
        <v>12</v>
      </c>
      <c r="L199" s="186">
        <f t="shared" si="73"/>
        <v>0</v>
      </c>
      <c r="M199" s="186">
        <f t="shared" si="74"/>
        <v>0</v>
      </c>
      <c r="N199" s="186"/>
      <c r="O199" s="186">
        <f t="shared" si="75"/>
        <v>24</v>
      </c>
      <c r="P199" s="186">
        <f t="shared" si="75"/>
        <v>0</v>
      </c>
      <c r="Q199" s="186">
        <f t="shared" si="75"/>
        <v>0</v>
      </c>
      <c r="R199" s="186"/>
    </row>
    <row r="200" spans="1:18" ht="15.75" thickBot="1" x14ac:dyDescent="0.3">
      <c r="A200" s="292"/>
      <c r="B200" s="49" t="s">
        <v>66</v>
      </c>
      <c r="C200" s="151">
        <v>1</v>
      </c>
      <c r="D200" s="46"/>
      <c r="E200" s="48"/>
      <c r="G200" s="108" t="s">
        <v>94</v>
      </c>
      <c r="H200" s="48" t="s">
        <v>13</v>
      </c>
      <c r="I200" s="48"/>
      <c r="J200" s="190">
        <v>12</v>
      </c>
      <c r="K200" s="186">
        <f t="shared" si="72"/>
        <v>12</v>
      </c>
      <c r="L200" s="186">
        <f t="shared" si="73"/>
        <v>0</v>
      </c>
      <c r="M200" s="186">
        <f t="shared" si="74"/>
        <v>0</v>
      </c>
      <c r="N200" s="186"/>
      <c r="O200" s="186">
        <f t="shared" si="75"/>
        <v>24</v>
      </c>
      <c r="P200" s="186">
        <f t="shared" si="75"/>
        <v>0</v>
      </c>
      <c r="Q200" s="186">
        <f t="shared" si="75"/>
        <v>0</v>
      </c>
      <c r="R200" s="186"/>
    </row>
    <row r="201" spans="1:18" ht="15.75" thickBot="1" x14ac:dyDescent="0.3">
      <c r="A201" s="292"/>
      <c r="B201" s="49" t="s">
        <v>67</v>
      </c>
      <c r="C201" s="151">
        <v>1</v>
      </c>
      <c r="D201" s="46"/>
      <c r="E201" s="48"/>
      <c r="G201" s="108" t="s">
        <v>94</v>
      </c>
      <c r="H201" s="48" t="s">
        <v>13</v>
      </c>
      <c r="I201" s="48"/>
      <c r="J201" s="190">
        <v>12</v>
      </c>
      <c r="K201" s="186">
        <f t="shared" si="72"/>
        <v>12</v>
      </c>
      <c r="L201" s="186">
        <f t="shared" si="73"/>
        <v>0</v>
      </c>
      <c r="M201" s="186">
        <f t="shared" si="74"/>
        <v>0</v>
      </c>
      <c r="N201" s="186"/>
      <c r="O201" s="186">
        <f t="shared" si="75"/>
        <v>24</v>
      </c>
      <c r="P201" s="186">
        <f t="shared" si="75"/>
        <v>0</v>
      </c>
      <c r="Q201" s="186">
        <f t="shared" si="75"/>
        <v>0</v>
      </c>
      <c r="R201" s="186"/>
    </row>
    <row r="202" spans="1:18" ht="15.75" thickBot="1" x14ac:dyDescent="0.3">
      <c r="A202" s="292"/>
      <c r="B202" s="49" t="s">
        <v>68</v>
      </c>
      <c r="C202" s="151">
        <v>1</v>
      </c>
      <c r="D202" s="46"/>
      <c r="E202" s="48"/>
      <c r="G202" s="108" t="s">
        <v>94</v>
      </c>
      <c r="H202" s="48" t="s">
        <v>13</v>
      </c>
      <c r="I202" s="48"/>
      <c r="J202" s="190">
        <v>12</v>
      </c>
      <c r="K202" s="186">
        <f t="shared" si="72"/>
        <v>12</v>
      </c>
      <c r="L202" s="186">
        <f t="shared" si="73"/>
        <v>0</v>
      </c>
      <c r="M202" s="186">
        <f t="shared" si="74"/>
        <v>0</v>
      </c>
      <c r="N202" s="186"/>
      <c r="O202" s="186">
        <f t="shared" si="75"/>
        <v>24</v>
      </c>
      <c r="P202" s="186">
        <f t="shared" si="75"/>
        <v>0</v>
      </c>
      <c r="Q202" s="186">
        <f t="shared" si="75"/>
        <v>0</v>
      </c>
      <c r="R202" s="186"/>
    </row>
    <row r="203" spans="1:18" ht="15.75" thickBot="1" x14ac:dyDescent="0.3">
      <c r="A203" s="156" t="s">
        <v>69</v>
      </c>
      <c r="B203" s="49" t="s">
        <v>70</v>
      </c>
      <c r="C203" s="151">
        <v>1</v>
      </c>
      <c r="D203" s="46"/>
      <c r="E203" s="48"/>
      <c r="G203" s="108" t="s">
        <v>94</v>
      </c>
      <c r="H203" s="48" t="s">
        <v>13</v>
      </c>
      <c r="I203" s="48"/>
      <c r="J203" s="190">
        <v>12</v>
      </c>
      <c r="K203" s="186">
        <f t="shared" si="72"/>
        <v>12</v>
      </c>
      <c r="L203" s="186">
        <f t="shared" si="73"/>
        <v>0</v>
      </c>
      <c r="M203" s="186">
        <f t="shared" si="74"/>
        <v>0</v>
      </c>
      <c r="N203" s="186"/>
      <c r="O203" s="186">
        <f t="shared" si="75"/>
        <v>24</v>
      </c>
      <c r="P203" s="186">
        <f t="shared" si="75"/>
        <v>0</v>
      </c>
      <c r="Q203" s="186">
        <f t="shared" si="75"/>
        <v>0</v>
      </c>
      <c r="R203" s="186"/>
    </row>
    <row r="204" spans="1:18" ht="15.75" thickBot="1" x14ac:dyDescent="0.3">
      <c r="A204" s="156" t="s">
        <v>72</v>
      </c>
      <c r="B204" s="49" t="s">
        <v>73</v>
      </c>
      <c r="C204" s="151">
        <v>1</v>
      </c>
      <c r="D204" s="46"/>
      <c r="E204" s="48"/>
      <c r="G204" s="108" t="s">
        <v>94</v>
      </c>
      <c r="H204" s="48" t="s">
        <v>13</v>
      </c>
      <c r="I204" s="160"/>
      <c r="J204" s="190">
        <v>12</v>
      </c>
      <c r="K204" s="186">
        <f t="shared" si="72"/>
        <v>12</v>
      </c>
      <c r="L204" s="186">
        <f t="shared" si="73"/>
        <v>0</v>
      </c>
      <c r="M204" s="186">
        <f t="shared" si="74"/>
        <v>0</v>
      </c>
      <c r="N204" s="186"/>
      <c r="O204" s="186">
        <f t="shared" si="75"/>
        <v>24</v>
      </c>
      <c r="P204" s="186">
        <f t="shared" si="75"/>
        <v>0</v>
      </c>
      <c r="Q204" s="186">
        <f t="shared" si="75"/>
        <v>0</v>
      </c>
      <c r="R204" s="186"/>
    </row>
    <row r="205" spans="1:18" x14ac:dyDescent="0.25">
      <c r="A205" s="293" t="s">
        <v>74</v>
      </c>
      <c r="B205" s="293"/>
      <c r="C205" s="149">
        <f>SUM(C165:C203)</f>
        <v>36</v>
      </c>
      <c r="D205" s="149">
        <f>SUM(D165:D203)</f>
        <v>2</v>
      </c>
      <c r="E205" s="149">
        <f>SUM(E165:E203)</f>
        <v>8</v>
      </c>
      <c r="G205" s="203">
        <v>0</v>
      </c>
      <c r="H205" s="149"/>
      <c r="I205" s="88"/>
      <c r="J205" s="185" t="s">
        <v>312</v>
      </c>
      <c r="K205" s="187">
        <f>SUM(K165:K204)</f>
        <v>444</v>
      </c>
      <c r="L205" s="187">
        <f t="shared" ref="L205:Q205" si="76">SUM(L165:L204)</f>
        <v>104</v>
      </c>
      <c r="M205" s="187">
        <f t="shared" si="76"/>
        <v>416</v>
      </c>
      <c r="N205" s="187">
        <f t="shared" si="76"/>
        <v>0</v>
      </c>
      <c r="O205" s="187">
        <f t="shared" si="76"/>
        <v>888</v>
      </c>
      <c r="P205" s="187">
        <f t="shared" si="76"/>
        <v>208</v>
      </c>
      <c r="Q205" s="187">
        <f t="shared" si="76"/>
        <v>832</v>
      </c>
      <c r="R205" s="186"/>
    </row>
    <row r="206" spans="1:18" x14ac:dyDescent="0.25">
      <c r="J206" s="185" t="s">
        <v>320</v>
      </c>
      <c r="K206" s="200"/>
      <c r="L206" s="200"/>
      <c r="M206" s="200"/>
      <c r="N206" s="200"/>
      <c r="O206" s="200">
        <f t="shared" ref="O206:O209" si="77">$K206*2</f>
        <v>0</v>
      </c>
      <c r="P206" s="200">
        <f t="shared" ref="P206:P209" si="78">$L206*2</f>
        <v>0</v>
      </c>
      <c r="Q206" s="200">
        <f t="shared" ref="Q206:Q209" si="79">$M206*2</f>
        <v>0</v>
      </c>
      <c r="R206" s="200">
        <f t="shared" ref="R206:R209" si="80">$N206*2</f>
        <v>0</v>
      </c>
    </row>
    <row r="207" spans="1:18" x14ac:dyDescent="0.25">
      <c r="J207" s="185" t="s">
        <v>78</v>
      </c>
      <c r="K207" s="200"/>
      <c r="L207" s="200">
        <v>104</v>
      </c>
      <c r="M207" s="200">
        <v>416</v>
      </c>
      <c r="N207" s="200"/>
      <c r="O207" s="200">
        <f t="shared" si="77"/>
        <v>0</v>
      </c>
      <c r="P207" s="200">
        <f>$L207*2</f>
        <v>208</v>
      </c>
      <c r="Q207" s="200">
        <f>$M207*2</f>
        <v>832</v>
      </c>
      <c r="R207" s="200">
        <f t="shared" si="80"/>
        <v>0</v>
      </c>
    </row>
    <row r="208" spans="1:18" x14ac:dyDescent="0.25">
      <c r="J208" s="185" t="s">
        <v>117</v>
      </c>
      <c r="K208" s="200">
        <v>444</v>
      </c>
      <c r="L208" s="200"/>
      <c r="M208" s="200"/>
      <c r="N208" s="200"/>
      <c r="O208" s="200">
        <f t="shared" si="77"/>
        <v>888</v>
      </c>
      <c r="P208" s="200">
        <f>$L208*2</f>
        <v>0</v>
      </c>
      <c r="Q208" s="200">
        <f>$M208*2</f>
        <v>0</v>
      </c>
      <c r="R208" s="200">
        <f t="shared" si="80"/>
        <v>0</v>
      </c>
    </row>
    <row r="209" spans="10:18" x14ac:dyDescent="0.25">
      <c r="J209" s="185" t="s">
        <v>321</v>
      </c>
      <c r="K209" s="200"/>
      <c r="L209" s="200"/>
      <c r="M209" s="200"/>
      <c r="N209" s="200"/>
      <c r="O209" s="200">
        <f t="shared" si="77"/>
        <v>0</v>
      </c>
      <c r="P209" s="200">
        <f t="shared" si="78"/>
        <v>0</v>
      </c>
      <c r="Q209" s="200">
        <f t="shared" si="79"/>
        <v>0</v>
      </c>
      <c r="R209" s="200">
        <f t="shared" si="80"/>
        <v>0</v>
      </c>
    </row>
    <row r="210" spans="10:18" x14ac:dyDescent="0.25">
      <c r="K210" s="201">
        <f>SUM(K206:K209)</f>
        <v>444</v>
      </c>
      <c r="L210" s="201">
        <f t="shared" ref="L210:N210" si="81">SUM(L206:L209)</f>
        <v>104</v>
      </c>
      <c r="M210" s="201">
        <f t="shared" si="81"/>
        <v>416</v>
      </c>
      <c r="N210" s="201">
        <f t="shared" si="81"/>
        <v>0</v>
      </c>
      <c r="O210" s="201">
        <f>SUM(O206:O209)</f>
        <v>888</v>
      </c>
      <c r="P210" s="201">
        <f t="shared" ref="P210" si="82">SUM(P206:P209)</f>
        <v>208</v>
      </c>
      <c r="Q210" s="201">
        <f t="shared" ref="Q210" si="83">SUM(Q206:Q209)</f>
        <v>832</v>
      </c>
      <c r="R210" s="201">
        <f t="shared" ref="R210" si="84">SUM(R206:R209)</f>
        <v>0</v>
      </c>
    </row>
  </sheetData>
  <autoFilter ref="A4:R205"/>
  <mergeCells count="44">
    <mergeCell ref="A24:A26"/>
    <mergeCell ref="J1:R1"/>
    <mergeCell ref="A3:E3"/>
    <mergeCell ref="K3:N3"/>
    <mergeCell ref="O3:R3"/>
    <mergeCell ref="A5:A6"/>
    <mergeCell ref="A8:A10"/>
    <mergeCell ref="A11:A14"/>
    <mergeCell ref="A17:A21"/>
    <mergeCell ref="B17:B18"/>
    <mergeCell ref="B19:B20"/>
    <mergeCell ref="A27:A30"/>
    <mergeCell ref="A31:A47"/>
    <mergeCell ref="A50:B50"/>
    <mergeCell ref="A56:B56"/>
    <mergeCell ref="A58:A59"/>
    <mergeCell ref="A105:A108"/>
    <mergeCell ref="A61:A63"/>
    <mergeCell ref="A65:A68"/>
    <mergeCell ref="B65:B66"/>
    <mergeCell ref="B67:B68"/>
    <mergeCell ref="A71:A74"/>
    <mergeCell ref="A75:A84"/>
    <mergeCell ref="A86:B86"/>
    <mergeCell ref="A94:A95"/>
    <mergeCell ref="A98:A101"/>
    <mergeCell ref="B98:B99"/>
    <mergeCell ref="B100:B101"/>
    <mergeCell ref="A109:A119"/>
    <mergeCell ref="A121:B121"/>
    <mergeCell ref="A127:B127"/>
    <mergeCell ref="A129:A130"/>
    <mergeCell ref="A132:A133"/>
    <mergeCell ref="A165:A166"/>
    <mergeCell ref="A168:A170"/>
    <mergeCell ref="A135:A138"/>
    <mergeCell ref="A139:A149"/>
    <mergeCell ref="A151:B151"/>
    <mergeCell ref="A159:B159"/>
    <mergeCell ref="A171:A173"/>
    <mergeCell ref="A176:A178"/>
    <mergeCell ref="A181:A183"/>
    <mergeCell ref="A186:A202"/>
    <mergeCell ref="A205:B205"/>
  </mergeCells>
  <phoneticPr fontId="16" type="noConversion"/>
  <conditionalFormatting sqref="K58:Q85">
    <cfRule type="cellIs" dxfId="2" priority="2" operator="greaterThan">
      <formula>0</formula>
    </cfRule>
  </conditionalFormatting>
  <conditionalFormatting sqref="K94:Q120 K129:Q150 K158:Q158 K165:Q204">
    <cfRule type="cellIs" dxfId="1" priority="1" operator="greaterThan">
      <formula>0</formula>
    </cfRule>
  </conditionalFormatting>
  <conditionalFormatting sqref="K5:R49">
    <cfRule type="cellIs" dxfId="0" priority="3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defaultRowHeight="15" x14ac:dyDescent="0.25"/>
  <cols>
    <col min="1" max="1" width="16.7109375" customWidth="1"/>
    <col min="2" max="2" width="24.140625" customWidth="1"/>
    <col min="3" max="5" width="9.140625" style="199"/>
    <col min="6" max="6" width="15.85546875" style="199" customWidth="1"/>
    <col min="7" max="7" width="18.42578125" style="248" customWidth="1"/>
    <col min="8" max="8" width="15.42578125" customWidth="1"/>
    <col min="9" max="9" width="19.5703125" customWidth="1"/>
  </cols>
  <sheetData>
    <row r="1" spans="1:9" ht="15.75" x14ac:dyDescent="0.25">
      <c r="A1" s="125" t="s">
        <v>327</v>
      </c>
    </row>
    <row r="2" spans="1:9" ht="16.5" thickBot="1" x14ac:dyDescent="0.3">
      <c r="A2" s="125"/>
    </row>
    <row r="3" spans="1:9" ht="19.5" thickBot="1" x14ac:dyDescent="0.35">
      <c r="A3" s="267" t="s">
        <v>304</v>
      </c>
      <c r="B3" s="268"/>
      <c r="C3" s="269"/>
      <c r="D3" s="269"/>
      <c r="E3" s="270"/>
      <c r="F3" s="247"/>
      <c r="G3" s="249"/>
      <c r="H3" s="245"/>
      <c r="I3" s="245"/>
    </row>
    <row r="4" spans="1:9" ht="45.75" thickBot="1" x14ac:dyDescent="0.3">
      <c r="A4" s="4" t="s">
        <v>1</v>
      </c>
      <c r="B4" s="4" t="s">
        <v>2</v>
      </c>
      <c r="C4" s="5" t="s">
        <v>3</v>
      </c>
      <c r="D4" s="6" t="s">
        <v>4</v>
      </c>
      <c r="E4" s="5" t="s">
        <v>5</v>
      </c>
      <c r="F4" s="6" t="s">
        <v>6</v>
      </c>
      <c r="G4" s="250" t="s">
        <v>7</v>
      </c>
      <c r="H4" s="6" t="s">
        <v>8</v>
      </c>
      <c r="I4" s="257" t="s">
        <v>9</v>
      </c>
    </row>
    <row r="5" spans="1:9" ht="15.75" thickBot="1" x14ac:dyDescent="0.3">
      <c r="A5" s="447" t="s">
        <v>10</v>
      </c>
      <c r="B5" s="108" t="s">
        <v>11</v>
      </c>
      <c r="C5" s="112"/>
      <c r="D5" s="112"/>
      <c r="E5" s="113">
        <v>2</v>
      </c>
      <c r="F5" s="113"/>
      <c r="G5" s="251" t="s">
        <v>320</v>
      </c>
      <c r="H5" s="55" t="s">
        <v>13</v>
      </c>
      <c r="I5" s="259"/>
    </row>
    <row r="6" spans="1:9" ht="15.75" thickBot="1" x14ac:dyDescent="0.3">
      <c r="A6" s="447"/>
      <c r="B6" s="108" t="s">
        <v>14</v>
      </c>
      <c r="C6" s="112"/>
      <c r="D6" s="112"/>
      <c r="E6" s="113">
        <v>5</v>
      </c>
      <c r="F6" s="113"/>
      <c r="G6" s="251" t="s">
        <v>78</v>
      </c>
      <c r="H6" s="55" t="s">
        <v>13</v>
      </c>
      <c r="I6" s="259"/>
    </row>
    <row r="7" spans="1:9" ht="15.75" thickBot="1" x14ac:dyDescent="0.3">
      <c r="A7" s="110" t="s">
        <v>16</v>
      </c>
      <c r="B7" s="77" t="s">
        <v>17</v>
      </c>
      <c r="C7" s="78"/>
      <c r="D7" s="78"/>
      <c r="E7" s="78">
        <v>3</v>
      </c>
      <c r="F7" s="78"/>
      <c r="G7" s="251" t="s">
        <v>320</v>
      </c>
      <c r="H7" s="55" t="s">
        <v>13</v>
      </c>
      <c r="I7" s="259"/>
    </row>
    <row r="8" spans="1:9" ht="15.75" thickBot="1" x14ac:dyDescent="0.3">
      <c r="A8" s="452" t="s">
        <v>18</v>
      </c>
      <c r="B8" s="77" t="s">
        <v>19</v>
      </c>
      <c r="C8" s="78"/>
      <c r="D8" s="78"/>
      <c r="E8" s="55">
        <v>5</v>
      </c>
      <c r="F8" s="55"/>
      <c r="G8" s="252" t="s">
        <v>78</v>
      </c>
      <c r="H8" s="55" t="s">
        <v>13</v>
      </c>
      <c r="I8" s="259"/>
    </row>
    <row r="9" spans="1:9" ht="15.75" thickBot="1" x14ac:dyDescent="0.3">
      <c r="A9" s="452"/>
      <c r="B9" s="77" t="s">
        <v>19</v>
      </c>
      <c r="C9" s="78"/>
      <c r="D9" s="78"/>
      <c r="E9" s="55"/>
      <c r="F9" s="55">
        <v>2</v>
      </c>
      <c r="G9" s="252" t="s">
        <v>79</v>
      </c>
      <c r="H9" s="55" t="s">
        <v>13</v>
      </c>
      <c r="I9" s="259"/>
    </row>
    <row r="10" spans="1:9" ht="15.75" thickBot="1" x14ac:dyDescent="0.3">
      <c r="A10" s="452"/>
      <c r="B10" s="54" t="s">
        <v>22</v>
      </c>
      <c r="C10" s="55"/>
      <c r="D10" s="55">
        <v>3</v>
      </c>
      <c r="E10" s="55"/>
      <c r="F10" s="55"/>
      <c r="G10" s="252" t="s">
        <v>78</v>
      </c>
      <c r="H10" s="55" t="s">
        <v>13</v>
      </c>
      <c r="I10" s="259"/>
    </row>
    <row r="11" spans="1:9" ht="15.75" thickBot="1" x14ac:dyDescent="0.3">
      <c r="A11" s="446" t="s">
        <v>23</v>
      </c>
      <c r="B11" s="77" t="s">
        <v>24</v>
      </c>
      <c r="C11" s="78">
        <v>8</v>
      </c>
      <c r="D11" s="78"/>
      <c r="E11" s="55"/>
      <c r="F11" s="55"/>
      <c r="G11" s="251" t="s">
        <v>320</v>
      </c>
      <c r="H11" s="55" t="s">
        <v>13</v>
      </c>
      <c r="I11" s="259"/>
    </row>
    <row r="12" spans="1:9" ht="15.75" thickBot="1" x14ac:dyDescent="0.3">
      <c r="A12" s="448"/>
      <c r="B12" s="54" t="s">
        <v>25</v>
      </c>
      <c r="C12" s="55"/>
      <c r="D12" s="55"/>
      <c r="E12" s="55">
        <v>4</v>
      </c>
      <c r="F12" s="55"/>
      <c r="G12" s="251" t="s">
        <v>320</v>
      </c>
      <c r="H12" s="55" t="s">
        <v>13</v>
      </c>
      <c r="I12" s="259"/>
    </row>
    <row r="13" spans="1:9" ht="15.75" thickBot="1" x14ac:dyDescent="0.3">
      <c r="A13" s="448"/>
      <c r="B13" s="54" t="s">
        <v>26</v>
      </c>
      <c r="C13" s="55"/>
      <c r="D13" s="55">
        <v>3</v>
      </c>
      <c r="E13" s="55"/>
      <c r="F13" s="55"/>
      <c r="G13" s="251" t="s">
        <v>320</v>
      </c>
      <c r="H13" s="55" t="s">
        <v>13</v>
      </c>
      <c r="I13" s="259"/>
    </row>
    <row r="14" spans="1:9" ht="15.75" thickBot="1" x14ac:dyDescent="0.3">
      <c r="A14" s="448"/>
      <c r="B14" s="54" t="s">
        <v>27</v>
      </c>
      <c r="C14" s="55"/>
      <c r="D14" s="55"/>
      <c r="E14" s="55"/>
      <c r="F14" s="55"/>
      <c r="G14" s="252"/>
      <c r="H14" s="55"/>
      <c r="I14" s="259" t="s">
        <v>28</v>
      </c>
    </row>
    <row r="15" spans="1:9" ht="15.75" thickBot="1" x14ac:dyDescent="0.3">
      <c r="A15" s="78" t="s">
        <v>29</v>
      </c>
      <c r="B15" s="54" t="s">
        <v>30</v>
      </c>
      <c r="C15" s="55">
        <v>1</v>
      </c>
      <c r="D15" s="55"/>
      <c r="E15" s="55"/>
      <c r="F15" s="55"/>
      <c r="G15" s="252" t="s">
        <v>79</v>
      </c>
      <c r="H15" s="55" t="s">
        <v>13</v>
      </c>
      <c r="I15" s="259"/>
    </row>
    <row r="16" spans="1:9" ht="15.75" thickBot="1" x14ac:dyDescent="0.3">
      <c r="A16" s="53" t="s">
        <v>31</v>
      </c>
      <c r="B16" s="54" t="s">
        <v>32</v>
      </c>
      <c r="C16" s="55"/>
      <c r="D16" s="55"/>
      <c r="E16" s="55">
        <v>3</v>
      </c>
      <c r="F16" s="55"/>
      <c r="G16" s="251" t="s">
        <v>320</v>
      </c>
      <c r="H16" s="55" t="s">
        <v>13</v>
      </c>
      <c r="I16" s="259"/>
    </row>
    <row r="17" spans="1:9" ht="15.75" thickBot="1" x14ac:dyDescent="0.3">
      <c r="A17" s="449" t="s">
        <v>33</v>
      </c>
      <c r="B17" s="77" t="s">
        <v>34</v>
      </c>
      <c r="C17" s="78"/>
      <c r="D17" s="78"/>
      <c r="E17" s="78">
        <v>4</v>
      </c>
      <c r="F17" s="78"/>
      <c r="G17" s="251" t="s">
        <v>320</v>
      </c>
      <c r="H17" s="55" t="s">
        <v>13</v>
      </c>
      <c r="I17" s="259"/>
    </row>
    <row r="18" spans="1:9" ht="15.75" thickBot="1" x14ac:dyDescent="0.3">
      <c r="A18" s="451"/>
      <c r="B18" s="77" t="s">
        <v>37</v>
      </c>
      <c r="C18" s="78"/>
      <c r="D18" s="78"/>
      <c r="E18" s="264">
        <v>2</v>
      </c>
      <c r="F18" s="264"/>
      <c r="G18" s="251" t="s">
        <v>320</v>
      </c>
      <c r="H18" s="55" t="s">
        <v>13</v>
      </c>
      <c r="I18" s="259"/>
    </row>
    <row r="19" spans="1:9" ht="15.75" thickBot="1" x14ac:dyDescent="0.3">
      <c r="A19" s="450"/>
      <c r="B19" s="265" t="s">
        <v>38</v>
      </c>
      <c r="C19" s="113">
        <v>2</v>
      </c>
      <c r="D19" s="113"/>
      <c r="E19" s="55"/>
      <c r="F19" s="55"/>
      <c r="G19" s="252" t="s">
        <v>78</v>
      </c>
      <c r="H19" s="55" t="s">
        <v>13</v>
      </c>
      <c r="I19" s="259"/>
    </row>
    <row r="20" spans="1:9" ht="15.75" thickBot="1" x14ac:dyDescent="0.3">
      <c r="A20" s="110" t="s">
        <v>39</v>
      </c>
      <c r="B20" s="54" t="s">
        <v>40</v>
      </c>
      <c r="C20" s="55"/>
      <c r="D20" s="55"/>
      <c r="E20" s="55">
        <v>4</v>
      </c>
      <c r="F20" s="55"/>
      <c r="G20" s="251" t="s">
        <v>320</v>
      </c>
      <c r="H20" s="55" t="s">
        <v>13</v>
      </c>
      <c r="I20" s="259"/>
    </row>
    <row r="21" spans="1:9" ht="15.75" thickBot="1" x14ac:dyDescent="0.3">
      <c r="A21" s="53" t="s">
        <v>41</v>
      </c>
      <c r="B21" s="54" t="s">
        <v>42</v>
      </c>
      <c r="C21" s="55"/>
      <c r="D21" s="55">
        <v>10</v>
      </c>
      <c r="E21" s="57"/>
      <c r="F21" s="57"/>
      <c r="G21" s="251" t="s">
        <v>320</v>
      </c>
      <c r="H21" s="55" t="s">
        <v>13</v>
      </c>
      <c r="I21" s="259"/>
    </row>
    <row r="22" spans="1:9" ht="15.75" thickBot="1" x14ac:dyDescent="0.3">
      <c r="A22" s="444" t="s">
        <v>43</v>
      </c>
      <c r="B22" s="54" t="s">
        <v>44</v>
      </c>
      <c r="C22" s="55">
        <v>1</v>
      </c>
      <c r="D22" s="55"/>
      <c r="E22" s="57"/>
      <c r="F22" s="57"/>
      <c r="G22" s="252" t="s">
        <v>78</v>
      </c>
      <c r="H22" s="55" t="s">
        <v>13</v>
      </c>
      <c r="I22" s="259" t="s">
        <v>45</v>
      </c>
    </row>
    <row r="23" spans="1:9" ht="15.75" thickBot="1" x14ac:dyDescent="0.3">
      <c r="A23" s="445"/>
      <c r="B23" s="54" t="s">
        <v>46</v>
      </c>
      <c r="C23" s="55"/>
      <c r="D23" s="55"/>
      <c r="E23" s="57">
        <v>1</v>
      </c>
      <c r="F23" s="57"/>
      <c r="G23" s="252" t="s">
        <v>78</v>
      </c>
      <c r="H23" s="55" t="s">
        <v>13</v>
      </c>
      <c r="I23" s="259"/>
    </row>
    <row r="24" spans="1:9" ht="15.75" thickBot="1" x14ac:dyDescent="0.3">
      <c r="A24" s="445"/>
      <c r="B24" s="54" t="s">
        <v>47</v>
      </c>
      <c r="C24" s="55">
        <v>1</v>
      </c>
      <c r="D24" s="55"/>
      <c r="E24" s="57"/>
      <c r="F24" s="57"/>
      <c r="G24" s="252" t="s">
        <v>78</v>
      </c>
      <c r="H24" s="55" t="s">
        <v>13</v>
      </c>
      <c r="I24" s="259"/>
    </row>
    <row r="25" spans="1:9" ht="15.75" thickBot="1" x14ac:dyDescent="0.3">
      <c r="A25" s="447" t="s">
        <v>48</v>
      </c>
      <c r="B25" s="108" t="s">
        <v>49</v>
      </c>
      <c r="C25" s="112"/>
      <c r="D25" s="112"/>
      <c r="E25" s="113">
        <v>15</v>
      </c>
      <c r="F25" s="113"/>
      <c r="G25" s="251" t="s">
        <v>320</v>
      </c>
      <c r="H25" s="55" t="s">
        <v>13</v>
      </c>
      <c r="I25" s="259"/>
    </row>
    <row r="26" spans="1:9" ht="15.75" thickBot="1" x14ac:dyDescent="0.3">
      <c r="A26" s="447"/>
      <c r="B26" s="108" t="s">
        <v>50</v>
      </c>
      <c r="C26" s="112"/>
      <c r="D26" s="112"/>
      <c r="E26" s="113">
        <v>4</v>
      </c>
      <c r="F26" s="113"/>
      <c r="G26" s="251" t="s">
        <v>320</v>
      </c>
      <c r="H26" s="55" t="s">
        <v>13</v>
      </c>
      <c r="I26" s="259"/>
    </row>
    <row r="27" spans="1:9" ht="15.75" thickBot="1" x14ac:dyDescent="0.3">
      <c r="A27" s="447"/>
      <c r="B27" s="77" t="s">
        <v>51</v>
      </c>
      <c r="C27" s="78"/>
      <c r="D27" s="78"/>
      <c r="E27" s="113">
        <v>16</v>
      </c>
      <c r="F27" s="113"/>
      <c r="G27" s="251" t="s">
        <v>320</v>
      </c>
      <c r="H27" s="55" t="s">
        <v>13</v>
      </c>
      <c r="I27" s="259"/>
    </row>
    <row r="28" spans="1:9" ht="15.75" thickBot="1" x14ac:dyDescent="0.3">
      <c r="A28" s="447"/>
      <c r="B28" s="143" t="s">
        <v>52</v>
      </c>
      <c r="C28" s="78"/>
      <c r="D28" s="78"/>
      <c r="E28" s="55">
        <v>4</v>
      </c>
      <c r="F28" s="55"/>
      <c r="G28" s="251" t="s">
        <v>320</v>
      </c>
      <c r="H28" s="55" t="s">
        <v>13</v>
      </c>
      <c r="I28" s="259"/>
    </row>
    <row r="29" spans="1:9" ht="15.75" thickBot="1" x14ac:dyDescent="0.3">
      <c r="A29" s="446" t="s">
        <v>53</v>
      </c>
      <c r="B29" s="77" t="s">
        <v>54</v>
      </c>
      <c r="C29" s="78"/>
      <c r="D29" s="78"/>
      <c r="E29" s="55">
        <v>4</v>
      </c>
      <c r="F29" s="55"/>
      <c r="G29" s="251" t="s">
        <v>320</v>
      </c>
      <c r="H29" s="55" t="s">
        <v>13</v>
      </c>
      <c r="I29" s="259"/>
    </row>
    <row r="30" spans="1:9" ht="15.75" thickBot="1" x14ac:dyDescent="0.3">
      <c r="A30" s="446"/>
      <c r="B30" s="54" t="s">
        <v>55</v>
      </c>
      <c r="C30" s="55">
        <v>5</v>
      </c>
      <c r="D30" s="55"/>
      <c r="E30" s="55"/>
      <c r="F30" s="55"/>
      <c r="G30" s="252" t="s">
        <v>78</v>
      </c>
      <c r="H30" s="55" t="s">
        <v>13</v>
      </c>
      <c r="I30" s="259"/>
    </row>
    <row r="31" spans="1:9" ht="15.75" thickBot="1" x14ac:dyDescent="0.3">
      <c r="A31" s="446"/>
      <c r="B31" s="54" t="s">
        <v>56</v>
      </c>
      <c r="C31" s="55">
        <v>2</v>
      </c>
      <c r="D31" s="55"/>
      <c r="E31" s="55"/>
      <c r="F31" s="55"/>
      <c r="G31" s="252" t="s">
        <v>78</v>
      </c>
      <c r="H31" s="55" t="s">
        <v>13</v>
      </c>
      <c r="I31" s="259"/>
    </row>
    <row r="32" spans="1:9" ht="15.75" thickBot="1" x14ac:dyDescent="0.3">
      <c r="A32" s="446"/>
      <c r="B32" s="54" t="s">
        <v>52</v>
      </c>
      <c r="C32" s="55">
        <v>2</v>
      </c>
      <c r="D32" s="55"/>
      <c r="E32" s="55"/>
      <c r="F32" s="55"/>
      <c r="G32" s="252" t="s">
        <v>78</v>
      </c>
      <c r="H32" s="55" t="s">
        <v>13</v>
      </c>
      <c r="I32" s="259"/>
    </row>
    <row r="33" spans="1:9" ht="15.75" thickBot="1" x14ac:dyDescent="0.3">
      <c r="A33" s="446"/>
      <c r="B33" s="77" t="s">
        <v>57</v>
      </c>
      <c r="C33" s="78"/>
      <c r="D33" s="78"/>
      <c r="E33" s="55">
        <v>5</v>
      </c>
      <c r="F33" s="55"/>
      <c r="G33" s="252" t="s">
        <v>78</v>
      </c>
      <c r="H33" s="55" t="s">
        <v>13</v>
      </c>
      <c r="I33" s="259"/>
    </row>
    <row r="34" spans="1:9" ht="15.75" thickBot="1" x14ac:dyDescent="0.3">
      <c r="A34" s="446"/>
      <c r="B34" s="54" t="s">
        <v>19</v>
      </c>
      <c r="C34" s="55">
        <v>4</v>
      </c>
      <c r="D34" s="55"/>
      <c r="E34" s="55"/>
      <c r="F34" s="55"/>
      <c r="G34" s="252" t="s">
        <v>78</v>
      </c>
      <c r="H34" s="55" t="s">
        <v>13</v>
      </c>
      <c r="I34" s="259"/>
    </row>
    <row r="35" spans="1:9" ht="15.75" thickBot="1" x14ac:dyDescent="0.3">
      <c r="A35" s="446"/>
      <c r="B35" s="77" t="s">
        <v>58</v>
      </c>
      <c r="C35" s="78"/>
      <c r="D35" s="78"/>
      <c r="E35" s="55">
        <v>7</v>
      </c>
      <c r="F35" s="55"/>
      <c r="G35" s="251" t="s">
        <v>320</v>
      </c>
      <c r="H35" s="55" t="s">
        <v>13</v>
      </c>
      <c r="I35" s="259"/>
    </row>
    <row r="36" spans="1:9" ht="15.75" thickBot="1" x14ac:dyDescent="0.3">
      <c r="A36" s="446"/>
      <c r="B36" s="77" t="s">
        <v>59</v>
      </c>
      <c r="C36" s="78"/>
      <c r="D36" s="78"/>
      <c r="E36" s="55">
        <v>3</v>
      </c>
      <c r="F36" s="55"/>
      <c r="G36" s="251" t="s">
        <v>320</v>
      </c>
      <c r="H36" s="55" t="s">
        <v>13</v>
      </c>
      <c r="I36" s="259"/>
    </row>
    <row r="37" spans="1:9" ht="15.75" thickBot="1" x14ac:dyDescent="0.3">
      <c r="A37" s="446"/>
      <c r="B37" s="77" t="s">
        <v>60</v>
      </c>
      <c r="C37" s="78"/>
      <c r="D37" s="78">
        <v>12</v>
      </c>
      <c r="E37" s="55"/>
      <c r="F37" s="55"/>
      <c r="G37" s="252" t="s">
        <v>78</v>
      </c>
      <c r="H37" s="55" t="s">
        <v>13</v>
      </c>
      <c r="I37" s="259"/>
    </row>
    <row r="38" spans="1:9" ht="15.75" thickBot="1" x14ac:dyDescent="0.3">
      <c r="A38" s="446"/>
      <c r="B38" s="77" t="s">
        <v>61</v>
      </c>
      <c r="C38" s="78"/>
      <c r="D38" s="78"/>
      <c r="E38" s="55">
        <v>3</v>
      </c>
      <c r="F38" s="55"/>
      <c r="G38" s="251" t="s">
        <v>320</v>
      </c>
      <c r="H38" s="55" t="s">
        <v>13</v>
      </c>
      <c r="I38" s="259"/>
    </row>
    <row r="39" spans="1:9" ht="15.75" thickBot="1" x14ac:dyDescent="0.3">
      <c r="A39" s="446"/>
      <c r="B39" s="77" t="s">
        <v>62</v>
      </c>
      <c r="C39" s="78">
        <v>14</v>
      </c>
      <c r="D39" s="78"/>
      <c r="E39" s="55"/>
      <c r="F39" s="55"/>
      <c r="G39" s="251" t="s">
        <v>320</v>
      </c>
      <c r="H39" s="55" t="s">
        <v>13</v>
      </c>
      <c r="I39" s="259"/>
    </row>
    <row r="40" spans="1:9" ht="15.75" thickBot="1" x14ac:dyDescent="0.3">
      <c r="A40" s="446"/>
      <c r="B40" s="77" t="s">
        <v>63</v>
      </c>
      <c r="C40" s="78"/>
      <c r="D40" s="78">
        <v>9</v>
      </c>
      <c r="E40" s="55"/>
      <c r="F40" s="55"/>
      <c r="G40" s="252" t="s">
        <v>78</v>
      </c>
      <c r="H40" s="55" t="s">
        <v>13</v>
      </c>
      <c r="I40" s="259"/>
    </row>
    <row r="41" spans="1:9" ht="15.75" thickBot="1" x14ac:dyDescent="0.3">
      <c r="A41" s="446"/>
      <c r="B41" s="77" t="s">
        <v>64</v>
      </c>
      <c r="C41" s="78"/>
      <c r="D41" s="78"/>
      <c r="E41" s="55">
        <v>2</v>
      </c>
      <c r="F41" s="55"/>
      <c r="G41" s="251" t="s">
        <v>320</v>
      </c>
      <c r="H41" s="55" t="s">
        <v>13</v>
      </c>
      <c r="I41" s="259"/>
    </row>
    <row r="42" spans="1:9" ht="15.75" thickBot="1" x14ac:dyDescent="0.3">
      <c r="A42" s="446"/>
      <c r="B42" s="77" t="s">
        <v>65</v>
      </c>
      <c r="C42" s="78"/>
      <c r="D42" s="78"/>
      <c r="E42" s="55">
        <v>4</v>
      </c>
      <c r="F42" s="55"/>
      <c r="G42" s="251" t="s">
        <v>320</v>
      </c>
      <c r="H42" s="55" t="s">
        <v>13</v>
      </c>
      <c r="I42" s="259"/>
    </row>
    <row r="43" spans="1:9" ht="15.75" thickBot="1" x14ac:dyDescent="0.3">
      <c r="A43" s="446"/>
      <c r="B43" s="77" t="s">
        <v>66</v>
      </c>
      <c r="C43" s="78"/>
      <c r="D43" s="78"/>
      <c r="E43" s="55">
        <v>4</v>
      </c>
      <c r="F43" s="55"/>
      <c r="G43" s="251" t="s">
        <v>320</v>
      </c>
      <c r="H43" s="55" t="s">
        <v>13</v>
      </c>
      <c r="I43" s="259"/>
    </row>
    <row r="44" spans="1:9" ht="15.75" thickBot="1" x14ac:dyDescent="0.3">
      <c r="A44" s="446"/>
      <c r="B44" s="77" t="s">
        <v>67</v>
      </c>
      <c r="C44" s="78"/>
      <c r="D44" s="78"/>
      <c r="E44" s="55">
        <v>4</v>
      </c>
      <c r="F44" s="55"/>
      <c r="G44" s="251" t="s">
        <v>320</v>
      </c>
      <c r="H44" s="55" t="s">
        <v>13</v>
      </c>
      <c r="I44" s="259"/>
    </row>
    <row r="45" spans="1:9" ht="15.75" thickBot="1" x14ac:dyDescent="0.3">
      <c r="A45" s="446"/>
      <c r="B45" s="77" t="s">
        <v>68</v>
      </c>
      <c r="C45" s="78"/>
      <c r="D45" s="78"/>
      <c r="E45" s="55">
        <v>5</v>
      </c>
      <c r="F45" s="55"/>
      <c r="G45" s="251" t="s">
        <v>320</v>
      </c>
      <c r="H45" s="55" t="s">
        <v>13</v>
      </c>
      <c r="I45" s="259"/>
    </row>
    <row r="46" spans="1:9" ht="15.75" thickBot="1" x14ac:dyDescent="0.3">
      <c r="A46" s="76" t="s">
        <v>69</v>
      </c>
      <c r="B46" s="77" t="s">
        <v>70</v>
      </c>
      <c r="C46" s="78"/>
      <c r="D46" s="78">
        <v>3</v>
      </c>
      <c r="E46" s="55"/>
      <c r="F46" s="55"/>
      <c r="G46" s="252" t="s">
        <v>321</v>
      </c>
      <c r="H46" s="55" t="s">
        <v>13</v>
      </c>
      <c r="I46" s="259"/>
    </row>
    <row r="47" spans="1:9" ht="15.75" thickBot="1" x14ac:dyDescent="0.3">
      <c r="A47" s="76" t="s">
        <v>72</v>
      </c>
      <c r="B47" s="77" t="s">
        <v>73</v>
      </c>
      <c r="C47" s="78">
        <v>2</v>
      </c>
      <c r="D47" s="78"/>
      <c r="E47" s="55"/>
      <c r="F47" s="55"/>
      <c r="G47" s="252" t="s">
        <v>78</v>
      </c>
      <c r="H47" s="55" t="s">
        <v>13</v>
      </c>
      <c r="I47" s="259"/>
    </row>
    <row r="48" spans="1:9" ht="15.75" thickBot="1" x14ac:dyDescent="0.3">
      <c r="A48" s="331" t="s">
        <v>74</v>
      </c>
      <c r="B48" s="332"/>
      <c r="C48" s="86">
        <f>SUM(C5:C46)</f>
        <v>40</v>
      </c>
      <c r="D48" s="87">
        <f>SUM(D5:D46)</f>
        <v>40</v>
      </c>
      <c r="E48" s="87">
        <f>SUM(E5:E46)</f>
        <v>113</v>
      </c>
      <c r="F48" s="87">
        <f>SUM(F5:F46)</f>
        <v>2</v>
      </c>
      <c r="G48" s="253">
        <v>0</v>
      </c>
      <c r="H48" s="88"/>
      <c r="I48" s="88"/>
    </row>
    <row r="49" spans="1:9" x14ac:dyDescent="0.25">
      <c r="A49" s="194"/>
      <c r="B49" s="194"/>
      <c r="C49" s="88"/>
      <c r="D49" s="88"/>
      <c r="E49" s="88"/>
      <c r="F49" s="88"/>
      <c r="G49" s="253">
        <v>0</v>
      </c>
      <c r="H49" s="88"/>
      <c r="I49" s="88"/>
    </row>
    <row r="50" spans="1:9" x14ac:dyDescent="0.25">
      <c r="A50" s="194"/>
      <c r="B50" s="194"/>
      <c r="C50" s="88"/>
      <c r="D50" s="88"/>
      <c r="E50" s="88"/>
      <c r="F50" s="88"/>
      <c r="G50" s="253">
        <v>0</v>
      </c>
      <c r="H50" s="88"/>
      <c r="I50" s="88"/>
    </row>
    <row r="51" spans="1:9" x14ac:dyDescent="0.25">
      <c r="A51" s="2"/>
      <c r="B51" s="3"/>
      <c r="C51" s="2"/>
      <c r="D51" s="2"/>
      <c r="E51" s="2"/>
      <c r="F51" s="2"/>
      <c r="G51" s="253">
        <v>0</v>
      </c>
      <c r="H51" s="2"/>
      <c r="I51" s="2"/>
    </row>
    <row r="52" spans="1:9" x14ac:dyDescent="0.25">
      <c r="A52" s="2"/>
      <c r="B52" s="3"/>
      <c r="C52" s="2"/>
      <c r="D52" s="2"/>
      <c r="E52" s="2"/>
      <c r="F52" s="2"/>
      <c r="G52" s="253">
        <v>0</v>
      </c>
      <c r="H52" s="2"/>
      <c r="I52" s="2"/>
    </row>
    <row r="53" spans="1:9" ht="15.75" thickBot="1" x14ac:dyDescent="0.3">
      <c r="A53" s="2"/>
      <c r="B53" s="3"/>
      <c r="C53" s="2"/>
      <c r="D53" s="2"/>
      <c r="E53" s="2"/>
      <c r="F53" s="2"/>
      <c r="G53" s="254"/>
      <c r="H53" s="2"/>
      <c r="I53" s="2"/>
    </row>
    <row r="54" spans="1:9" ht="19.5" thickBot="1" x14ac:dyDescent="0.35">
      <c r="A54" s="271" t="s">
        <v>313</v>
      </c>
      <c r="B54" s="272"/>
      <c r="C54" s="273"/>
      <c r="D54" s="273"/>
      <c r="E54" s="274"/>
      <c r="G54" s="255"/>
      <c r="H54" s="246"/>
      <c r="I54" s="260"/>
    </row>
    <row r="55" spans="1:9" ht="45.75" thickBot="1" x14ac:dyDescent="0.3">
      <c r="A55" s="4" t="s">
        <v>1</v>
      </c>
      <c r="B55" s="90" t="s">
        <v>2</v>
      </c>
      <c r="C55" s="5" t="s">
        <v>3</v>
      </c>
      <c r="D55" s="5" t="s">
        <v>4</v>
      </c>
      <c r="E55" s="5" t="s">
        <v>5</v>
      </c>
      <c r="F55" s="250" t="s">
        <v>76</v>
      </c>
      <c r="G55" s="6" t="s">
        <v>8</v>
      </c>
      <c r="H55" s="257" t="s">
        <v>9</v>
      </c>
    </row>
    <row r="56" spans="1:9" ht="15.75" thickBot="1" x14ac:dyDescent="0.3">
      <c r="A56" s="447" t="s">
        <v>10</v>
      </c>
      <c r="B56" s="108" t="s">
        <v>11</v>
      </c>
      <c r="C56" s="112"/>
      <c r="D56" s="112"/>
      <c r="E56" s="113">
        <v>1</v>
      </c>
      <c r="F56" s="251" t="s">
        <v>320</v>
      </c>
      <c r="G56" s="55" t="s">
        <v>13</v>
      </c>
      <c r="H56" s="55"/>
    </row>
    <row r="57" spans="1:9" ht="15.75" thickBot="1" x14ac:dyDescent="0.3">
      <c r="A57" s="447"/>
      <c r="B57" s="108" t="s">
        <v>14</v>
      </c>
      <c r="C57" s="112"/>
      <c r="D57" s="112"/>
      <c r="E57" s="113">
        <v>2</v>
      </c>
      <c r="F57" s="251" t="s">
        <v>79</v>
      </c>
      <c r="G57" s="55" t="s">
        <v>13</v>
      </c>
      <c r="H57" s="55"/>
    </row>
    <row r="58" spans="1:9" ht="15.75" thickBot="1" x14ac:dyDescent="0.3">
      <c r="A58" s="266" t="s">
        <v>18</v>
      </c>
      <c r="B58" s="77" t="s">
        <v>19</v>
      </c>
      <c r="C58" s="78"/>
      <c r="D58" s="78"/>
      <c r="E58" s="55">
        <v>6</v>
      </c>
      <c r="F58" s="251" t="s">
        <v>78</v>
      </c>
      <c r="G58" s="55" t="s">
        <v>13</v>
      </c>
      <c r="H58" s="55"/>
    </row>
    <row r="59" spans="1:9" ht="15.75" thickBot="1" x14ac:dyDescent="0.3">
      <c r="A59" s="446" t="s">
        <v>23</v>
      </c>
      <c r="B59" s="77" t="s">
        <v>24</v>
      </c>
      <c r="C59" s="78"/>
      <c r="D59" s="78">
        <v>1</v>
      </c>
      <c r="E59" s="55"/>
      <c r="F59" s="251" t="s">
        <v>78</v>
      </c>
      <c r="G59" s="55" t="s">
        <v>13</v>
      </c>
      <c r="H59" s="55"/>
    </row>
    <row r="60" spans="1:9" ht="15.75" thickBot="1" x14ac:dyDescent="0.3">
      <c r="A60" s="448"/>
      <c r="B60" s="54" t="s">
        <v>25</v>
      </c>
      <c r="C60" s="55"/>
      <c r="D60" s="55"/>
      <c r="E60" s="55">
        <v>1</v>
      </c>
      <c r="F60" s="251" t="s">
        <v>78</v>
      </c>
      <c r="G60" s="55" t="s">
        <v>13</v>
      </c>
      <c r="H60" s="55"/>
    </row>
    <row r="61" spans="1:9" ht="15.75" thickBot="1" x14ac:dyDescent="0.3">
      <c r="A61" s="448"/>
      <c r="B61" s="54" t="s">
        <v>27</v>
      </c>
      <c r="C61" s="55"/>
      <c r="D61" s="55"/>
      <c r="E61" s="55"/>
      <c r="F61" s="251"/>
      <c r="G61" s="55"/>
      <c r="H61" s="55" t="s">
        <v>28</v>
      </c>
    </row>
    <row r="62" spans="1:9" ht="15.75" thickBot="1" x14ac:dyDescent="0.3">
      <c r="A62" s="53" t="s">
        <v>31</v>
      </c>
      <c r="B62" s="54" t="s">
        <v>32</v>
      </c>
      <c r="C62" s="55"/>
      <c r="D62" s="55"/>
      <c r="E62" s="55">
        <v>1</v>
      </c>
      <c r="F62" s="251" t="s">
        <v>78</v>
      </c>
      <c r="G62" s="55" t="s">
        <v>13</v>
      </c>
      <c r="H62" s="55"/>
    </row>
    <row r="63" spans="1:9" ht="15.75" thickBot="1" x14ac:dyDescent="0.3">
      <c r="A63" s="449" t="s">
        <v>33</v>
      </c>
      <c r="B63" s="77" t="s">
        <v>34</v>
      </c>
      <c r="C63" s="78"/>
      <c r="D63" s="78"/>
      <c r="E63" s="78">
        <v>1</v>
      </c>
      <c r="F63" s="251" t="s">
        <v>320</v>
      </c>
      <c r="G63" s="55" t="s">
        <v>13</v>
      </c>
      <c r="H63" s="55"/>
    </row>
    <row r="64" spans="1:9" ht="15.75" thickBot="1" x14ac:dyDescent="0.3">
      <c r="A64" s="450"/>
      <c r="B64" s="77" t="s">
        <v>37</v>
      </c>
      <c r="C64" s="78"/>
      <c r="D64" s="78"/>
      <c r="E64" s="264">
        <v>1</v>
      </c>
      <c r="F64" s="251" t="s">
        <v>320</v>
      </c>
      <c r="G64" s="55" t="s">
        <v>13</v>
      </c>
      <c r="H64" s="55"/>
    </row>
    <row r="65" spans="1:8" ht="15.75" thickBot="1" x14ac:dyDescent="0.3">
      <c r="A65" s="53" t="s">
        <v>16</v>
      </c>
      <c r="B65" s="77" t="s">
        <v>17</v>
      </c>
      <c r="C65" s="78"/>
      <c r="D65" s="78"/>
      <c r="E65" s="264">
        <v>1</v>
      </c>
      <c r="F65" s="251" t="s">
        <v>78</v>
      </c>
      <c r="G65" s="55" t="s">
        <v>13</v>
      </c>
      <c r="H65" s="55"/>
    </row>
    <row r="66" spans="1:8" ht="15.75" thickBot="1" x14ac:dyDescent="0.3">
      <c r="A66" s="110" t="s">
        <v>39</v>
      </c>
      <c r="B66" s="54" t="s">
        <v>40</v>
      </c>
      <c r="C66" s="55"/>
      <c r="D66" s="55"/>
      <c r="E66" s="55">
        <v>4</v>
      </c>
      <c r="F66" s="251" t="s">
        <v>78</v>
      </c>
      <c r="G66" s="55" t="s">
        <v>13</v>
      </c>
      <c r="H66" s="55"/>
    </row>
    <row r="67" spans="1:8" ht="15.75" thickBot="1" x14ac:dyDescent="0.3">
      <c r="A67" s="447" t="s">
        <v>48</v>
      </c>
      <c r="B67" s="108" t="s">
        <v>49</v>
      </c>
      <c r="C67" s="112"/>
      <c r="D67" s="112"/>
      <c r="E67" s="113">
        <v>5</v>
      </c>
      <c r="F67" s="251" t="s">
        <v>78</v>
      </c>
      <c r="G67" s="55" t="s">
        <v>13</v>
      </c>
      <c r="H67" s="55"/>
    </row>
    <row r="68" spans="1:8" ht="15.75" thickBot="1" x14ac:dyDescent="0.3">
      <c r="A68" s="447"/>
      <c r="B68" s="108" t="s">
        <v>50</v>
      </c>
      <c r="C68" s="112"/>
      <c r="D68" s="112"/>
      <c r="E68" s="113">
        <v>1</v>
      </c>
      <c r="F68" s="251" t="s">
        <v>78</v>
      </c>
      <c r="G68" s="55" t="s">
        <v>13</v>
      </c>
      <c r="H68" s="55"/>
    </row>
    <row r="69" spans="1:8" ht="15.75" thickBot="1" x14ac:dyDescent="0.3">
      <c r="A69" s="447"/>
      <c r="B69" s="77" t="s">
        <v>51</v>
      </c>
      <c r="C69" s="78"/>
      <c r="D69" s="78"/>
      <c r="E69" s="113">
        <v>2</v>
      </c>
      <c r="F69" s="251" t="s">
        <v>78</v>
      </c>
      <c r="G69" s="55" t="s">
        <v>13</v>
      </c>
      <c r="H69" s="55"/>
    </row>
    <row r="70" spans="1:8" ht="15.75" thickBot="1" x14ac:dyDescent="0.3">
      <c r="A70" s="447"/>
      <c r="B70" s="143" t="s">
        <v>52</v>
      </c>
      <c r="C70" s="78"/>
      <c r="D70" s="78"/>
      <c r="E70" s="55">
        <v>1</v>
      </c>
      <c r="F70" s="251" t="s">
        <v>78</v>
      </c>
      <c r="G70" s="55" t="s">
        <v>13</v>
      </c>
      <c r="H70" s="55"/>
    </row>
    <row r="71" spans="1:8" ht="15.75" thickBot="1" x14ac:dyDescent="0.3">
      <c r="A71" s="446" t="s">
        <v>53</v>
      </c>
      <c r="B71" s="77" t="s">
        <v>54</v>
      </c>
      <c r="C71" s="78"/>
      <c r="D71" s="78"/>
      <c r="E71" s="55">
        <v>1</v>
      </c>
      <c r="F71" s="252" t="s">
        <v>79</v>
      </c>
      <c r="G71" s="55" t="s">
        <v>13</v>
      </c>
      <c r="H71" s="55"/>
    </row>
    <row r="72" spans="1:8" ht="15.75" thickBot="1" x14ac:dyDescent="0.3">
      <c r="A72" s="446"/>
      <c r="B72" s="77" t="s">
        <v>57</v>
      </c>
      <c r="C72" s="78"/>
      <c r="D72" s="78"/>
      <c r="E72" s="55">
        <v>1</v>
      </c>
      <c r="F72" s="252" t="s">
        <v>79</v>
      </c>
      <c r="G72" s="55" t="s">
        <v>13</v>
      </c>
      <c r="H72" s="55"/>
    </row>
    <row r="73" spans="1:8" ht="15.75" thickBot="1" x14ac:dyDescent="0.3">
      <c r="A73" s="446"/>
      <c r="B73" s="77" t="s">
        <v>58</v>
      </c>
      <c r="C73" s="78"/>
      <c r="D73" s="78"/>
      <c r="E73" s="55">
        <v>2</v>
      </c>
      <c r="F73" s="251" t="s">
        <v>78</v>
      </c>
      <c r="G73" s="55" t="s">
        <v>13</v>
      </c>
      <c r="H73" s="55"/>
    </row>
    <row r="74" spans="1:8" ht="15.75" thickBot="1" x14ac:dyDescent="0.3">
      <c r="A74" s="446"/>
      <c r="B74" s="77" t="s">
        <v>80</v>
      </c>
      <c r="C74" s="78"/>
      <c r="D74" s="78"/>
      <c r="E74" s="55">
        <v>1</v>
      </c>
      <c r="F74" s="252" t="s">
        <v>79</v>
      </c>
      <c r="G74" s="55" t="s">
        <v>13</v>
      </c>
      <c r="H74" s="55"/>
    </row>
    <row r="75" spans="1:8" ht="15.75" thickBot="1" x14ac:dyDescent="0.3">
      <c r="A75" s="446"/>
      <c r="B75" s="77" t="s">
        <v>60</v>
      </c>
      <c r="C75" s="78"/>
      <c r="D75" s="78"/>
      <c r="E75" s="55">
        <v>1</v>
      </c>
      <c r="F75" s="252" t="s">
        <v>79</v>
      </c>
      <c r="G75" s="55" t="s">
        <v>13</v>
      </c>
      <c r="H75" s="55"/>
    </row>
    <row r="76" spans="1:8" ht="15.75" thickBot="1" x14ac:dyDescent="0.3">
      <c r="A76" s="446"/>
      <c r="B76" s="77" t="s">
        <v>64</v>
      </c>
      <c r="C76" s="78"/>
      <c r="D76" s="78"/>
      <c r="E76" s="55">
        <v>2</v>
      </c>
      <c r="F76" s="251" t="s">
        <v>78</v>
      </c>
      <c r="G76" s="55" t="s">
        <v>13</v>
      </c>
      <c r="H76" s="55"/>
    </row>
    <row r="77" spans="1:8" ht="15.75" thickBot="1" x14ac:dyDescent="0.3">
      <c r="A77" s="446"/>
      <c r="B77" s="77" t="s">
        <v>65</v>
      </c>
      <c r="C77" s="78"/>
      <c r="D77" s="78"/>
      <c r="E77" s="55">
        <v>1</v>
      </c>
      <c r="F77" s="252" t="s">
        <v>79</v>
      </c>
      <c r="G77" s="55" t="s">
        <v>13</v>
      </c>
      <c r="H77" s="55"/>
    </row>
    <row r="78" spans="1:8" ht="15.75" thickBot="1" x14ac:dyDescent="0.3">
      <c r="A78" s="446"/>
      <c r="B78" s="77" t="s">
        <v>66</v>
      </c>
      <c r="C78" s="78"/>
      <c r="D78" s="78"/>
      <c r="E78" s="55">
        <v>1</v>
      </c>
      <c r="F78" s="252" t="s">
        <v>79</v>
      </c>
      <c r="G78" s="55" t="s">
        <v>13</v>
      </c>
      <c r="H78" s="55"/>
    </row>
    <row r="79" spans="1:8" ht="15.75" thickBot="1" x14ac:dyDescent="0.3">
      <c r="A79" s="446"/>
      <c r="B79" s="77" t="s">
        <v>67</v>
      </c>
      <c r="C79" s="78"/>
      <c r="D79" s="78"/>
      <c r="E79" s="55">
        <v>1</v>
      </c>
      <c r="F79" s="252" t="s">
        <v>79</v>
      </c>
      <c r="G79" s="55" t="s">
        <v>13</v>
      </c>
      <c r="H79" s="55"/>
    </row>
    <row r="80" spans="1:8" ht="15.75" thickBot="1" x14ac:dyDescent="0.3">
      <c r="A80" s="446"/>
      <c r="B80" s="77" t="s">
        <v>68</v>
      </c>
      <c r="C80" s="78"/>
      <c r="D80" s="78">
        <v>1</v>
      </c>
      <c r="E80" s="55"/>
      <c r="F80" s="252" t="s">
        <v>79</v>
      </c>
      <c r="G80" s="55" t="s">
        <v>13</v>
      </c>
      <c r="H80" s="55"/>
    </row>
    <row r="81" spans="1:8" ht="15.75" thickBot="1" x14ac:dyDescent="0.3">
      <c r="A81" s="76" t="s">
        <v>69</v>
      </c>
      <c r="B81" s="77" t="s">
        <v>70</v>
      </c>
      <c r="C81" s="78"/>
      <c r="D81" s="78">
        <v>1</v>
      </c>
      <c r="E81" s="55"/>
      <c r="F81" s="251" t="s">
        <v>78</v>
      </c>
      <c r="G81" s="55" t="s">
        <v>13</v>
      </c>
      <c r="H81" s="55" t="s">
        <v>81</v>
      </c>
    </row>
    <row r="82" spans="1:8" ht="15.75" thickBot="1" x14ac:dyDescent="0.3">
      <c r="A82" s="76" t="s">
        <v>72</v>
      </c>
      <c r="B82" s="77" t="s">
        <v>73</v>
      </c>
      <c r="C82" s="112">
        <v>1</v>
      </c>
      <c r="D82" s="78"/>
      <c r="E82" s="55"/>
      <c r="F82" s="251" t="s">
        <v>79</v>
      </c>
      <c r="G82" s="55" t="s">
        <v>13</v>
      </c>
      <c r="H82" s="55"/>
    </row>
    <row r="83" spans="1:8" ht="15.75" thickBot="1" x14ac:dyDescent="0.3">
      <c r="A83" s="341" t="s">
        <v>74</v>
      </c>
      <c r="B83" s="342"/>
      <c r="C83" s="104">
        <f>SUM(C56:C81)</f>
        <v>0</v>
      </c>
      <c r="D83" s="104">
        <f>SUM(D56:D81)</f>
        <v>3</v>
      </c>
      <c r="E83" s="105">
        <f>SUM(E56:E81)</f>
        <v>38</v>
      </c>
      <c r="F83" s="253">
        <v>0</v>
      </c>
      <c r="G83" s="88"/>
      <c r="H83" s="88"/>
    </row>
    <row r="84" spans="1:8" x14ac:dyDescent="0.25">
      <c r="A84" s="194"/>
      <c r="B84" s="194"/>
      <c r="C84" s="88"/>
      <c r="D84" s="88"/>
      <c r="E84" s="88"/>
      <c r="F84" s="253">
        <v>0</v>
      </c>
      <c r="G84" s="88"/>
      <c r="H84" s="88"/>
    </row>
    <row r="85" spans="1:8" x14ac:dyDescent="0.25">
      <c r="A85" s="194"/>
      <c r="B85" s="194"/>
      <c r="C85" s="88"/>
      <c r="D85" s="88"/>
      <c r="E85" s="88"/>
      <c r="F85" s="253">
        <v>0</v>
      </c>
      <c r="G85" s="88"/>
      <c r="H85" s="88"/>
    </row>
    <row r="86" spans="1:8" x14ac:dyDescent="0.25">
      <c r="A86" s="2"/>
      <c r="B86" s="3"/>
      <c r="C86" s="2"/>
      <c r="D86" s="2"/>
      <c r="E86" s="2"/>
      <c r="F86" s="253">
        <v>0</v>
      </c>
      <c r="G86" s="2"/>
      <c r="H86" s="2"/>
    </row>
    <row r="87" spans="1:8" x14ac:dyDescent="0.25">
      <c r="A87" s="2"/>
      <c r="B87" s="3"/>
      <c r="C87" s="2"/>
      <c r="D87" s="2"/>
      <c r="E87" s="2"/>
      <c r="F87" s="253">
        <v>0</v>
      </c>
      <c r="G87" s="2"/>
      <c r="H87" s="2"/>
    </row>
    <row r="88" spans="1:8" ht="15.75" thickBot="1" x14ac:dyDescent="0.3">
      <c r="A88" s="2"/>
      <c r="B88" s="3"/>
      <c r="C88" s="2"/>
      <c r="D88" s="2"/>
      <c r="E88" s="2"/>
      <c r="F88" s="254"/>
      <c r="G88" s="2"/>
      <c r="H88" s="2"/>
    </row>
    <row r="89" spans="1:8" ht="19.5" thickBot="1" x14ac:dyDescent="0.35">
      <c r="A89" s="275" t="s">
        <v>323</v>
      </c>
      <c r="B89" s="276"/>
      <c r="C89" s="277"/>
      <c r="D89" s="277"/>
      <c r="E89" s="278"/>
      <c r="F89" s="254"/>
      <c r="G89"/>
      <c r="H89" s="2"/>
    </row>
    <row r="90" spans="1:8" ht="45.75" thickBot="1" x14ac:dyDescent="0.3">
      <c r="A90" s="262" t="s">
        <v>1</v>
      </c>
      <c r="B90" s="262" t="s">
        <v>2</v>
      </c>
      <c r="C90" s="257" t="s">
        <v>3</v>
      </c>
      <c r="D90" s="257" t="s">
        <v>4</v>
      </c>
      <c r="E90" s="257" t="s">
        <v>5</v>
      </c>
      <c r="F90" s="263" t="s">
        <v>76</v>
      </c>
      <c r="G90" s="257" t="s">
        <v>8</v>
      </c>
      <c r="H90" s="257" t="s">
        <v>9</v>
      </c>
    </row>
    <row r="91" spans="1:8" ht="15.75" thickBot="1" x14ac:dyDescent="0.3">
      <c r="A91" s="447" t="s">
        <v>10</v>
      </c>
      <c r="B91" s="108" t="s">
        <v>11</v>
      </c>
      <c r="C91" s="112"/>
      <c r="D91" s="112"/>
      <c r="E91" s="113">
        <v>1</v>
      </c>
      <c r="F91" s="251" t="s">
        <v>79</v>
      </c>
      <c r="G91" s="55" t="s">
        <v>13</v>
      </c>
      <c r="H91" s="55"/>
    </row>
    <row r="92" spans="1:8" ht="15.75" thickBot="1" x14ac:dyDescent="0.3">
      <c r="A92" s="447"/>
      <c r="B92" s="108" t="s">
        <v>14</v>
      </c>
      <c r="C92" s="112"/>
      <c r="D92" s="112"/>
      <c r="E92" s="113">
        <v>1</v>
      </c>
      <c r="F92" s="251" t="s">
        <v>79</v>
      </c>
      <c r="G92" s="55" t="s">
        <v>13</v>
      </c>
      <c r="H92" s="55"/>
    </row>
    <row r="93" spans="1:8" ht="15.75" thickBot="1" x14ac:dyDescent="0.3">
      <c r="A93" s="266" t="s">
        <v>18</v>
      </c>
      <c r="B93" s="77" t="s">
        <v>19</v>
      </c>
      <c r="C93" s="78"/>
      <c r="D93" s="78"/>
      <c r="E93" s="55">
        <v>3</v>
      </c>
      <c r="F93" s="251" t="s">
        <v>79</v>
      </c>
      <c r="G93" s="55" t="s">
        <v>13</v>
      </c>
      <c r="H93" s="55"/>
    </row>
    <row r="94" spans="1:8" ht="15.75" thickBot="1" x14ac:dyDescent="0.3">
      <c r="A94" s="53" t="s">
        <v>31</v>
      </c>
      <c r="B94" s="54" t="s">
        <v>32</v>
      </c>
      <c r="C94" s="55"/>
      <c r="D94" s="55"/>
      <c r="E94" s="55">
        <v>1</v>
      </c>
      <c r="F94" s="251" t="s">
        <v>79</v>
      </c>
      <c r="G94" s="55" t="s">
        <v>13</v>
      </c>
      <c r="H94" s="55"/>
    </row>
    <row r="95" spans="1:8" ht="15.75" thickBot="1" x14ac:dyDescent="0.3">
      <c r="A95" s="449" t="s">
        <v>33</v>
      </c>
      <c r="B95" s="77" t="s">
        <v>34</v>
      </c>
      <c r="C95" s="78"/>
      <c r="D95" s="78"/>
      <c r="E95" s="78">
        <v>1</v>
      </c>
      <c r="F95" s="256" t="s">
        <v>78</v>
      </c>
      <c r="G95" s="55" t="s">
        <v>13</v>
      </c>
      <c r="H95" s="55"/>
    </row>
    <row r="96" spans="1:8" ht="15.75" thickBot="1" x14ac:dyDescent="0.3">
      <c r="A96" s="450"/>
      <c r="B96" s="77" t="s">
        <v>37</v>
      </c>
      <c r="C96" s="78"/>
      <c r="D96" s="78"/>
      <c r="E96" s="78">
        <v>1</v>
      </c>
      <c r="F96" s="256" t="s">
        <v>78</v>
      </c>
      <c r="G96" s="55" t="s">
        <v>13</v>
      </c>
      <c r="H96" s="55"/>
    </row>
    <row r="97" spans="1:8" ht="15.75" thickBot="1" x14ac:dyDescent="0.3">
      <c r="A97" s="53" t="s">
        <v>16</v>
      </c>
      <c r="B97" s="77" t="s">
        <v>83</v>
      </c>
      <c r="C97" s="78"/>
      <c r="D97" s="78"/>
      <c r="E97" s="264">
        <v>1</v>
      </c>
      <c r="F97" s="251" t="s">
        <v>78</v>
      </c>
      <c r="G97" s="55" t="s">
        <v>13</v>
      </c>
      <c r="H97" s="55"/>
    </row>
    <row r="98" spans="1:8" ht="15.75" thickBot="1" x14ac:dyDescent="0.3">
      <c r="A98" s="110" t="s">
        <v>39</v>
      </c>
      <c r="B98" s="54" t="s">
        <v>40</v>
      </c>
      <c r="C98" s="55"/>
      <c r="D98" s="55"/>
      <c r="E98" s="55">
        <v>3</v>
      </c>
      <c r="F98" s="256" t="s">
        <v>78</v>
      </c>
      <c r="G98" s="55" t="s">
        <v>13</v>
      </c>
      <c r="H98" s="55"/>
    </row>
    <row r="99" spans="1:8" ht="15.75" thickBot="1" x14ac:dyDescent="0.3">
      <c r="A99" s="53" t="s">
        <v>41</v>
      </c>
      <c r="B99" s="54" t="s">
        <v>42</v>
      </c>
      <c r="C99" s="55"/>
      <c r="D99" s="55">
        <v>2</v>
      </c>
      <c r="E99" s="57"/>
      <c r="F99" s="256" t="s">
        <v>78</v>
      </c>
      <c r="G99" s="55" t="s">
        <v>13</v>
      </c>
      <c r="H99" s="55"/>
    </row>
    <row r="100" spans="1:8" ht="15.75" thickBot="1" x14ac:dyDescent="0.3">
      <c r="A100" s="447" t="s">
        <v>48</v>
      </c>
      <c r="B100" s="108" t="s">
        <v>49</v>
      </c>
      <c r="C100" s="112"/>
      <c r="D100" s="112"/>
      <c r="E100" s="113">
        <v>3</v>
      </c>
      <c r="F100" s="251" t="s">
        <v>78</v>
      </c>
      <c r="G100" s="55" t="s">
        <v>13</v>
      </c>
      <c r="H100" s="55"/>
    </row>
    <row r="101" spans="1:8" ht="15.75" thickBot="1" x14ac:dyDescent="0.3">
      <c r="A101" s="447"/>
      <c r="B101" s="108" t="s">
        <v>50</v>
      </c>
      <c r="C101" s="112"/>
      <c r="D101" s="112"/>
      <c r="E101" s="113">
        <v>1</v>
      </c>
      <c r="F101" s="251" t="s">
        <v>78</v>
      </c>
      <c r="G101" s="55" t="s">
        <v>13</v>
      </c>
      <c r="H101" s="55"/>
    </row>
    <row r="102" spans="1:8" ht="15.75" thickBot="1" x14ac:dyDescent="0.3">
      <c r="A102" s="447"/>
      <c r="B102" s="77" t="s">
        <v>51</v>
      </c>
      <c r="C102" s="78"/>
      <c r="D102" s="78"/>
      <c r="E102" s="113">
        <v>2</v>
      </c>
      <c r="F102" s="251" t="s">
        <v>78</v>
      </c>
      <c r="G102" s="55" t="s">
        <v>13</v>
      </c>
      <c r="H102" s="55"/>
    </row>
    <row r="103" spans="1:8" ht="15.75" thickBot="1" x14ac:dyDescent="0.3">
      <c r="A103" s="447"/>
      <c r="B103" s="143" t="s">
        <v>52</v>
      </c>
      <c r="C103" s="78"/>
      <c r="D103" s="78"/>
      <c r="E103" s="55">
        <v>1</v>
      </c>
      <c r="F103" s="251" t="s">
        <v>78</v>
      </c>
      <c r="G103" s="55" t="s">
        <v>13</v>
      </c>
      <c r="H103" s="55"/>
    </row>
    <row r="104" spans="1:8" ht="15.75" thickBot="1" x14ac:dyDescent="0.3">
      <c r="A104" s="446" t="s">
        <v>53</v>
      </c>
      <c r="B104" s="77" t="s">
        <v>54</v>
      </c>
      <c r="C104" s="78"/>
      <c r="D104" s="78"/>
      <c r="E104" s="55">
        <v>2</v>
      </c>
      <c r="F104" s="256" t="s">
        <v>78</v>
      </c>
      <c r="G104" s="55" t="s">
        <v>13</v>
      </c>
      <c r="H104" s="55"/>
    </row>
    <row r="105" spans="1:8" ht="15.75" thickBot="1" x14ac:dyDescent="0.3">
      <c r="A105" s="446"/>
      <c r="B105" s="77" t="s">
        <v>57</v>
      </c>
      <c r="C105" s="78"/>
      <c r="D105" s="78"/>
      <c r="E105" s="55">
        <v>2</v>
      </c>
      <c r="F105" s="251" t="s">
        <v>79</v>
      </c>
      <c r="G105" s="55" t="s">
        <v>13</v>
      </c>
      <c r="H105" s="55"/>
    </row>
    <row r="106" spans="1:8" ht="15.75" thickBot="1" x14ac:dyDescent="0.3">
      <c r="A106" s="446"/>
      <c r="B106" s="77" t="s">
        <v>58</v>
      </c>
      <c r="C106" s="78"/>
      <c r="D106" s="55"/>
      <c r="E106" s="55">
        <v>2</v>
      </c>
      <c r="F106" s="256" t="s">
        <v>78</v>
      </c>
      <c r="G106" s="55" t="s">
        <v>13</v>
      </c>
      <c r="H106" s="55"/>
    </row>
    <row r="107" spans="1:8" ht="15.75" thickBot="1" x14ac:dyDescent="0.3">
      <c r="A107" s="446"/>
      <c r="B107" s="77" t="s">
        <v>59</v>
      </c>
      <c r="C107" s="78"/>
      <c r="D107" s="78">
        <v>1</v>
      </c>
      <c r="E107" s="78"/>
      <c r="F107" s="256" t="s">
        <v>78</v>
      </c>
      <c r="G107" s="55" t="s">
        <v>13</v>
      </c>
      <c r="H107" s="55"/>
    </row>
    <row r="108" spans="1:8" ht="15.75" thickBot="1" x14ac:dyDescent="0.3">
      <c r="A108" s="446"/>
      <c r="B108" s="77" t="s">
        <v>60</v>
      </c>
      <c r="C108" s="78"/>
      <c r="D108" s="78"/>
      <c r="E108" s="55">
        <v>1</v>
      </c>
      <c r="F108" s="251" t="s">
        <v>79</v>
      </c>
      <c r="G108" s="55" t="s">
        <v>13</v>
      </c>
      <c r="H108" s="55"/>
    </row>
    <row r="109" spans="1:8" ht="15.75" thickBot="1" x14ac:dyDescent="0.3">
      <c r="A109" s="446"/>
      <c r="B109" s="77" t="s">
        <v>61</v>
      </c>
      <c r="C109" s="78"/>
      <c r="D109" s="78"/>
      <c r="E109" s="55">
        <v>2</v>
      </c>
      <c r="F109" s="256" t="s">
        <v>78</v>
      </c>
      <c r="G109" s="55" t="s">
        <v>13</v>
      </c>
      <c r="H109" s="55"/>
    </row>
    <row r="110" spans="1:8" ht="15.75" thickBot="1" x14ac:dyDescent="0.3">
      <c r="A110" s="446"/>
      <c r="B110" s="77" t="s">
        <v>62</v>
      </c>
      <c r="C110" s="78">
        <v>7</v>
      </c>
      <c r="D110" s="78"/>
      <c r="E110" s="55"/>
      <c r="F110" s="251" t="s">
        <v>79</v>
      </c>
      <c r="G110" s="55" t="s">
        <v>13</v>
      </c>
      <c r="H110" s="55"/>
    </row>
    <row r="111" spans="1:8" ht="15.75" thickBot="1" x14ac:dyDescent="0.3">
      <c r="A111" s="446"/>
      <c r="B111" s="77" t="s">
        <v>64</v>
      </c>
      <c r="C111" s="78"/>
      <c r="D111" s="78">
        <v>1</v>
      </c>
      <c r="E111" s="55">
        <v>1</v>
      </c>
      <c r="F111" s="256" t="s">
        <v>78</v>
      </c>
      <c r="G111" s="55" t="s">
        <v>13</v>
      </c>
      <c r="H111" s="55"/>
    </row>
    <row r="112" spans="1:8" ht="15.75" thickBot="1" x14ac:dyDescent="0.3">
      <c r="A112" s="446"/>
      <c r="B112" s="77" t="s">
        <v>84</v>
      </c>
      <c r="C112" s="78"/>
      <c r="D112" s="78"/>
      <c r="E112" s="55">
        <v>1</v>
      </c>
      <c r="F112" s="256" t="s">
        <v>78</v>
      </c>
      <c r="G112" s="55" t="s">
        <v>13</v>
      </c>
      <c r="H112" s="55"/>
    </row>
    <row r="113" spans="1:8" ht="15.75" thickBot="1" x14ac:dyDescent="0.3">
      <c r="A113" s="446"/>
      <c r="B113" s="77" t="s">
        <v>67</v>
      </c>
      <c r="C113" s="78"/>
      <c r="D113" s="78"/>
      <c r="E113" s="55">
        <v>2</v>
      </c>
      <c r="F113" s="256" t="s">
        <v>78</v>
      </c>
      <c r="G113" s="55" t="s">
        <v>13</v>
      </c>
      <c r="H113" s="55"/>
    </row>
    <row r="114" spans="1:8" ht="15.75" thickBot="1" x14ac:dyDescent="0.3">
      <c r="A114" s="446"/>
      <c r="B114" s="77" t="s">
        <v>68</v>
      </c>
      <c r="C114" s="78"/>
      <c r="D114" s="78">
        <v>1</v>
      </c>
      <c r="E114" s="55"/>
      <c r="F114" s="256" t="s">
        <v>78</v>
      </c>
      <c r="G114" s="55" t="s">
        <v>13</v>
      </c>
      <c r="H114" s="55"/>
    </row>
    <row r="115" spans="1:8" ht="15.75" thickBot="1" x14ac:dyDescent="0.3">
      <c r="A115" s="76" t="s">
        <v>69</v>
      </c>
      <c r="B115" s="77" t="s">
        <v>70</v>
      </c>
      <c r="C115" s="78"/>
      <c r="D115" s="78">
        <v>1</v>
      </c>
      <c r="E115" s="55"/>
      <c r="F115" s="251" t="s">
        <v>79</v>
      </c>
      <c r="G115" s="55" t="s">
        <v>13</v>
      </c>
      <c r="H115" s="55" t="s">
        <v>81</v>
      </c>
    </row>
    <row r="116" spans="1:8" ht="15.75" thickBot="1" x14ac:dyDescent="0.3">
      <c r="A116" s="76" t="s">
        <v>72</v>
      </c>
      <c r="B116" s="77" t="s">
        <v>73</v>
      </c>
      <c r="C116" s="112">
        <v>2</v>
      </c>
      <c r="D116" s="78"/>
      <c r="E116" s="55"/>
      <c r="F116" s="251" t="s">
        <v>79</v>
      </c>
      <c r="G116" s="55" t="s">
        <v>13</v>
      </c>
      <c r="H116" s="55"/>
    </row>
    <row r="117" spans="1:8" ht="15.75" thickBot="1" x14ac:dyDescent="0.3">
      <c r="A117" s="341" t="s">
        <v>74</v>
      </c>
      <c r="B117" s="342"/>
      <c r="C117" s="104">
        <f>SUM(C91:C115)</f>
        <v>7</v>
      </c>
      <c r="D117" s="104">
        <f>SUM(D91:D115)</f>
        <v>6</v>
      </c>
      <c r="E117" s="105">
        <f>SUM(E91:E115)</f>
        <v>32</v>
      </c>
      <c r="F117" s="253">
        <v>0</v>
      </c>
      <c r="G117" s="88"/>
      <c r="H117" s="88"/>
    </row>
    <row r="118" spans="1:8" x14ac:dyDescent="0.25">
      <c r="A118" s="194"/>
      <c r="B118" s="194"/>
      <c r="C118" s="88"/>
      <c r="D118" s="88"/>
      <c r="E118" s="88"/>
      <c r="F118" s="253">
        <v>0</v>
      </c>
      <c r="G118" s="88"/>
      <c r="H118" s="88"/>
    </row>
    <row r="119" spans="1:8" x14ac:dyDescent="0.25">
      <c r="A119" s="194"/>
      <c r="B119" s="194"/>
      <c r="C119" s="88"/>
      <c r="D119" s="88"/>
      <c r="E119" s="88"/>
      <c r="F119" s="253">
        <v>0</v>
      </c>
      <c r="G119" s="88"/>
      <c r="H119" s="88"/>
    </row>
    <row r="120" spans="1:8" x14ac:dyDescent="0.25">
      <c r="A120" s="2"/>
      <c r="B120" s="3"/>
      <c r="C120" s="2"/>
      <c r="D120" s="2"/>
      <c r="E120" s="2"/>
      <c r="F120" s="253">
        <v>0</v>
      </c>
      <c r="G120" s="2"/>
      <c r="H120" s="2"/>
    </row>
    <row r="121" spans="1:8" x14ac:dyDescent="0.25">
      <c r="A121" s="2"/>
      <c r="B121" s="3"/>
      <c r="C121" s="2"/>
      <c r="D121" s="2"/>
      <c r="E121" s="2"/>
      <c r="F121" s="253">
        <v>0</v>
      </c>
      <c r="G121" s="2"/>
      <c r="H121" s="2"/>
    </row>
    <row r="122" spans="1:8" ht="15.75" thickBot="1" x14ac:dyDescent="0.3">
      <c r="A122" s="2"/>
      <c r="B122" s="3"/>
      <c r="C122" s="2"/>
      <c r="D122" s="2"/>
      <c r="E122" s="2"/>
      <c r="F122" s="254"/>
      <c r="G122" s="2"/>
      <c r="H122" s="2"/>
    </row>
    <row r="123" spans="1:8" ht="19.5" thickBot="1" x14ac:dyDescent="0.35">
      <c r="A123" s="279" t="s">
        <v>324</v>
      </c>
      <c r="B123" s="280"/>
      <c r="C123" s="281"/>
      <c r="D123" s="281"/>
      <c r="E123" s="282"/>
      <c r="F123" s="254"/>
      <c r="G123" s="2"/>
      <c r="H123" s="2"/>
    </row>
    <row r="124" spans="1:8" ht="45.75" thickBot="1" x14ac:dyDescent="0.3">
      <c r="A124" s="4" t="s">
        <v>1</v>
      </c>
      <c r="B124" s="90" t="s">
        <v>2</v>
      </c>
      <c r="C124" s="5" t="s">
        <v>3</v>
      </c>
      <c r="D124" s="5" t="s">
        <v>4</v>
      </c>
      <c r="E124" s="5" t="s">
        <v>5</v>
      </c>
      <c r="F124" s="250" t="s">
        <v>76</v>
      </c>
      <c r="G124" s="6" t="s">
        <v>8</v>
      </c>
      <c r="H124" s="5" t="s">
        <v>9</v>
      </c>
    </row>
    <row r="125" spans="1:8" ht="15.75" thickBot="1" x14ac:dyDescent="0.3">
      <c r="A125" s="447" t="s">
        <v>10</v>
      </c>
      <c r="B125" s="108" t="s">
        <v>11</v>
      </c>
      <c r="C125" s="112"/>
      <c r="D125" s="112">
        <v>1</v>
      </c>
      <c r="E125" s="113"/>
      <c r="F125" s="256" t="s">
        <v>79</v>
      </c>
      <c r="G125" s="55" t="s">
        <v>13</v>
      </c>
      <c r="H125" s="55"/>
    </row>
    <row r="126" spans="1:8" ht="15.75" thickBot="1" x14ac:dyDescent="0.3">
      <c r="A126" s="447"/>
      <c r="B126" s="108" t="s">
        <v>14</v>
      </c>
      <c r="C126" s="112"/>
      <c r="D126" s="112">
        <v>1</v>
      </c>
      <c r="E126" s="113"/>
      <c r="F126" s="256" t="s">
        <v>87</v>
      </c>
      <c r="G126" s="55" t="s">
        <v>13</v>
      </c>
      <c r="H126" s="55"/>
    </row>
    <row r="127" spans="1:8" ht="15.75" thickBot="1" x14ac:dyDescent="0.3">
      <c r="A127" s="266" t="s">
        <v>18</v>
      </c>
      <c r="B127" s="77" t="s">
        <v>19</v>
      </c>
      <c r="C127" s="78"/>
      <c r="D127" s="78">
        <v>2</v>
      </c>
      <c r="E127" s="55"/>
      <c r="F127" s="252" t="s">
        <v>78</v>
      </c>
      <c r="G127" s="55" t="s">
        <v>13</v>
      </c>
      <c r="H127" s="55"/>
    </row>
    <row r="128" spans="1:8" ht="15.75" thickBot="1" x14ac:dyDescent="0.3">
      <c r="A128" s="444" t="s">
        <v>33</v>
      </c>
      <c r="B128" s="77" t="s">
        <v>34</v>
      </c>
      <c r="C128" s="78"/>
      <c r="D128" s="78"/>
      <c r="E128" s="78">
        <v>1</v>
      </c>
      <c r="F128" s="256" t="s">
        <v>87</v>
      </c>
      <c r="G128" s="55" t="s">
        <v>13</v>
      </c>
      <c r="H128" s="55"/>
    </row>
    <row r="129" spans="1:8" ht="15.75" thickBot="1" x14ac:dyDescent="0.3">
      <c r="A129" s="444"/>
      <c r="B129" s="77" t="s">
        <v>37</v>
      </c>
      <c r="C129" s="78"/>
      <c r="D129" s="78"/>
      <c r="E129" s="264">
        <v>1</v>
      </c>
      <c r="F129" s="256" t="s">
        <v>87</v>
      </c>
      <c r="G129" s="55" t="s">
        <v>13</v>
      </c>
      <c r="H129" s="283"/>
    </row>
    <row r="130" spans="1:8" ht="15.75" thickBot="1" x14ac:dyDescent="0.3">
      <c r="A130" s="53" t="s">
        <v>16</v>
      </c>
      <c r="B130" s="77" t="s">
        <v>83</v>
      </c>
      <c r="C130" s="78"/>
      <c r="D130" s="78">
        <v>1</v>
      </c>
      <c r="E130" s="264"/>
      <c r="F130" s="256" t="s">
        <v>87</v>
      </c>
      <c r="G130" s="55" t="s">
        <v>13</v>
      </c>
      <c r="H130" s="55"/>
    </row>
    <row r="131" spans="1:8" ht="15.75" thickBot="1" x14ac:dyDescent="0.3">
      <c r="A131" s="447" t="s">
        <v>48</v>
      </c>
      <c r="B131" s="108" t="s">
        <v>49</v>
      </c>
      <c r="C131" s="112">
        <v>2</v>
      </c>
      <c r="D131" s="112">
        <v>1</v>
      </c>
      <c r="E131" s="113"/>
      <c r="F131" s="251" t="s">
        <v>78</v>
      </c>
      <c r="G131" s="55" t="s">
        <v>13</v>
      </c>
      <c r="H131" s="55"/>
    </row>
    <row r="132" spans="1:8" ht="15.75" thickBot="1" x14ac:dyDescent="0.3">
      <c r="A132" s="447"/>
      <c r="B132" s="108" t="s">
        <v>50</v>
      </c>
      <c r="C132" s="112">
        <v>1</v>
      </c>
      <c r="D132" s="112"/>
      <c r="E132" s="113"/>
      <c r="F132" s="251" t="s">
        <v>78</v>
      </c>
      <c r="G132" s="55" t="s">
        <v>13</v>
      </c>
      <c r="H132" s="55"/>
    </row>
    <row r="133" spans="1:8" ht="15.75" thickBot="1" x14ac:dyDescent="0.3">
      <c r="A133" s="447"/>
      <c r="B133" s="77" t="s">
        <v>51</v>
      </c>
      <c r="C133" s="78">
        <v>3</v>
      </c>
      <c r="D133" s="78"/>
      <c r="E133" s="113"/>
      <c r="F133" s="256" t="s">
        <v>79</v>
      </c>
      <c r="G133" s="55" t="s">
        <v>13</v>
      </c>
      <c r="H133" s="55"/>
    </row>
    <row r="134" spans="1:8" ht="15.75" thickBot="1" x14ac:dyDescent="0.3">
      <c r="A134" s="447"/>
      <c r="B134" s="143" t="s">
        <v>52</v>
      </c>
      <c r="C134" s="78"/>
      <c r="D134" s="78">
        <v>1</v>
      </c>
      <c r="E134" s="55"/>
      <c r="F134" s="256" t="s">
        <v>79</v>
      </c>
      <c r="G134" s="55" t="s">
        <v>13</v>
      </c>
      <c r="H134" s="55"/>
    </row>
    <row r="135" spans="1:8" ht="15.75" thickBot="1" x14ac:dyDescent="0.3">
      <c r="A135" s="446" t="s">
        <v>53</v>
      </c>
      <c r="B135" s="77" t="s">
        <v>57</v>
      </c>
      <c r="C135" s="78"/>
      <c r="D135" s="78"/>
      <c r="E135" s="55">
        <v>1</v>
      </c>
      <c r="F135" s="256" t="s">
        <v>79</v>
      </c>
      <c r="G135" s="55" t="s">
        <v>13</v>
      </c>
      <c r="H135" s="55"/>
    </row>
    <row r="136" spans="1:8" ht="15.75" thickBot="1" x14ac:dyDescent="0.3">
      <c r="A136" s="446"/>
      <c r="B136" s="77" t="s">
        <v>58</v>
      </c>
      <c r="C136" s="78"/>
      <c r="D136" s="78"/>
      <c r="E136" s="55">
        <v>1</v>
      </c>
      <c r="F136" s="256" t="s">
        <v>79</v>
      </c>
      <c r="G136" s="55" t="s">
        <v>13</v>
      </c>
      <c r="H136" s="55"/>
    </row>
    <row r="137" spans="1:8" ht="15.75" thickBot="1" x14ac:dyDescent="0.3">
      <c r="A137" s="446"/>
      <c r="B137" s="77" t="s">
        <v>80</v>
      </c>
      <c r="C137" s="78"/>
      <c r="D137" s="78">
        <v>1</v>
      </c>
      <c r="E137" s="55"/>
      <c r="F137" s="256" t="s">
        <v>79</v>
      </c>
      <c r="G137" s="55" t="s">
        <v>13</v>
      </c>
      <c r="H137" s="55"/>
    </row>
    <row r="138" spans="1:8" ht="15.75" thickBot="1" x14ac:dyDescent="0.3">
      <c r="A138" s="446"/>
      <c r="B138" s="77" t="s">
        <v>60</v>
      </c>
      <c r="C138" s="78"/>
      <c r="D138" s="78">
        <v>1</v>
      </c>
      <c r="E138" s="55"/>
      <c r="F138" s="256" t="s">
        <v>79</v>
      </c>
      <c r="G138" s="55" t="s">
        <v>13</v>
      </c>
      <c r="H138" s="55"/>
    </row>
    <row r="139" spans="1:8" ht="15.75" thickBot="1" x14ac:dyDescent="0.3">
      <c r="A139" s="446"/>
      <c r="B139" s="77" t="s">
        <v>62</v>
      </c>
      <c r="C139" s="78">
        <v>2</v>
      </c>
      <c r="D139" s="78"/>
      <c r="E139" s="55"/>
      <c r="F139" s="256" t="s">
        <v>79</v>
      </c>
      <c r="G139" s="55" t="s">
        <v>13</v>
      </c>
      <c r="H139" s="55"/>
    </row>
    <row r="140" spans="1:8" ht="15.75" thickBot="1" x14ac:dyDescent="0.3">
      <c r="A140" s="446"/>
      <c r="B140" s="77" t="s">
        <v>63</v>
      </c>
      <c r="C140" s="78">
        <v>1</v>
      </c>
      <c r="D140" s="78"/>
      <c r="E140" s="55"/>
      <c r="F140" s="256" t="s">
        <v>79</v>
      </c>
      <c r="G140" s="55" t="s">
        <v>13</v>
      </c>
      <c r="H140" s="55"/>
    </row>
    <row r="141" spans="1:8" ht="15.75" thickBot="1" x14ac:dyDescent="0.3">
      <c r="A141" s="446"/>
      <c r="B141" s="77" t="s">
        <v>64</v>
      </c>
      <c r="C141" s="78"/>
      <c r="D141" s="78">
        <v>1</v>
      </c>
      <c r="E141" s="55"/>
      <c r="F141" s="252" t="s">
        <v>78</v>
      </c>
      <c r="G141" s="55" t="s">
        <v>13</v>
      </c>
      <c r="H141" s="55"/>
    </row>
    <row r="142" spans="1:8" ht="15.75" thickBot="1" x14ac:dyDescent="0.3">
      <c r="A142" s="446"/>
      <c r="B142" s="77" t="s">
        <v>65</v>
      </c>
      <c r="C142" s="78"/>
      <c r="D142" s="78"/>
      <c r="E142" s="55">
        <v>1</v>
      </c>
      <c r="F142" s="256" t="s">
        <v>79</v>
      </c>
      <c r="G142" s="55" t="s">
        <v>13</v>
      </c>
      <c r="H142" s="55"/>
    </row>
    <row r="143" spans="1:8" ht="15.75" thickBot="1" x14ac:dyDescent="0.3">
      <c r="A143" s="446"/>
      <c r="B143" s="77" t="s">
        <v>66</v>
      </c>
      <c r="C143" s="78"/>
      <c r="D143" s="78"/>
      <c r="E143" s="55">
        <v>1</v>
      </c>
      <c r="F143" s="256" t="s">
        <v>79</v>
      </c>
      <c r="G143" s="55" t="s">
        <v>13</v>
      </c>
      <c r="H143" s="55"/>
    </row>
    <row r="144" spans="1:8" ht="15.75" thickBot="1" x14ac:dyDescent="0.3">
      <c r="A144" s="446"/>
      <c r="B144" s="77" t="s">
        <v>67</v>
      </c>
      <c r="C144" s="78"/>
      <c r="D144" s="78"/>
      <c r="E144" s="55">
        <v>1</v>
      </c>
      <c r="F144" s="256" t="s">
        <v>79</v>
      </c>
      <c r="G144" s="55" t="s">
        <v>13</v>
      </c>
      <c r="H144" s="55"/>
    </row>
    <row r="145" spans="1:8" ht="15.75" thickBot="1" x14ac:dyDescent="0.3">
      <c r="A145" s="446"/>
      <c r="B145" s="77" t="s">
        <v>68</v>
      </c>
      <c r="C145" s="78"/>
      <c r="D145" s="78">
        <v>1</v>
      </c>
      <c r="E145" s="55"/>
      <c r="F145" s="256" t="s">
        <v>79</v>
      </c>
      <c r="G145" s="55" t="s">
        <v>13</v>
      </c>
      <c r="H145" s="55"/>
    </row>
    <row r="146" spans="1:8" ht="15.75" thickBot="1" x14ac:dyDescent="0.3">
      <c r="A146" s="76" t="s">
        <v>69</v>
      </c>
      <c r="B146" s="77" t="s">
        <v>70</v>
      </c>
      <c r="C146" s="78"/>
      <c r="D146" s="78">
        <v>1</v>
      </c>
      <c r="E146" s="55"/>
      <c r="F146" s="252" t="s">
        <v>78</v>
      </c>
      <c r="G146" s="55" t="s">
        <v>13</v>
      </c>
      <c r="H146" s="55" t="s">
        <v>81</v>
      </c>
    </row>
    <row r="147" spans="1:8" ht="15.75" thickBot="1" x14ac:dyDescent="0.3">
      <c r="A147" s="76" t="s">
        <v>72</v>
      </c>
      <c r="B147" s="77" t="s">
        <v>73</v>
      </c>
      <c r="C147" s="112">
        <v>1</v>
      </c>
      <c r="D147" s="78"/>
      <c r="E147" s="55"/>
      <c r="F147" s="258" t="s">
        <v>87</v>
      </c>
      <c r="G147" s="55" t="s">
        <v>13</v>
      </c>
      <c r="H147" s="55"/>
    </row>
    <row r="148" spans="1:8" ht="15.75" thickBot="1" x14ac:dyDescent="0.3">
      <c r="A148" s="331" t="s">
        <v>74</v>
      </c>
      <c r="B148" s="332"/>
      <c r="C148" s="86">
        <f>SUM(C125:C146)</f>
        <v>9</v>
      </c>
      <c r="D148" s="86">
        <f>SUM(D125:D146)</f>
        <v>12</v>
      </c>
      <c r="E148" s="87">
        <f>SUM(E125:E146)</f>
        <v>7</v>
      </c>
      <c r="F148" s="253">
        <v>0</v>
      </c>
      <c r="G148" s="88"/>
      <c r="H148" s="88"/>
    </row>
    <row r="149" spans="1:8" x14ac:dyDescent="0.25">
      <c r="A149" s="194"/>
      <c r="B149" s="194"/>
      <c r="C149" s="88"/>
      <c r="D149" s="88"/>
      <c r="E149" s="88"/>
      <c r="F149" s="253">
        <v>0</v>
      </c>
      <c r="G149" s="88"/>
      <c r="H149" s="88"/>
    </row>
    <row r="150" spans="1:8" x14ac:dyDescent="0.25">
      <c r="A150" s="194"/>
      <c r="B150" s="194"/>
      <c r="C150" s="88"/>
      <c r="D150" s="88"/>
      <c r="E150" s="88"/>
      <c r="F150" s="253">
        <v>0</v>
      </c>
      <c r="G150" s="88"/>
      <c r="H150" s="88"/>
    </row>
    <row r="151" spans="1:8" x14ac:dyDescent="0.25">
      <c r="A151" s="2"/>
      <c r="B151" s="3"/>
      <c r="C151" s="2"/>
      <c r="D151" s="2"/>
      <c r="E151" s="2"/>
      <c r="F151" s="253">
        <v>0</v>
      </c>
      <c r="G151" s="2"/>
      <c r="H151" s="2"/>
    </row>
    <row r="152" spans="1:8" ht="15.75" thickBot="1" x14ac:dyDescent="0.3">
      <c r="A152" s="2"/>
      <c r="B152" s="3"/>
      <c r="C152" s="2"/>
      <c r="D152" s="2"/>
      <c r="E152" s="2"/>
      <c r="F152" s="253">
        <v>0</v>
      </c>
      <c r="G152" s="2"/>
      <c r="H152" s="2"/>
    </row>
    <row r="153" spans="1:8" ht="19.5" thickBot="1" x14ac:dyDescent="0.35">
      <c r="A153" s="279" t="s">
        <v>316</v>
      </c>
      <c r="B153" s="280"/>
      <c r="C153" s="281"/>
      <c r="D153" s="281"/>
      <c r="E153" s="282"/>
      <c r="F153" s="254"/>
      <c r="G153" s="2"/>
      <c r="H153" s="2"/>
    </row>
    <row r="154" spans="1:8" ht="45.75" thickBot="1" x14ac:dyDescent="0.3">
      <c r="A154" s="4" t="s">
        <v>1</v>
      </c>
      <c r="B154" s="90" t="s">
        <v>2</v>
      </c>
      <c r="C154" s="5" t="s">
        <v>3</v>
      </c>
      <c r="D154" s="5" t="s">
        <v>4</v>
      </c>
      <c r="E154" s="5" t="s">
        <v>5</v>
      </c>
      <c r="F154" s="250" t="s">
        <v>76</v>
      </c>
      <c r="G154" s="6" t="s">
        <v>8</v>
      </c>
      <c r="H154" s="5" t="s">
        <v>9</v>
      </c>
    </row>
    <row r="155" spans="1:8" ht="15.75" thickBot="1" x14ac:dyDescent="0.3">
      <c r="A155" s="131" t="s">
        <v>16</v>
      </c>
      <c r="B155" s="134" t="s">
        <v>83</v>
      </c>
      <c r="C155" s="135"/>
      <c r="D155" s="135">
        <v>1</v>
      </c>
      <c r="E155" s="135"/>
      <c r="F155" s="136" t="s">
        <v>87</v>
      </c>
      <c r="G155" s="137" t="s">
        <v>13</v>
      </c>
      <c r="H155" s="53"/>
    </row>
    <row r="156" spans="1:8" ht="15.75" thickBot="1" x14ac:dyDescent="0.3">
      <c r="A156" s="331" t="s">
        <v>74</v>
      </c>
      <c r="B156" s="332"/>
      <c r="C156" s="86">
        <f>SUM(C155:C155)</f>
        <v>0</v>
      </c>
      <c r="D156" s="86">
        <f>SUM(D155:D155)</f>
        <v>1</v>
      </c>
      <c r="E156" s="86">
        <f>SUM(E155:E155)</f>
        <v>0</v>
      </c>
      <c r="F156" s="253">
        <v>0</v>
      </c>
      <c r="G156" s="88"/>
      <c r="H156" s="88"/>
    </row>
    <row r="157" spans="1:8" x14ac:dyDescent="0.25">
      <c r="A157" s="194"/>
      <c r="B157" s="194"/>
      <c r="C157" s="88"/>
      <c r="D157" s="88"/>
      <c r="E157" s="88"/>
      <c r="F157" s="253">
        <v>0</v>
      </c>
      <c r="G157" s="88"/>
      <c r="H157" s="88"/>
    </row>
    <row r="158" spans="1:8" x14ac:dyDescent="0.25">
      <c r="A158" s="194"/>
      <c r="B158" s="194"/>
      <c r="C158" s="88"/>
      <c r="D158" s="88"/>
      <c r="E158" s="88"/>
      <c r="F158" s="253">
        <v>0</v>
      </c>
      <c r="G158" s="88"/>
      <c r="H158" s="88"/>
    </row>
    <row r="159" spans="1:8" ht="30" customHeight="1" thickBot="1" x14ac:dyDescent="0.3">
      <c r="A159" s="2"/>
      <c r="B159" s="3"/>
      <c r="C159" s="2"/>
      <c r="D159" s="2"/>
      <c r="E159" s="2"/>
      <c r="F159" s="253">
        <v>0</v>
      </c>
      <c r="G159" s="2"/>
      <c r="H159" s="2"/>
    </row>
    <row r="160" spans="1:8" ht="19.5" thickBot="1" x14ac:dyDescent="0.35">
      <c r="A160" s="279" t="s">
        <v>318</v>
      </c>
      <c r="B160" s="280"/>
      <c r="C160" s="281"/>
      <c r="D160" s="281"/>
      <c r="E160" s="282"/>
      <c r="F160" s="249"/>
      <c r="G160"/>
      <c r="H160" s="2"/>
    </row>
    <row r="161" spans="1:8" ht="45.75" thickBot="1" x14ac:dyDescent="0.3">
      <c r="A161" s="262" t="s">
        <v>1</v>
      </c>
      <c r="B161" s="262" t="s">
        <v>2</v>
      </c>
      <c r="C161" s="257" t="s">
        <v>3</v>
      </c>
      <c r="D161" s="257" t="s">
        <v>4</v>
      </c>
      <c r="E161" s="257" t="s">
        <v>5</v>
      </c>
      <c r="F161" s="263" t="s">
        <v>76</v>
      </c>
      <c r="G161" s="257" t="s">
        <v>8</v>
      </c>
      <c r="H161" s="257" t="s">
        <v>9</v>
      </c>
    </row>
    <row r="162" spans="1:8" ht="15.75" thickBot="1" x14ac:dyDescent="0.3">
      <c r="A162" s="447" t="s">
        <v>10</v>
      </c>
      <c r="B162" s="108" t="s">
        <v>11</v>
      </c>
      <c r="C162" s="112">
        <v>1</v>
      </c>
      <c r="D162" s="112"/>
      <c r="E162" s="113"/>
      <c r="F162" s="136" t="s">
        <v>94</v>
      </c>
      <c r="G162" s="55" t="s">
        <v>13</v>
      </c>
      <c r="H162" s="55"/>
    </row>
    <row r="163" spans="1:8" ht="15.75" thickBot="1" x14ac:dyDescent="0.3">
      <c r="A163" s="447"/>
      <c r="B163" s="108" t="s">
        <v>14</v>
      </c>
      <c r="C163" s="112">
        <v>1</v>
      </c>
      <c r="D163" s="112"/>
      <c r="E163" s="113"/>
      <c r="F163" s="136" t="s">
        <v>94</v>
      </c>
      <c r="G163" s="55" t="s">
        <v>13</v>
      </c>
      <c r="H163" s="55"/>
    </row>
    <row r="164" spans="1:8" ht="15.75" thickBot="1" x14ac:dyDescent="0.3">
      <c r="A164" s="110" t="s">
        <v>16</v>
      </c>
      <c r="B164" s="77" t="s">
        <v>17</v>
      </c>
      <c r="C164" s="112">
        <v>1</v>
      </c>
      <c r="D164" s="78"/>
      <c r="E164" s="78"/>
      <c r="F164" s="136" t="s">
        <v>94</v>
      </c>
      <c r="G164" s="55" t="s">
        <v>13</v>
      </c>
      <c r="H164" s="55"/>
    </row>
    <row r="165" spans="1:8" ht="15.75" thickBot="1" x14ac:dyDescent="0.3">
      <c r="A165" s="452" t="s">
        <v>18</v>
      </c>
      <c r="B165" s="77" t="s">
        <v>19</v>
      </c>
      <c r="C165" s="112">
        <v>1</v>
      </c>
      <c r="D165" s="78"/>
      <c r="E165" s="55"/>
      <c r="F165" s="136" t="s">
        <v>94</v>
      </c>
      <c r="G165" s="55" t="s">
        <v>13</v>
      </c>
      <c r="H165" s="55"/>
    </row>
    <row r="166" spans="1:8" ht="15.75" thickBot="1" x14ac:dyDescent="0.3">
      <c r="A166" s="452"/>
      <c r="B166" s="77" t="s">
        <v>19</v>
      </c>
      <c r="C166" s="112">
        <v>1</v>
      </c>
      <c r="D166" s="78"/>
      <c r="E166" s="55"/>
      <c r="F166" s="136" t="s">
        <v>94</v>
      </c>
      <c r="G166" s="55" t="s">
        <v>13</v>
      </c>
      <c r="H166" s="55"/>
    </row>
    <row r="167" spans="1:8" ht="15.75" thickBot="1" x14ac:dyDescent="0.3">
      <c r="A167" s="452"/>
      <c r="B167" s="54" t="s">
        <v>22</v>
      </c>
      <c r="C167" s="112">
        <v>1</v>
      </c>
      <c r="D167" s="55"/>
      <c r="E167" s="55"/>
      <c r="F167" s="136" t="s">
        <v>94</v>
      </c>
      <c r="G167" s="55" t="s">
        <v>13</v>
      </c>
      <c r="H167" s="55"/>
    </row>
    <row r="168" spans="1:8" ht="15.75" thickBot="1" x14ac:dyDescent="0.3">
      <c r="A168" s="446" t="s">
        <v>23</v>
      </c>
      <c r="B168" s="77" t="s">
        <v>24</v>
      </c>
      <c r="C168" s="112">
        <v>1</v>
      </c>
      <c r="D168" s="78"/>
      <c r="E168" s="55"/>
      <c r="F168" s="136" t="s">
        <v>94</v>
      </c>
      <c r="G168" s="55" t="s">
        <v>13</v>
      </c>
      <c r="H168" s="55"/>
    </row>
    <row r="169" spans="1:8" ht="15.75" thickBot="1" x14ac:dyDescent="0.3">
      <c r="A169" s="446"/>
      <c r="B169" s="54" t="s">
        <v>25</v>
      </c>
      <c r="C169" s="112">
        <v>1</v>
      </c>
      <c r="D169" s="55"/>
      <c r="E169" s="55"/>
      <c r="F169" s="136" t="s">
        <v>94</v>
      </c>
      <c r="G169" s="55" t="s">
        <v>13</v>
      </c>
      <c r="H169" s="55"/>
    </row>
    <row r="170" spans="1:8" ht="15.75" thickBot="1" x14ac:dyDescent="0.3">
      <c r="A170" s="446"/>
      <c r="B170" s="54" t="s">
        <v>26</v>
      </c>
      <c r="C170" s="112">
        <v>1</v>
      </c>
      <c r="D170" s="55"/>
      <c r="E170" s="55"/>
      <c r="F170" s="136" t="s">
        <v>94</v>
      </c>
      <c r="G170" s="55" t="s">
        <v>13</v>
      </c>
      <c r="H170" s="55"/>
    </row>
    <row r="171" spans="1:8" ht="15.75" thickBot="1" x14ac:dyDescent="0.3">
      <c r="A171" s="78" t="s">
        <v>29</v>
      </c>
      <c r="B171" s="54" t="s">
        <v>30</v>
      </c>
      <c r="C171" s="112">
        <v>1</v>
      </c>
      <c r="D171" s="55"/>
      <c r="E171" s="55"/>
      <c r="F171" s="136" t="s">
        <v>94</v>
      </c>
      <c r="G171" s="55" t="s">
        <v>13</v>
      </c>
      <c r="H171" s="55"/>
    </row>
    <row r="172" spans="1:8" ht="15.75" thickBot="1" x14ac:dyDescent="0.3">
      <c r="A172" s="53" t="s">
        <v>31</v>
      </c>
      <c r="B172" s="54" t="s">
        <v>32</v>
      </c>
      <c r="C172" s="112">
        <v>1</v>
      </c>
      <c r="D172" s="55"/>
      <c r="E172" s="55"/>
      <c r="F172" s="136" t="s">
        <v>94</v>
      </c>
      <c r="G172" s="55" t="s">
        <v>13</v>
      </c>
      <c r="H172" s="55"/>
    </row>
    <row r="173" spans="1:8" ht="15.75" thickBot="1" x14ac:dyDescent="0.3">
      <c r="A173" s="444" t="s">
        <v>33</v>
      </c>
      <c r="B173" s="77" t="s">
        <v>34</v>
      </c>
      <c r="C173" s="112"/>
      <c r="D173" s="78">
        <v>1</v>
      </c>
      <c r="E173" s="78"/>
      <c r="F173" s="136" t="s">
        <v>94</v>
      </c>
      <c r="G173" s="55" t="s">
        <v>13</v>
      </c>
      <c r="H173" s="55"/>
    </row>
    <row r="174" spans="1:8" ht="15.75" thickBot="1" x14ac:dyDescent="0.3">
      <c r="A174" s="444"/>
      <c r="B174" s="77" t="s">
        <v>37</v>
      </c>
      <c r="C174" s="112"/>
      <c r="D174" s="78"/>
      <c r="E174" s="264">
        <v>1</v>
      </c>
      <c r="F174" s="136" t="s">
        <v>94</v>
      </c>
      <c r="G174" s="55" t="s">
        <v>13</v>
      </c>
      <c r="H174" s="55"/>
    </row>
    <row r="175" spans="1:8" ht="15.75" thickBot="1" x14ac:dyDescent="0.3">
      <c r="A175" s="110" t="s">
        <v>39</v>
      </c>
      <c r="B175" s="54" t="s">
        <v>40</v>
      </c>
      <c r="C175" s="112"/>
      <c r="D175" s="55"/>
      <c r="E175" s="55">
        <v>2</v>
      </c>
      <c r="F175" s="136" t="s">
        <v>94</v>
      </c>
      <c r="G175" s="55" t="s">
        <v>13</v>
      </c>
      <c r="H175" s="55"/>
    </row>
    <row r="176" spans="1:8" ht="15.75" thickBot="1" x14ac:dyDescent="0.3">
      <c r="A176" s="53" t="s">
        <v>41</v>
      </c>
      <c r="B176" s="54" t="s">
        <v>42</v>
      </c>
      <c r="C176" s="112">
        <v>1</v>
      </c>
      <c r="D176" s="55"/>
      <c r="E176" s="57"/>
      <c r="F176" s="136" t="s">
        <v>94</v>
      </c>
      <c r="G176" s="55" t="s">
        <v>13</v>
      </c>
      <c r="H176" s="55"/>
    </row>
    <row r="177" spans="1:8" ht="15.75" thickBot="1" x14ac:dyDescent="0.3">
      <c r="A177" s="444" t="s">
        <v>43</v>
      </c>
      <c r="B177" s="54" t="s">
        <v>44</v>
      </c>
      <c r="C177" s="112">
        <v>1</v>
      </c>
      <c r="D177" s="55"/>
      <c r="E177" s="57"/>
      <c r="F177" s="136" t="s">
        <v>94</v>
      </c>
      <c r="G177" s="55" t="s">
        <v>13</v>
      </c>
      <c r="H177" s="55"/>
    </row>
    <row r="178" spans="1:8" ht="15.75" thickBot="1" x14ac:dyDescent="0.3">
      <c r="A178" s="445"/>
      <c r="B178" s="54" t="s">
        <v>46</v>
      </c>
      <c r="C178" s="112">
        <v>1</v>
      </c>
      <c r="D178" s="55"/>
      <c r="E178" s="57"/>
      <c r="F178" s="136" t="s">
        <v>94</v>
      </c>
      <c r="G178" s="55" t="s">
        <v>13</v>
      </c>
      <c r="H178" s="55"/>
    </row>
    <row r="179" spans="1:8" ht="15.75" thickBot="1" x14ac:dyDescent="0.3">
      <c r="A179" s="445"/>
      <c r="B179" s="54" t="s">
        <v>47</v>
      </c>
      <c r="C179" s="112">
        <v>1</v>
      </c>
      <c r="D179" s="55"/>
      <c r="E179" s="57"/>
      <c r="F179" s="136" t="s">
        <v>94</v>
      </c>
      <c r="G179" s="55" t="s">
        <v>13</v>
      </c>
      <c r="H179" s="55"/>
    </row>
    <row r="180" spans="1:8" ht="15.75" thickBot="1" x14ac:dyDescent="0.3">
      <c r="A180" s="334" t="s">
        <v>48</v>
      </c>
      <c r="B180" s="108" t="s">
        <v>49</v>
      </c>
      <c r="C180" s="112"/>
      <c r="D180" s="112"/>
      <c r="E180" s="113">
        <v>2</v>
      </c>
      <c r="F180" s="136" t="s">
        <v>94</v>
      </c>
      <c r="G180" s="55" t="s">
        <v>13</v>
      </c>
      <c r="H180" s="55"/>
    </row>
    <row r="181" spans="1:8" ht="15.75" thickBot="1" x14ac:dyDescent="0.3">
      <c r="A181" s="335"/>
      <c r="B181" s="143" t="s">
        <v>52</v>
      </c>
      <c r="C181" s="112"/>
      <c r="D181" s="78">
        <v>2</v>
      </c>
      <c r="E181" s="55">
        <v>4</v>
      </c>
      <c r="F181" s="136" t="s">
        <v>94</v>
      </c>
      <c r="G181" s="55" t="s">
        <v>13</v>
      </c>
      <c r="H181" s="55"/>
    </row>
    <row r="182" spans="1:8" ht="15.75" thickBot="1" x14ac:dyDescent="0.3">
      <c r="A182" s="446" t="s">
        <v>53</v>
      </c>
      <c r="B182" s="77" t="s">
        <v>54</v>
      </c>
      <c r="C182" s="112">
        <v>1</v>
      </c>
      <c r="D182" s="78"/>
      <c r="E182" s="55"/>
      <c r="F182" s="136" t="s">
        <v>94</v>
      </c>
      <c r="G182" s="55" t="s">
        <v>13</v>
      </c>
      <c r="H182" s="55"/>
    </row>
    <row r="183" spans="1:8" ht="15.75" thickBot="1" x14ac:dyDescent="0.3">
      <c r="A183" s="446"/>
      <c r="B183" s="54" t="s">
        <v>55</v>
      </c>
      <c r="C183" s="112">
        <v>1</v>
      </c>
      <c r="D183" s="55"/>
      <c r="E183" s="55"/>
      <c r="F183" s="136" t="s">
        <v>94</v>
      </c>
      <c r="G183" s="55" t="s">
        <v>13</v>
      </c>
      <c r="H183" s="55"/>
    </row>
    <row r="184" spans="1:8" ht="15.75" thickBot="1" x14ac:dyDescent="0.3">
      <c r="A184" s="446"/>
      <c r="B184" s="54" t="s">
        <v>56</v>
      </c>
      <c r="C184" s="112">
        <v>1</v>
      </c>
      <c r="D184" s="55"/>
      <c r="E184" s="55"/>
      <c r="F184" s="136" t="s">
        <v>94</v>
      </c>
      <c r="G184" s="55" t="s">
        <v>13</v>
      </c>
      <c r="H184" s="55"/>
    </row>
    <row r="185" spans="1:8" ht="15.75" thickBot="1" x14ac:dyDescent="0.3">
      <c r="A185" s="446"/>
      <c r="B185" s="54" t="s">
        <v>52</v>
      </c>
      <c r="C185" s="112">
        <v>1</v>
      </c>
      <c r="D185" s="55"/>
      <c r="E185" s="55"/>
      <c r="F185" s="136" t="s">
        <v>94</v>
      </c>
      <c r="G185" s="55" t="s">
        <v>13</v>
      </c>
      <c r="H185" s="55"/>
    </row>
    <row r="186" spans="1:8" ht="15.75" thickBot="1" x14ac:dyDescent="0.3">
      <c r="A186" s="446"/>
      <c r="B186" s="77" t="s">
        <v>57</v>
      </c>
      <c r="C186" s="112">
        <v>1</v>
      </c>
      <c r="D186" s="78"/>
      <c r="E186" s="55"/>
      <c r="F186" s="136" t="s">
        <v>94</v>
      </c>
      <c r="G186" s="55" t="s">
        <v>13</v>
      </c>
      <c r="H186" s="55"/>
    </row>
    <row r="187" spans="1:8" ht="15.75" thickBot="1" x14ac:dyDescent="0.3">
      <c r="A187" s="446"/>
      <c r="B187" s="54" t="s">
        <v>19</v>
      </c>
      <c r="C187" s="112">
        <v>1</v>
      </c>
      <c r="D187" s="55"/>
      <c r="E187" s="55"/>
      <c r="F187" s="136" t="s">
        <v>94</v>
      </c>
      <c r="G187" s="55" t="s">
        <v>13</v>
      </c>
      <c r="H187" s="55"/>
    </row>
    <row r="188" spans="1:8" ht="15.75" thickBot="1" x14ac:dyDescent="0.3">
      <c r="A188" s="446"/>
      <c r="B188" s="77" t="s">
        <v>58</v>
      </c>
      <c r="C188" s="112">
        <v>1</v>
      </c>
      <c r="D188" s="78"/>
      <c r="E188" s="55"/>
      <c r="F188" s="136" t="s">
        <v>94</v>
      </c>
      <c r="G188" s="55" t="s">
        <v>13</v>
      </c>
      <c r="H188" s="55"/>
    </row>
    <row r="189" spans="1:8" ht="15.75" thickBot="1" x14ac:dyDescent="0.3">
      <c r="A189" s="446"/>
      <c r="B189" s="77" t="s">
        <v>59</v>
      </c>
      <c r="C189" s="112">
        <v>1</v>
      </c>
      <c r="D189" s="78"/>
      <c r="E189" s="55"/>
      <c r="F189" s="136" t="s">
        <v>94</v>
      </c>
      <c r="G189" s="55" t="s">
        <v>13</v>
      </c>
      <c r="H189" s="55"/>
    </row>
    <row r="190" spans="1:8" ht="15.75" thickBot="1" x14ac:dyDescent="0.3">
      <c r="A190" s="446"/>
      <c r="B190" s="77" t="s">
        <v>60</v>
      </c>
      <c r="C190" s="112">
        <v>1</v>
      </c>
      <c r="D190" s="78"/>
      <c r="E190" s="55"/>
      <c r="F190" s="136" t="s">
        <v>94</v>
      </c>
      <c r="G190" s="55" t="s">
        <v>13</v>
      </c>
      <c r="H190" s="55"/>
    </row>
    <row r="191" spans="1:8" ht="15.75" thickBot="1" x14ac:dyDescent="0.3">
      <c r="A191" s="446"/>
      <c r="B191" s="77" t="s">
        <v>61</v>
      </c>
      <c r="C191" s="112">
        <v>1</v>
      </c>
      <c r="D191" s="78"/>
      <c r="E191" s="55"/>
      <c r="F191" s="136" t="s">
        <v>94</v>
      </c>
      <c r="G191" s="55" t="s">
        <v>13</v>
      </c>
      <c r="H191" s="55"/>
    </row>
    <row r="192" spans="1:8" ht="15.75" thickBot="1" x14ac:dyDescent="0.3">
      <c r="A192" s="446"/>
      <c r="B192" s="77" t="s">
        <v>62</v>
      </c>
      <c r="C192" s="112">
        <v>1</v>
      </c>
      <c r="D192" s="78"/>
      <c r="E192" s="55"/>
      <c r="F192" s="136" t="s">
        <v>94</v>
      </c>
      <c r="G192" s="55" t="s">
        <v>13</v>
      </c>
      <c r="H192" s="55"/>
    </row>
    <row r="193" spans="1:9" ht="15.75" thickBot="1" x14ac:dyDescent="0.3">
      <c r="A193" s="446"/>
      <c r="B193" s="77" t="s">
        <v>63</v>
      </c>
      <c r="C193" s="112">
        <v>1</v>
      </c>
      <c r="D193" s="78"/>
      <c r="E193" s="55"/>
      <c r="F193" s="136" t="s">
        <v>94</v>
      </c>
      <c r="G193" s="55" t="s">
        <v>13</v>
      </c>
      <c r="H193" s="55"/>
    </row>
    <row r="194" spans="1:9" ht="15.75" thickBot="1" x14ac:dyDescent="0.3">
      <c r="A194" s="446"/>
      <c r="B194" s="77" t="s">
        <v>64</v>
      </c>
      <c r="C194" s="112">
        <v>1</v>
      </c>
      <c r="D194" s="78"/>
      <c r="E194" s="55"/>
      <c r="F194" s="136" t="s">
        <v>94</v>
      </c>
      <c r="G194" s="55" t="s">
        <v>13</v>
      </c>
      <c r="H194" s="55"/>
    </row>
    <row r="195" spans="1:9" ht="15.75" thickBot="1" x14ac:dyDescent="0.3">
      <c r="A195" s="446"/>
      <c r="B195" s="77" t="s">
        <v>65</v>
      </c>
      <c r="C195" s="112">
        <v>1</v>
      </c>
      <c r="D195" s="78"/>
      <c r="E195" s="55"/>
      <c r="F195" s="136" t="s">
        <v>94</v>
      </c>
      <c r="G195" s="55" t="s">
        <v>13</v>
      </c>
      <c r="H195" s="55"/>
    </row>
    <row r="196" spans="1:9" ht="15.75" thickBot="1" x14ac:dyDescent="0.3">
      <c r="A196" s="446"/>
      <c r="B196" s="77" t="s">
        <v>66</v>
      </c>
      <c r="C196" s="112">
        <v>1</v>
      </c>
      <c r="D196" s="78"/>
      <c r="E196" s="55"/>
      <c r="F196" s="136" t="s">
        <v>94</v>
      </c>
      <c r="G196" s="55" t="s">
        <v>13</v>
      </c>
      <c r="H196" s="55"/>
    </row>
    <row r="197" spans="1:9" ht="15.75" thickBot="1" x14ac:dyDescent="0.3">
      <c r="A197" s="446"/>
      <c r="B197" s="77" t="s">
        <v>67</v>
      </c>
      <c r="C197" s="112">
        <v>1</v>
      </c>
      <c r="D197" s="78"/>
      <c r="E197" s="55"/>
      <c r="F197" s="136" t="s">
        <v>94</v>
      </c>
      <c r="G197" s="55" t="s">
        <v>13</v>
      </c>
      <c r="H197" s="55"/>
    </row>
    <row r="198" spans="1:9" ht="15.75" thickBot="1" x14ac:dyDescent="0.3">
      <c r="A198" s="446"/>
      <c r="B198" s="77" t="s">
        <v>68</v>
      </c>
      <c r="C198" s="112">
        <v>1</v>
      </c>
      <c r="D198" s="78"/>
      <c r="E198" s="55"/>
      <c r="F198" s="136" t="s">
        <v>94</v>
      </c>
      <c r="G198" s="55" t="s">
        <v>13</v>
      </c>
      <c r="H198" s="55"/>
    </row>
    <row r="199" spans="1:9" ht="15.75" thickBot="1" x14ac:dyDescent="0.3">
      <c r="A199" s="76" t="s">
        <v>69</v>
      </c>
      <c r="B199" s="77" t="s">
        <v>70</v>
      </c>
      <c r="C199" s="112">
        <v>1</v>
      </c>
      <c r="D199" s="78"/>
      <c r="E199" s="55"/>
      <c r="F199" s="136" t="s">
        <v>94</v>
      </c>
      <c r="G199" s="55" t="s">
        <v>13</v>
      </c>
      <c r="H199" s="55"/>
    </row>
    <row r="200" spans="1:9" ht="15.75" thickBot="1" x14ac:dyDescent="0.3">
      <c r="A200" s="76" t="s">
        <v>72</v>
      </c>
      <c r="B200" s="77" t="s">
        <v>73</v>
      </c>
      <c r="C200" s="112">
        <v>1</v>
      </c>
      <c r="D200" s="78"/>
      <c r="E200" s="55"/>
      <c r="F200" s="136" t="s">
        <v>94</v>
      </c>
      <c r="G200" s="55" t="s">
        <v>13</v>
      </c>
      <c r="H200" s="55"/>
    </row>
    <row r="201" spans="1:9" ht="15.75" thickBot="1" x14ac:dyDescent="0.3">
      <c r="A201" s="453" t="s">
        <v>74</v>
      </c>
      <c r="B201" s="454"/>
      <c r="C201" s="261">
        <f>SUM(C162:C199)</f>
        <v>33</v>
      </c>
      <c r="D201" s="261">
        <f>SUM(D162:D199)</f>
        <v>3</v>
      </c>
      <c r="E201" s="261">
        <f>SUM(E162:E199)</f>
        <v>9</v>
      </c>
      <c r="G201" s="253">
        <v>0</v>
      </c>
      <c r="H201" s="88"/>
      <c r="I201" s="88"/>
    </row>
    <row r="202" spans="1:9" ht="15.75" thickTop="1" x14ac:dyDescent="0.25">
      <c r="A202" s="194"/>
      <c r="B202" s="194"/>
      <c r="C202" s="88"/>
      <c r="D202" s="88"/>
      <c r="E202" s="88"/>
      <c r="G202" s="253"/>
      <c r="H202" s="88"/>
      <c r="I202" s="88"/>
    </row>
    <row r="203" spans="1:9" ht="15.75" thickBot="1" x14ac:dyDescent="0.3"/>
    <row r="204" spans="1:9" ht="16.5" thickBot="1" x14ac:dyDescent="0.3">
      <c r="A204" s="286" t="s">
        <v>326</v>
      </c>
      <c r="B204" s="284"/>
      <c r="C204" s="284"/>
      <c r="D204" s="284"/>
      <c r="E204" s="285">
        <v>0</v>
      </c>
      <c r="F204"/>
    </row>
  </sheetData>
  <autoFilter ref="A4:I52"/>
  <mergeCells count="33">
    <mergeCell ref="A5:A6"/>
    <mergeCell ref="A8:A10"/>
    <mergeCell ref="A11:A14"/>
    <mergeCell ref="A182:A198"/>
    <mergeCell ref="A201:B201"/>
    <mergeCell ref="A180:A181"/>
    <mergeCell ref="A165:A167"/>
    <mergeCell ref="A100:A103"/>
    <mergeCell ref="A104:A114"/>
    <mergeCell ref="A117:B117"/>
    <mergeCell ref="A125:A126"/>
    <mergeCell ref="A128:A129"/>
    <mergeCell ref="A131:A134"/>
    <mergeCell ref="A135:A145"/>
    <mergeCell ref="A148:B148"/>
    <mergeCell ref="A156:B156"/>
    <mergeCell ref="A17:A19"/>
    <mergeCell ref="A95:A96"/>
    <mergeCell ref="A168:A170"/>
    <mergeCell ref="A173:A174"/>
    <mergeCell ref="A22:A24"/>
    <mergeCell ref="A29:A45"/>
    <mergeCell ref="A48:B48"/>
    <mergeCell ref="A25:A28"/>
    <mergeCell ref="A56:A57"/>
    <mergeCell ref="A177:A179"/>
    <mergeCell ref="A71:A80"/>
    <mergeCell ref="A83:B83"/>
    <mergeCell ref="A91:A92"/>
    <mergeCell ref="A59:A61"/>
    <mergeCell ref="A67:A70"/>
    <mergeCell ref="A63:A64"/>
    <mergeCell ref="A162:A163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42be3b-cee2-416a-9a21-f598ec0af77e">
      <Terms xmlns="http://schemas.microsoft.com/office/infopath/2007/PartnerControls"/>
    </lcf76f155ced4ddcb4097134ff3c332f>
    <TaxCatchAll xmlns="7bf92de0-3fd0-4a26-acbf-f72e4e845b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8B5E1CD2AEC24A8C4797A0EAA0D21B" ma:contentTypeVersion="11" ma:contentTypeDescription="Vytvoří nový dokument" ma:contentTypeScope="" ma:versionID="c56e88ee38c9ade5cc763efc503daf80">
  <xsd:schema xmlns:xsd="http://www.w3.org/2001/XMLSchema" xmlns:xs="http://www.w3.org/2001/XMLSchema" xmlns:p="http://schemas.microsoft.com/office/2006/metadata/properties" xmlns:ns2="7bf92de0-3fd0-4a26-acbf-f72e4e845be1" xmlns:ns3="2e42be3b-cee2-416a-9a21-f598ec0af77e" targetNamespace="http://schemas.microsoft.com/office/2006/metadata/properties" ma:root="true" ma:fieldsID="e1573f89161aff89b9b156464d0ce3fd" ns2:_="" ns3:_="">
    <xsd:import namespace="7bf92de0-3fd0-4a26-acbf-f72e4e845be1"/>
    <xsd:import namespace="2e42be3b-cee2-416a-9a21-f598ec0af7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2de0-3fd0-4a26-acbf-f72e4e845b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f8163-428a-48b8-8215-14279aacd11a}" ma:internalName="TaxCatchAll" ma:showField="CatchAllData" ma:web="7bf92de0-3fd0-4a26-acbf-f72e4e845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2be3b-cee2-416a-9a21-f598ec0af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0B91E-4177-440C-97C1-61727BE28D46}">
  <ds:schemaRefs>
    <ds:schemaRef ds:uri="http://schemas.microsoft.com/office/2006/metadata/properties"/>
    <ds:schemaRef ds:uri="http://www.w3.org/2000/xmlns/"/>
    <ds:schemaRef ds:uri="2e42be3b-cee2-416a-9a21-f598ec0af77e"/>
    <ds:schemaRef ds:uri="http://schemas.microsoft.com/office/infopath/2007/PartnerControls"/>
    <ds:schemaRef ds:uri="7bf92de0-3fd0-4a26-acbf-f72e4e845be1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00F498E6-37C7-4CD6-809E-3F06B65D664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bf92de0-3fd0-4a26-acbf-f72e4e845be1"/>
    <ds:schemaRef ds:uri="2e42be3b-cee2-416a-9a21-f598ec0af7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FB2493-6C2C-4784-92C0-A4E860688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původní záloha</vt:lpstr>
      <vt:lpstr>model záloha</vt:lpstr>
      <vt:lpstr>počty vývozů </vt:lpstr>
      <vt:lpstr>počty vývozů dle dnů</vt:lpstr>
      <vt:lpstr>příloha 2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Přikryl</dc:creator>
  <cp:keywords/>
  <dc:description/>
  <cp:lastModifiedBy>Pavel Přikryl</cp:lastModifiedBy>
  <cp:revision/>
  <dcterms:created xsi:type="dcterms:W3CDTF">2020-06-29T10:29:55Z</dcterms:created>
  <dcterms:modified xsi:type="dcterms:W3CDTF">2023-05-23T10:54:09Z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0x010100418B5E1CD2AEC24A8C4797A0EAA0D21B</vt:lpwstr>
  </property>
  <property fmtid="{D5CDD505-2E9C-101B-9397-08002B2CF9AE}" pid="3" name="MediaServiceImageTags">
    <vt:lpwstr/>
  </property>
</Properties>
</file>