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63247_muni_cz/Documents/Dokumenty/Rekonstrukce objektu D30/Interiéry D30/Projekt nábytku final/Projekt kancelářského nábytku D30/dwg/05 - Vypis prvku/"/>
    </mc:Choice>
  </mc:AlternateContent>
  <xr:revisionPtr revIDLastSave="292" documentId="11_3CC401E4C117A4FBB3B92842F48076ABF30B3232" xr6:coauthVersionLast="47" xr6:coauthVersionMax="47" xr10:uidLastSave="{E00E16D0-9263-48FB-8E14-93E4E74CFA87}"/>
  <bookViews>
    <workbookView xWindow="28680" yWindow="-120" windowWidth="29040" windowHeight="15720" tabRatio="964" activeTab="7" xr2:uid="{00000000-000D-0000-FFFF-FFFF00000000}"/>
  </bookViews>
  <sheets>
    <sheet name="1NP-2kan" sheetId="8" r:id="rId1"/>
    <sheet name="2NP-2kan" sheetId="12" r:id="rId2"/>
    <sheet name="1PP-3sed kan" sheetId="23" r:id="rId3"/>
    <sheet name="1NP-3sed kan" sheetId="9" r:id="rId4"/>
    <sheet name="2NP-3sed kan" sheetId="13" r:id="rId5"/>
    <sheet name="1NP-5kuch" sheetId="11" r:id="rId6"/>
    <sheet name="2NP-5kuch" sheetId="15" r:id="rId7"/>
    <sheet name="Vypis celkem" sheetId="22" r:id="rId8"/>
  </sheets>
  <definedNames>
    <definedName name="_xlnm._FilterDatabase" localSheetId="0" hidden="1">'1NP-2kan'!$A$3:$M$4</definedName>
    <definedName name="_xlnm._FilterDatabase" localSheetId="3" hidden="1">'1NP-3sed kan'!$A$3:$M$4</definedName>
    <definedName name="_xlnm._FilterDatabase" localSheetId="5" hidden="1">'1NP-5kuch'!$A$3:$M$4</definedName>
    <definedName name="_xlnm._FilterDatabase" localSheetId="2" hidden="1">'1PP-3sed kan'!$A$3:$M$4</definedName>
    <definedName name="_xlnm._FilterDatabase" localSheetId="1" hidden="1">'2NP-2kan'!$A$3:$M$4</definedName>
    <definedName name="_xlnm._FilterDatabase" localSheetId="4" hidden="1">'2NP-3sed kan'!$A$3:$M$4</definedName>
    <definedName name="_xlnm._FilterDatabase" localSheetId="6" hidden="1">'2NP-5kuch'!$A$3:$M$4</definedName>
    <definedName name="_xlnm.Print_Area" localSheetId="0">'1NP-2kan'!$A$1:$M$86</definedName>
    <definedName name="_xlnm.Print_Area" localSheetId="3">'1NP-3sed kan'!$A$1:$M$47</definedName>
    <definedName name="_xlnm.Print_Area" localSheetId="5">'1NP-5kuch'!$A$1:$M$8</definedName>
    <definedName name="_xlnm.Print_Area" localSheetId="2">'1PP-3sed kan'!$A$1:$M$11</definedName>
    <definedName name="_xlnm.Print_Area" localSheetId="1">'2NP-2kan'!$A$1:$M$124</definedName>
    <definedName name="_xlnm.Print_Area" localSheetId="4">'2NP-3sed kan'!$A$1:$M$57</definedName>
    <definedName name="_xlnm.Print_Area" localSheetId="6">'2NP-5kuch'!$A$1:$M$8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3" l="1"/>
  <c r="M12" i="23" s="1"/>
  <c r="M7" i="23"/>
  <c r="M33" i="8" l="1"/>
  <c r="M7" i="15" l="1"/>
  <c r="M9" i="15" s="1"/>
  <c r="M8" i="13"/>
  <c r="M56" i="13"/>
  <c r="M53" i="13"/>
  <c r="M50" i="13"/>
  <c r="M47" i="13"/>
  <c r="M44" i="13"/>
  <c r="M41" i="13"/>
  <c r="M38" i="13"/>
  <c r="M35" i="13"/>
  <c r="M32" i="13"/>
  <c r="M29" i="13"/>
  <c r="M26" i="13"/>
  <c r="M23" i="13"/>
  <c r="M20" i="13"/>
  <c r="M17" i="13"/>
  <c r="M14" i="13"/>
  <c r="M11" i="13"/>
  <c r="M7" i="13"/>
  <c r="M119" i="12"/>
  <c r="M120" i="12"/>
  <c r="M112" i="12"/>
  <c r="M113" i="12"/>
  <c r="M114" i="12"/>
  <c r="M115" i="12"/>
  <c r="M105" i="12"/>
  <c r="M106" i="12"/>
  <c r="M107" i="12"/>
  <c r="M108" i="12"/>
  <c r="M96" i="12"/>
  <c r="M97" i="12"/>
  <c r="M98" i="12"/>
  <c r="M99" i="12"/>
  <c r="M100" i="12"/>
  <c r="M101" i="12"/>
  <c r="M90" i="12"/>
  <c r="M91" i="12"/>
  <c r="M92" i="12"/>
  <c r="M82" i="12"/>
  <c r="M83" i="12"/>
  <c r="M84" i="12"/>
  <c r="M85" i="12"/>
  <c r="M86" i="12"/>
  <c r="M75" i="12"/>
  <c r="M76" i="12"/>
  <c r="M77" i="12"/>
  <c r="M78" i="12"/>
  <c r="M68" i="12"/>
  <c r="M69" i="12"/>
  <c r="M70" i="12"/>
  <c r="M71" i="12"/>
  <c r="M59" i="12"/>
  <c r="M60" i="12"/>
  <c r="M61" i="12"/>
  <c r="M62" i="12"/>
  <c r="M63" i="12"/>
  <c r="M64" i="12"/>
  <c r="M52" i="12"/>
  <c r="M53" i="12"/>
  <c r="M54" i="12"/>
  <c r="M55" i="12"/>
  <c r="M45" i="12"/>
  <c r="M46" i="12"/>
  <c r="M47" i="12"/>
  <c r="M48" i="12"/>
  <c r="M37" i="12"/>
  <c r="M38" i="12"/>
  <c r="M39" i="12"/>
  <c r="M40" i="12"/>
  <c r="M41" i="12"/>
  <c r="M29" i="12"/>
  <c r="M30" i="12"/>
  <c r="M31" i="12"/>
  <c r="M32" i="12"/>
  <c r="M33" i="12"/>
  <c r="M20" i="12"/>
  <c r="M21" i="12"/>
  <c r="M22" i="12"/>
  <c r="M23" i="12"/>
  <c r="M24" i="12"/>
  <c r="M25" i="12"/>
  <c r="M14" i="12"/>
  <c r="M15" i="12"/>
  <c r="M16" i="12"/>
  <c r="M8" i="12"/>
  <c r="M9" i="12"/>
  <c r="M10" i="12"/>
  <c r="M123" i="12"/>
  <c r="M118" i="12"/>
  <c r="M111" i="12"/>
  <c r="M104" i="12"/>
  <c r="M95" i="12"/>
  <c r="M89" i="12"/>
  <c r="M81" i="12"/>
  <c r="M74" i="12"/>
  <c r="M67" i="12"/>
  <c r="M58" i="12"/>
  <c r="M51" i="12"/>
  <c r="M44" i="12"/>
  <c r="M36" i="12"/>
  <c r="M28" i="12"/>
  <c r="M19" i="12"/>
  <c r="M13" i="12"/>
  <c r="M7" i="12"/>
  <c r="M7" i="11"/>
  <c r="M9" i="11" s="1"/>
  <c r="M43" i="9"/>
  <c r="M39" i="9"/>
  <c r="M35" i="9"/>
  <c r="M16" i="9"/>
  <c r="M12" i="9"/>
  <c r="M8" i="9"/>
  <c r="M46" i="9"/>
  <c r="M42" i="9"/>
  <c r="M38" i="9"/>
  <c r="M34" i="9"/>
  <c r="M31" i="9"/>
  <c r="M28" i="9"/>
  <c r="M25" i="9"/>
  <c r="M22" i="9"/>
  <c r="M19" i="9"/>
  <c r="M15" i="9"/>
  <c r="M11" i="9"/>
  <c r="M7" i="9"/>
  <c r="M75" i="8"/>
  <c r="M76" i="8"/>
  <c r="M77" i="8"/>
  <c r="M78" i="8"/>
  <c r="M79" i="8"/>
  <c r="M68" i="8"/>
  <c r="M69" i="8"/>
  <c r="M70" i="8"/>
  <c r="M71" i="8"/>
  <c r="M60" i="8"/>
  <c r="M61" i="8"/>
  <c r="M62" i="8"/>
  <c r="M63" i="8"/>
  <c r="M64" i="8"/>
  <c r="M51" i="8"/>
  <c r="M52" i="8"/>
  <c r="M53" i="8"/>
  <c r="M54" i="8"/>
  <c r="M55" i="8"/>
  <c r="M56" i="8"/>
  <c r="M43" i="8"/>
  <c r="M44" i="8"/>
  <c r="M45" i="8"/>
  <c r="M46" i="8"/>
  <c r="M47" i="8"/>
  <c r="M38" i="8"/>
  <c r="M39" i="8"/>
  <c r="M25" i="8"/>
  <c r="M26" i="8"/>
  <c r="M27" i="8"/>
  <c r="M28" i="8"/>
  <c r="M29" i="8"/>
  <c r="M30" i="8"/>
  <c r="M18" i="8"/>
  <c r="M19" i="8"/>
  <c r="M20" i="8"/>
  <c r="M21" i="8"/>
  <c r="M13" i="8"/>
  <c r="M14" i="8"/>
  <c r="M85" i="8"/>
  <c r="M82" i="8"/>
  <c r="M74" i="8"/>
  <c r="M67" i="8"/>
  <c r="M59" i="8"/>
  <c r="M50" i="8"/>
  <c r="M42" i="8"/>
  <c r="M37" i="8"/>
  <c r="M34" i="8"/>
  <c r="M24" i="8"/>
  <c r="M17" i="8"/>
  <c r="M12" i="8"/>
  <c r="M8" i="8"/>
  <c r="M9" i="8"/>
  <c r="M7" i="8"/>
  <c r="M58" i="13" l="1"/>
  <c r="M48" i="9"/>
  <c r="M125" i="12"/>
  <c r="M87" i="8"/>
  <c r="M6" i="22"/>
  <c r="M4" i="22" l="1"/>
  <c r="M5" i="22"/>
  <c r="M8" i="22" l="1"/>
</calcChain>
</file>

<file path=xl/sharedStrings.xml><?xml version="1.0" encoding="utf-8"?>
<sst xmlns="http://schemas.openxmlformats.org/spreadsheetml/2006/main" count="331" uniqueCount="80">
  <si>
    <t>K2</t>
  </si>
  <si>
    <t>ŽK1</t>
  </si>
  <si>
    <t>N3</t>
  </si>
  <si>
    <t>N1</t>
  </si>
  <si>
    <t>N2</t>
  </si>
  <si>
    <t>N4</t>
  </si>
  <si>
    <t>ŽS1</t>
  </si>
  <si>
    <t>KL1</t>
  </si>
  <si>
    <t>ŽJ1</t>
  </si>
  <si>
    <t>KL2</t>
  </si>
  <si>
    <t>1S08a - laboratoř</t>
  </si>
  <si>
    <t>1S107a - převlékací kabinky</t>
  </si>
  <si>
    <t>106 - vyšetřovna DEXA</t>
  </si>
  <si>
    <t>107 - vyšetřovna</t>
  </si>
  <si>
    <t>108 - velká vyšetřovna</t>
  </si>
  <si>
    <t>109 - kancelář</t>
  </si>
  <si>
    <t>110 - kuchyňka</t>
  </si>
  <si>
    <t>111 - velká zasedací místnost</t>
  </si>
  <si>
    <t>113 - kancelář</t>
  </si>
  <si>
    <t>114 - kancelář</t>
  </si>
  <si>
    <t>115 - kancelář, lékař</t>
  </si>
  <si>
    <t>116 - vyšetřovna</t>
  </si>
  <si>
    <t>117 - recepce s čekárnou</t>
  </si>
  <si>
    <t>117a - převlékací kabinka</t>
  </si>
  <si>
    <t>118 - sklad</t>
  </si>
  <si>
    <t>206 - kancelář</t>
  </si>
  <si>
    <t>207 - kancelář</t>
  </si>
  <si>
    <t>208 - kancelář</t>
  </si>
  <si>
    <t>210 - kancelář</t>
  </si>
  <si>
    <t>211 - kancelář</t>
  </si>
  <si>
    <t>212 - kancelář</t>
  </si>
  <si>
    <t>213 - kancelář</t>
  </si>
  <si>
    <t>217 - kancelář</t>
  </si>
  <si>
    <t>218 - kancelář</t>
  </si>
  <si>
    <t>219 - kancelář</t>
  </si>
  <si>
    <t>220 - kancelář</t>
  </si>
  <si>
    <t>221 - kancelář</t>
  </si>
  <si>
    <t>222 - kancelář</t>
  </si>
  <si>
    <t>223 - kancelář</t>
  </si>
  <si>
    <t>224 - kancelář</t>
  </si>
  <si>
    <t>225 - zasedací místnost</t>
  </si>
  <si>
    <t>226 - denní místnost</t>
  </si>
  <si>
    <t>KÓD PRVKU</t>
  </si>
  <si>
    <t>SPECIFIKACE</t>
  </si>
  <si>
    <t>POČET KUSŮ</t>
  </si>
  <si>
    <t>úpravy</t>
  </si>
  <si>
    <t>povrch</t>
  </si>
  <si>
    <t>výlevka</t>
  </si>
  <si>
    <t>další výbava</t>
  </si>
  <si>
    <t>odpad</t>
  </si>
  <si>
    <t>média</t>
  </si>
  <si>
    <t>skříňky</t>
  </si>
  <si>
    <t>nohy, kontej.</t>
  </si>
  <si>
    <t>Poznámka</t>
  </si>
  <si>
    <t>B</t>
  </si>
  <si>
    <t>A</t>
  </si>
  <si>
    <t>komplet</t>
  </si>
  <si>
    <t>sestava</t>
  </si>
  <si>
    <t>blendáž</t>
  </si>
  <si>
    <t>C</t>
  </si>
  <si>
    <t>401A</t>
  </si>
  <si>
    <t>A, B</t>
  </si>
  <si>
    <t>Cena
(bez DPH)</t>
  </si>
  <si>
    <t>Cena celkem
(bez DPH)</t>
  </si>
  <si>
    <t>Recetox D30</t>
  </si>
  <si>
    <t>výpis prvků sedacího nábytku 1.PP</t>
  </si>
  <si>
    <t>výpis prvků kancelářského nábytku 1.NP</t>
  </si>
  <si>
    <t>výpis prvků sedacího nábytku 1.NP</t>
  </si>
  <si>
    <t>výpis prvků kuchyňky 1.NP</t>
  </si>
  <si>
    <t>výpis prvků kancelářského nábytku 2.NP</t>
  </si>
  <si>
    <t>výpis prvků sedacího nábytku 2.NP</t>
  </si>
  <si>
    <t>výpis prvků kuchyňky 2.NP</t>
  </si>
  <si>
    <t>Kancelářský nábytek – celkem</t>
  </si>
  <si>
    <t>Kuchyňky – celkem</t>
  </si>
  <si>
    <t>výpis prvků celkem</t>
  </si>
  <si>
    <t>Z</t>
  </si>
  <si>
    <t>CELKEM</t>
  </si>
  <si>
    <t>Sedací nábytek (kancelářský) – celkem</t>
  </si>
  <si>
    <t>ČÁST 002 - kancleářský nábytek</t>
  </si>
  <si>
    <t>KANCELÁŘSKÝ NÁBYTEK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</si>
</sst>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Kč&quot;;\-0;;@"/>
    <numFmt numFmtId="165" formatCode="#,##0\ &quot;Kč&quot;"/>
  </numFmts>
  <fonts count="30">
    <font>
      <sz val="10"/>
      <color theme="1"/>
      <name val="Gotham Book"/>
      <family val="2"/>
      <charset val="238"/>
    </font>
    <font>
      <sz val="10"/>
      <color theme="1"/>
      <name val="Gotham Book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Gotham Book"/>
      <family val="2"/>
      <charset val="238"/>
    </font>
    <font>
      <b/>
      <sz val="13"/>
      <color theme="3"/>
      <name val="Gotham Book"/>
      <family val="2"/>
      <charset val="238"/>
    </font>
    <font>
      <b/>
      <sz val="11"/>
      <color theme="3"/>
      <name val="Gotham Book"/>
      <family val="2"/>
      <charset val="238"/>
    </font>
    <font>
      <sz val="10"/>
      <color rgb="FF006100"/>
      <name val="Gotham Book"/>
      <family val="2"/>
      <charset val="238"/>
    </font>
    <font>
      <sz val="10"/>
      <color rgb="FF9C0006"/>
      <name val="Gotham Book"/>
      <family val="2"/>
      <charset val="238"/>
    </font>
    <font>
      <sz val="10"/>
      <color rgb="FF9C6500"/>
      <name val="Gotham Book"/>
      <family val="2"/>
      <charset val="238"/>
    </font>
    <font>
      <sz val="10"/>
      <color rgb="FF3F3F76"/>
      <name val="Gotham Book"/>
      <family val="2"/>
      <charset val="238"/>
    </font>
    <font>
      <b/>
      <sz val="10"/>
      <color rgb="FF3F3F3F"/>
      <name val="Gotham Book"/>
      <family val="2"/>
      <charset val="238"/>
    </font>
    <font>
      <b/>
      <sz val="10"/>
      <color rgb="FFFA7D00"/>
      <name val="Gotham Book"/>
      <family val="2"/>
      <charset val="238"/>
    </font>
    <font>
      <sz val="10"/>
      <color rgb="FFFA7D00"/>
      <name val="Gotham Book"/>
      <family val="2"/>
      <charset val="238"/>
    </font>
    <font>
      <b/>
      <sz val="10"/>
      <color theme="0"/>
      <name val="Gotham Book"/>
      <family val="2"/>
      <charset val="238"/>
    </font>
    <font>
      <sz val="10"/>
      <color rgb="FFFF0000"/>
      <name val="Gotham Book"/>
      <family val="2"/>
      <charset val="238"/>
    </font>
    <font>
      <i/>
      <sz val="10"/>
      <color rgb="FF7F7F7F"/>
      <name val="Gotham Book"/>
      <family val="2"/>
      <charset val="238"/>
    </font>
    <font>
      <b/>
      <sz val="10"/>
      <color theme="1"/>
      <name val="Gotham Book"/>
      <family val="2"/>
      <charset val="238"/>
    </font>
    <font>
      <sz val="10"/>
      <color theme="0"/>
      <name val="Gotham Book"/>
      <family val="2"/>
      <charset val="238"/>
    </font>
    <font>
      <sz val="10"/>
      <name val="Gotham Bold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9"/>
      <name val="Gotham Bold"/>
      <charset val="238"/>
    </font>
    <font>
      <sz val="11"/>
      <color theme="1"/>
      <name val="Gotham Bold"/>
      <charset val="238"/>
    </font>
    <font>
      <sz val="9"/>
      <name val="Gotham Book"/>
      <charset val="238"/>
    </font>
    <font>
      <sz val="15"/>
      <name val="Gotham Bold"/>
      <charset val="238"/>
    </font>
    <font>
      <b/>
      <sz val="12"/>
      <color theme="1"/>
      <name val="Gotham Book"/>
      <charset val="238"/>
    </font>
    <font>
      <b/>
      <sz val="10"/>
      <color theme="1"/>
      <name val="Gotham Book"/>
      <charset val="238"/>
    </font>
    <font>
      <sz val="26"/>
      <name val="Gotham Bold"/>
      <charset val="238"/>
    </font>
    <font>
      <sz val="12"/>
      <color theme="1"/>
      <name val="Gotham Book"/>
      <charset val="238"/>
    </font>
    <font>
      <b/>
      <sz val="14"/>
      <color theme="1"/>
      <name val="Gotham Book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23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 shrinkToFit="1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9" xfId="0" applyFont="1" applyBorder="1" applyAlignment="1">
      <alignment horizontal="left"/>
    </xf>
    <xf numFmtId="0" fontId="18" fillId="0" borderId="19" xfId="0" applyFont="1" applyBorder="1"/>
    <xf numFmtId="164" fontId="24" fillId="0" borderId="19" xfId="0" applyNumberFormat="1" applyFont="1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left" wrapText="1"/>
    </xf>
    <xf numFmtId="0" fontId="0" fillId="0" borderId="20" xfId="0" applyBorder="1"/>
    <xf numFmtId="0" fontId="0" fillId="0" borderId="21" xfId="0" applyBorder="1"/>
    <xf numFmtId="0" fontId="22" fillId="0" borderId="0" xfId="0" applyFont="1"/>
    <xf numFmtId="165" fontId="0" fillId="0" borderId="20" xfId="0" applyNumberFormat="1" applyBorder="1"/>
    <xf numFmtId="0" fontId="27" fillId="0" borderId="19" xfId="0" applyFont="1" applyBorder="1" applyAlignment="1">
      <alignment horizontal="left"/>
    </xf>
    <xf numFmtId="164" fontId="27" fillId="0" borderId="19" xfId="0" applyNumberFormat="1" applyFont="1" applyBorder="1" applyAlignment="1">
      <alignment horizontal="right"/>
    </xf>
    <xf numFmtId="0" fontId="28" fillId="0" borderId="12" xfId="0" applyFont="1" applyBorder="1"/>
    <xf numFmtId="0" fontId="25" fillId="0" borderId="12" xfId="0" applyFont="1" applyBorder="1"/>
    <xf numFmtId="165" fontId="25" fillId="0" borderId="12" xfId="0" applyNumberFormat="1" applyFont="1" applyBorder="1"/>
    <xf numFmtId="0" fontId="26" fillId="0" borderId="21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29" fillId="0" borderId="22" xfId="0" applyFont="1" applyBorder="1"/>
    <xf numFmtId="0" fontId="29" fillId="0" borderId="23" xfId="0" applyFont="1" applyBorder="1"/>
    <xf numFmtId="165" fontId="29" fillId="0" borderId="24" xfId="0" applyNumberFormat="1" applyFont="1" applyBorder="1"/>
    <xf numFmtId="0" fontId="0" fillId="0" borderId="25" xfId="0" applyBorder="1" applyAlignment="1">
      <alignment horizontal="left"/>
    </xf>
    <xf numFmtId="0" fontId="0" fillId="0" borderId="25" xfId="0" applyBorder="1"/>
    <xf numFmtId="0" fontId="0" fillId="0" borderId="25" xfId="0" applyBorder="1" applyAlignment="1">
      <alignment horizontal="center"/>
    </xf>
    <xf numFmtId="165" fontId="0" fillId="0" borderId="25" xfId="0" applyNumberFormat="1" applyBorder="1"/>
    <xf numFmtId="0" fontId="0" fillId="0" borderId="22" xfId="0" applyBorder="1"/>
    <xf numFmtId="0" fontId="0" fillId="0" borderId="23" xfId="0" applyBorder="1"/>
    <xf numFmtId="165" fontId="0" fillId="0" borderId="24" xfId="0" applyNumberFormat="1" applyBorder="1"/>
    <xf numFmtId="0" fontId="28" fillId="0" borderId="20" xfId="0" applyFont="1" applyBorder="1"/>
    <xf numFmtId="0" fontId="25" fillId="0" borderId="20" xfId="0" applyFont="1" applyBorder="1"/>
    <xf numFmtId="165" fontId="25" fillId="0" borderId="20" xfId="0" applyNumberFormat="1" applyFont="1" applyBorder="1"/>
    <xf numFmtId="0" fontId="28" fillId="0" borderId="21" xfId="0" applyFont="1" applyBorder="1"/>
    <xf numFmtId="0" fontId="25" fillId="0" borderId="21" xfId="0" applyFont="1" applyBorder="1"/>
    <xf numFmtId="165" fontId="25" fillId="0" borderId="21" xfId="0" applyNumberFormat="1" applyFont="1" applyBorder="1"/>
    <xf numFmtId="0" fontId="25" fillId="0" borderId="19" xfId="0" applyFont="1" applyBorder="1" applyAlignment="1">
      <alignment horizontal="left"/>
    </xf>
    <xf numFmtId="0" fontId="21" fillId="0" borderId="10" xfId="0" applyFont="1" applyBorder="1" applyAlignment="1">
      <alignment horizontal="center" wrapText="1"/>
    </xf>
    <xf numFmtId="0" fontId="22" fillId="0" borderId="16" xfId="0" applyFont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64" fontId="21" fillId="0" borderId="14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164" fontId="21" fillId="0" borderId="15" xfId="0" applyNumberFormat="1" applyFont="1" applyBorder="1" applyAlignment="1">
      <alignment horizontal="center" wrapText="1"/>
    </xf>
    <xf numFmtId="164" fontId="21" fillId="0" borderId="18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M87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1.7109375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66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1" t="s">
        <v>42</v>
      </c>
      <c r="B3" s="43" t="s">
        <v>43</v>
      </c>
      <c r="C3" s="44"/>
      <c r="D3" s="44"/>
      <c r="E3" s="44"/>
      <c r="F3" s="44"/>
      <c r="G3" s="45"/>
      <c r="H3" s="45"/>
      <c r="I3" s="46"/>
      <c r="J3" s="47" t="s">
        <v>44</v>
      </c>
      <c r="K3" s="49" t="s">
        <v>53</v>
      </c>
      <c r="L3" s="51" t="s">
        <v>62</v>
      </c>
      <c r="M3" s="53" t="s">
        <v>63</v>
      </c>
    </row>
    <row r="4" spans="1:13" ht="13.5" thickBot="1">
      <c r="A4" s="42"/>
      <c r="B4" s="2" t="s">
        <v>45</v>
      </c>
      <c r="C4" s="2" t="s">
        <v>46</v>
      </c>
      <c r="D4" s="2" t="s">
        <v>47</v>
      </c>
      <c r="E4" s="3" t="s">
        <v>49</v>
      </c>
      <c r="F4" s="2" t="s">
        <v>50</v>
      </c>
      <c r="G4" s="2" t="s">
        <v>51</v>
      </c>
      <c r="H4" s="2" t="s">
        <v>52</v>
      </c>
      <c r="I4" s="2" t="s">
        <v>48</v>
      </c>
      <c r="J4" s="48"/>
      <c r="K4" s="50"/>
      <c r="L4" s="52"/>
      <c r="M4" s="54"/>
    </row>
    <row r="5" spans="1:13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6.5" thickBot="1">
      <c r="A6" s="40" t="s">
        <v>12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4">
        <v>190</v>
      </c>
      <c r="B7" s="13" t="s">
        <v>54</v>
      </c>
      <c r="C7" s="13"/>
      <c r="D7" s="13"/>
      <c r="E7" s="13"/>
      <c r="F7" s="13"/>
      <c r="G7" s="13"/>
      <c r="H7" s="13"/>
      <c r="I7" s="13"/>
      <c r="J7" s="5">
        <v>1</v>
      </c>
      <c r="K7" s="13"/>
      <c r="L7" s="13"/>
      <c r="M7" s="16">
        <f>J7*L7</f>
        <v>0</v>
      </c>
    </row>
    <row r="8" spans="1:13">
      <c r="A8" s="4">
        <v>200</v>
      </c>
      <c r="B8" s="13"/>
      <c r="C8" s="13"/>
      <c r="D8" s="13"/>
      <c r="E8" s="13"/>
      <c r="F8" s="13"/>
      <c r="G8" s="13"/>
      <c r="H8" s="13"/>
      <c r="I8" s="13"/>
      <c r="J8" s="5">
        <v>1</v>
      </c>
      <c r="K8" s="13"/>
      <c r="L8" s="13"/>
      <c r="M8" s="16">
        <f t="shared" ref="M8:M9" si="0">J8*L8</f>
        <v>0</v>
      </c>
    </row>
    <row r="9" spans="1:13">
      <c r="A9" s="4">
        <v>227</v>
      </c>
      <c r="B9" s="13"/>
      <c r="C9" s="13"/>
      <c r="D9" s="13"/>
      <c r="E9" s="13"/>
      <c r="F9" s="13"/>
      <c r="G9" s="13"/>
      <c r="H9" s="13"/>
      <c r="I9" s="13"/>
      <c r="J9" s="5">
        <v>1</v>
      </c>
      <c r="K9" s="13"/>
      <c r="L9" s="13"/>
      <c r="M9" s="16">
        <f t="shared" si="0"/>
        <v>0</v>
      </c>
    </row>
    <row r="10" spans="1:13" ht="12.7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6.5" thickBot="1">
      <c r="A11" s="40" t="s">
        <v>13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>
      <c r="A12" s="4">
        <v>200</v>
      </c>
      <c r="B12" s="13"/>
      <c r="C12" s="13"/>
      <c r="D12" s="13"/>
      <c r="E12" s="13"/>
      <c r="F12" s="13"/>
      <c r="G12" s="13"/>
      <c r="H12" s="13"/>
      <c r="I12" s="13"/>
      <c r="J12" s="5">
        <v>1</v>
      </c>
      <c r="K12" s="13"/>
      <c r="L12" s="13"/>
      <c r="M12" s="16">
        <f>J12*L12</f>
        <v>0</v>
      </c>
    </row>
    <row r="13" spans="1:13">
      <c r="A13" s="4" t="s">
        <v>3</v>
      </c>
      <c r="B13" s="13"/>
      <c r="C13" s="13"/>
      <c r="D13" s="13"/>
      <c r="E13" s="13"/>
      <c r="F13" s="13"/>
      <c r="G13" s="13"/>
      <c r="H13" s="13"/>
      <c r="I13" s="13"/>
      <c r="J13" s="5">
        <v>2</v>
      </c>
      <c r="K13" s="13"/>
      <c r="L13" s="13"/>
      <c r="M13" s="16">
        <f t="shared" ref="M13:M14" si="1">J13*L13</f>
        <v>0</v>
      </c>
    </row>
    <row r="14" spans="1:13">
      <c r="A14" s="4" t="s">
        <v>2</v>
      </c>
      <c r="B14" s="13"/>
      <c r="C14" s="13"/>
      <c r="D14" s="13"/>
      <c r="E14" s="13"/>
      <c r="F14" s="13"/>
      <c r="G14" s="13"/>
      <c r="H14" s="13"/>
      <c r="I14" s="13"/>
      <c r="J14" s="5">
        <v>2</v>
      </c>
      <c r="K14" s="13"/>
      <c r="L14" s="13"/>
      <c r="M14" s="16">
        <f t="shared" si="1"/>
        <v>0</v>
      </c>
    </row>
    <row r="15" spans="1:13" ht="12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6.5" thickBot="1">
      <c r="A16" s="40" t="s">
        <v>14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>
      <c r="A17" s="4">
        <v>190</v>
      </c>
      <c r="B17" s="13"/>
      <c r="C17" s="13"/>
      <c r="D17" s="13"/>
      <c r="E17" s="13"/>
      <c r="F17" s="13"/>
      <c r="G17" s="13"/>
      <c r="H17" s="13"/>
      <c r="I17" s="13"/>
      <c r="J17" s="5">
        <v>2</v>
      </c>
      <c r="K17" s="13"/>
      <c r="L17" s="13"/>
      <c r="M17" s="16">
        <f>J17*L17</f>
        <v>0</v>
      </c>
    </row>
    <row r="18" spans="1:13">
      <c r="A18" s="4">
        <v>200</v>
      </c>
      <c r="B18" s="13"/>
      <c r="C18" s="13"/>
      <c r="D18" s="13"/>
      <c r="E18" s="13"/>
      <c r="F18" s="13"/>
      <c r="G18" s="13"/>
      <c r="H18" s="13"/>
      <c r="I18" s="13"/>
      <c r="J18" s="5">
        <v>1</v>
      </c>
      <c r="K18" s="13"/>
      <c r="L18" s="13"/>
      <c r="M18" s="16">
        <f t="shared" ref="M18:M21" si="2">J18*L18</f>
        <v>0</v>
      </c>
    </row>
    <row r="19" spans="1:13">
      <c r="A19" s="4" t="s">
        <v>3</v>
      </c>
      <c r="B19" s="13"/>
      <c r="C19" s="13"/>
      <c r="D19" s="13"/>
      <c r="E19" s="13"/>
      <c r="F19" s="13"/>
      <c r="G19" s="13"/>
      <c r="H19" s="13"/>
      <c r="I19" s="13"/>
      <c r="J19" s="5">
        <v>3</v>
      </c>
      <c r="K19" s="13"/>
      <c r="L19" s="13"/>
      <c r="M19" s="16">
        <f t="shared" si="2"/>
        <v>0</v>
      </c>
    </row>
    <row r="20" spans="1:13">
      <c r="A20" s="4" t="s">
        <v>2</v>
      </c>
      <c r="B20" s="13"/>
      <c r="C20" s="13"/>
      <c r="D20" s="13"/>
      <c r="E20" s="13"/>
      <c r="F20" s="13"/>
      <c r="G20" s="13"/>
      <c r="H20" s="13"/>
      <c r="I20" s="13"/>
      <c r="J20" s="5">
        <v>2</v>
      </c>
      <c r="K20" s="13"/>
      <c r="L20" s="13"/>
      <c r="M20" s="16">
        <f t="shared" si="2"/>
        <v>0</v>
      </c>
    </row>
    <row r="21" spans="1:13">
      <c r="A21" s="4" t="s">
        <v>5</v>
      </c>
      <c r="B21" s="13"/>
      <c r="C21" s="13"/>
      <c r="D21" s="13"/>
      <c r="E21" s="13"/>
      <c r="F21" s="13"/>
      <c r="G21" s="13"/>
      <c r="H21" s="13"/>
      <c r="I21" s="13"/>
      <c r="J21" s="5">
        <v>1</v>
      </c>
      <c r="K21" s="13"/>
      <c r="L21" s="13"/>
      <c r="M21" s="16">
        <f t="shared" si="2"/>
        <v>0</v>
      </c>
    </row>
    <row r="22" spans="1:13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6.5" thickBot="1">
      <c r="A23" s="40" t="s">
        <v>15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>
      <c r="A24" s="1">
        <v>190</v>
      </c>
      <c r="J24" s="6">
        <v>1</v>
      </c>
      <c r="M24" s="16">
        <f>J24*L24</f>
        <v>0</v>
      </c>
    </row>
    <row r="25" spans="1:13">
      <c r="A25" s="4">
        <v>200</v>
      </c>
      <c r="B25" s="13"/>
      <c r="C25" s="13"/>
      <c r="D25" s="13"/>
      <c r="E25" s="13"/>
      <c r="F25" s="13"/>
      <c r="G25" s="13"/>
      <c r="H25" s="13"/>
      <c r="I25" s="13"/>
      <c r="J25" s="5">
        <v>3</v>
      </c>
      <c r="K25" s="13"/>
      <c r="L25" s="13"/>
      <c r="M25" s="16">
        <f t="shared" ref="M25:M30" si="3">J25*L25</f>
        <v>0</v>
      </c>
    </row>
    <row r="26" spans="1:13">
      <c r="A26" s="4">
        <v>220</v>
      </c>
      <c r="B26" s="13"/>
      <c r="C26" s="13"/>
      <c r="D26" s="13"/>
      <c r="E26" s="13"/>
      <c r="F26" s="13"/>
      <c r="G26" s="13"/>
      <c r="H26" s="13"/>
      <c r="I26" s="13"/>
      <c r="J26" s="5">
        <v>2</v>
      </c>
      <c r="K26" s="13"/>
      <c r="L26" s="13"/>
      <c r="M26" s="16">
        <f t="shared" si="3"/>
        <v>0</v>
      </c>
    </row>
    <row r="27" spans="1:13">
      <c r="A27" s="4">
        <v>224</v>
      </c>
      <c r="B27" s="13"/>
      <c r="C27" s="13"/>
      <c r="D27" s="13"/>
      <c r="E27" s="13"/>
      <c r="F27" s="13"/>
      <c r="G27" s="13"/>
      <c r="H27" s="13"/>
      <c r="I27" s="13"/>
      <c r="J27" s="5">
        <v>1</v>
      </c>
      <c r="K27" s="13"/>
      <c r="L27" s="13"/>
      <c r="M27" s="16">
        <f t="shared" si="3"/>
        <v>0</v>
      </c>
    </row>
    <row r="28" spans="1:13">
      <c r="A28" s="4">
        <v>225</v>
      </c>
      <c r="B28" s="13" t="s">
        <v>55</v>
      </c>
      <c r="C28" s="13"/>
      <c r="D28" s="13"/>
      <c r="E28" s="13"/>
      <c r="F28" s="13"/>
      <c r="G28" s="13"/>
      <c r="H28" s="13"/>
      <c r="I28" s="13"/>
      <c r="J28" s="5">
        <v>1</v>
      </c>
      <c r="K28" s="13"/>
      <c r="L28" s="13"/>
      <c r="M28" s="16">
        <f t="shared" si="3"/>
        <v>0</v>
      </c>
    </row>
    <row r="29" spans="1:13">
      <c r="A29" s="4">
        <v>240</v>
      </c>
      <c r="B29" s="13"/>
      <c r="C29" s="13"/>
      <c r="D29" s="13"/>
      <c r="E29" s="13"/>
      <c r="F29" s="13"/>
      <c r="G29" s="13"/>
      <c r="H29" s="13"/>
      <c r="I29" s="13"/>
      <c r="J29" s="5">
        <v>1</v>
      </c>
      <c r="K29" s="13"/>
      <c r="L29" s="13"/>
      <c r="M29" s="16">
        <f t="shared" si="3"/>
        <v>0</v>
      </c>
    </row>
    <row r="30" spans="1:13">
      <c r="A30" s="4">
        <v>411</v>
      </c>
      <c r="B30" s="13"/>
      <c r="C30" s="13"/>
      <c r="D30" s="13"/>
      <c r="E30" s="13"/>
      <c r="F30" s="13"/>
      <c r="G30" s="13"/>
      <c r="H30" s="13"/>
      <c r="I30" s="13"/>
      <c r="J30" s="5">
        <v>1</v>
      </c>
      <c r="K30" s="13"/>
      <c r="L30" s="13"/>
      <c r="M30" s="16">
        <f t="shared" si="3"/>
        <v>0</v>
      </c>
    </row>
    <row r="31" spans="1:13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6.5" thickBot="1">
      <c r="A32" s="40" t="s">
        <v>16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ht="12.75" customHeight="1">
      <c r="A33" s="27">
        <v>401</v>
      </c>
      <c r="B33" s="28"/>
      <c r="C33" s="28"/>
      <c r="D33" s="28"/>
      <c r="E33" s="28"/>
      <c r="F33" s="28"/>
      <c r="G33" s="28"/>
      <c r="H33" s="28"/>
      <c r="I33" s="28"/>
      <c r="J33" s="29">
        <v>1</v>
      </c>
      <c r="K33" s="28"/>
      <c r="L33" s="28"/>
      <c r="M33" s="30">
        <f>J33*L33</f>
        <v>0</v>
      </c>
    </row>
    <row r="34" spans="1:13">
      <c r="A34" s="27" t="s">
        <v>60</v>
      </c>
      <c r="B34" s="28"/>
      <c r="C34" s="28"/>
      <c r="D34" s="28"/>
      <c r="E34" s="28"/>
      <c r="F34" s="28"/>
      <c r="G34" s="28"/>
      <c r="H34" s="28"/>
      <c r="I34" s="28"/>
      <c r="J34" s="29">
        <v>1</v>
      </c>
      <c r="K34" s="28"/>
      <c r="L34" s="28"/>
      <c r="M34" s="30">
        <f>J34*L34</f>
        <v>0</v>
      </c>
    </row>
    <row r="35" spans="1:13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6.5" thickBot="1">
      <c r="A36" s="40" t="s">
        <v>17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>
      <c r="A37" s="1">
        <v>190</v>
      </c>
      <c r="B37" t="s">
        <v>54</v>
      </c>
      <c r="J37" s="6">
        <v>3</v>
      </c>
      <c r="M37" s="16">
        <f>J37*L37</f>
        <v>0</v>
      </c>
    </row>
    <row r="38" spans="1:13">
      <c r="A38" s="4">
        <v>219</v>
      </c>
      <c r="B38" s="13"/>
      <c r="C38" s="13"/>
      <c r="D38" s="13"/>
      <c r="E38" s="13"/>
      <c r="F38" s="13"/>
      <c r="G38" s="13"/>
      <c r="H38" s="13"/>
      <c r="I38" s="13"/>
      <c r="J38" s="5">
        <v>1</v>
      </c>
      <c r="K38" s="13" t="s">
        <v>57</v>
      </c>
      <c r="L38" s="13"/>
      <c r="M38" s="16">
        <f t="shared" ref="M38:M39" si="4">J38*L38</f>
        <v>0</v>
      </c>
    </row>
    <row r="39" spans="1:13">
      <c r="A39" s="4">
        <v>221</v>
      </c>
      <c r="B39" s="13" t="s">
        <v>55</v>
      </c>
      <c r="C39" s="13"/>
      <c r="D39" s="13"/>
      <c r="E39" s="13"/>
      <c r="F39" s="13"/>
      <c r="G39" s="13"/>
      <c r="H39" s="13"/>
      <c r="I39" s="13"/>
      <c r="J39" s="5">
        <v>2</v>
      </c>
      <c r="K39" s="13"/>
      <c r="L39" s="13"/>
      <c r="M39" s="16">
        <f t="shared" si="4"/>
        <v>0</v>
      </c>
    </row>
    <row r="41" spans="1:13" ht="16.5" thickBot="1">
      <c r="A41" s="40" t="s">
        <v>18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>
      <c r="A42" s="1">
        <v>200</v>
      </c>
      <c r="J42" s="6">
        <v>3</v>
      </c>
      <c r="M42" s="16">
        <f>J42*L42</f>
        <v>0</v>
      </c>
    </row>
    <row r="43" spans="1:13">
      <c r="A43" s="4">
        <v>223</v>
      </c>
      <c r="B43" s="13" t="s">
        <v>55</v>
      </c>
      <c r="C43" s="13"/>
      <c r="D43" s="13"/>
      <c r="E43" s="13"/>
      <c r="F43" s="13"/>
      <c r="G43" s="13"/>
      <c r="H43" s="13"/>
      <c r="I43" s="13"/>
      <c r="J43" s="5">
        <v>1</v>
      </c>
      <c r="K43" s="13"/>
      <c r="L43" s="13"/>
      <c r="M43" s="16">
        <f t="shared" ref="M43:M47" si="5">J43*L43</f>
        <v>0</v>
      </c>
    </row>
    <row r="44" spans="1:13">
      <c r="A44" s="4">
        <v>224</v>
      </c>
      <c r="B44" s="13" t="s">
        <v>55</v>
      </c>
      <c r="C44" s="13"/>
      <c r="D44" s="13"/>
      <c r="E44" s="13"/>
      <c r="F44" s="13"/>
      <c r="G44" s="13"/>
      <c r="H44" s="13"/>
      <c r="I44" s="13"/>
      <c r="J44" s="5">
        <v>4</v>
      </c>
      <c r="K44" s="13"/>
      <c r="L44" s="13"/>
      <c r="M44" s="16">
        <f t="shared" si="5"/>
        <v>0</v>
      </c>
    </row>
    <row r="45" spans="1:13">
      <c r="A45" s="4">
        <v>225</v>
      </c>
      <c r="B45" s="13" t="s">
        <v>55</v>
      </c>
      <c r="C45" s="13"/>
      <c r="D45" s="13"/>
      <c r="E45" s="13"/>
      <c r="F45" s="13"/>
      <c r="G45" s="13"/>
      <c r="H45" s="13"/>
      <c r="I45" s="13"/>
      <c r="J45" s="5">
        <v>1</v>
      </c>
      <c r="K45" s="13"/>
      <c r="L45" s="13"/>
      <c r="M45" s="16">
        <f t="shared" si="5"/>
        <v>0</v>
      </c>
    </row>
    <row r="46" spans="1:13">
      <c r="A46" s="4">
        <v>240</v>
      </c>
      <c r="B46" s="13"/>
      <c r="C46" s="13"/>
      <c r="D46" s="13"/>
      <c r="E46" s="13"/>
      <c r="F46" s="13"/>
      <c r="G46" s="13"/>
      <c r="H46" s="13"/>
      <c r="I46" s="13"/>
      <c r="J46" s="5">
        <v>2</v>
      </c>
      <c r="K46" s="13"/>
      <c r="L46" s="13"/>
      <c r="M46" s="16">
        <f t="shared" si="5"/>
        <v>0</v>
      </c>
    </row>
    <row r="47" spans="1:13">
      <c r="A47" s="4">
        <v>411</v>
      </c>
      <c r="B47" s="13"/>
      <c r="C47" s="13"/>
      <c r="D47" s="13"/>
      <c r="E47" s="13"/>
      <c r="F47" s="13"/>
      <c r="G47" s="13"/>
      <c r="H47" s="13"/>
      <c r="I47" s="13"/>
      <c r="J47" s="5">
        <v>1</v>
      </c>
      <c r="K47" s="13"/>
      <c r="L47" s="13"/>
      <c r="M47" s="16">
        <f t="shared" si="5"/>
        <v>0</v>
      </c>
    </row>
    <row r="49" spans="1:13" ht="16.5" thickBot="1">
      <c r="A49" s="40" t="s">
        <v>19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>
      <c r="A50" s="1">
        <v>190</v>
      </c>
      <c r="J50" s="6">
        <v>1</v>
      </c>
      <c r="M50" s="16">
        <f>J50*L50</f>
        <v>0</v>
      </c>
    </row>
    <row r="51" spans="1:13">
      <c r="A51" s="4">
        <v>200</v>
      </c>
      <c r="B51" s="13"/>
      <c r="C51" s="13"/>
      <c r="D51" s="13"/>
      <c r="E51" s="13"/>
      <c r="F51" s="13"/>
      <c r="G51" s="13"/>
      <c r="H51" s="13"/>
      <c r="I51" s="13"/>
      <c r="J51" s="5">
        <v>3</v>
      </c>
      <c r="K51" s="13"/>
      <c r="L51" s="13"/>
      <c r="M51" s="16">
        <f t="shared" ref="M51:M56" si="6">J51*L51</f>
        <v>0</v>
      </c>
    </row>
    <row r="52" spans="1:13">
      <c r="A52" s="4">
        <v>221</v>
      </c>
      <c r="B52" s="13" t="s">
        <v>55</v>
      </c>
      <c r="C52" s="13"/>
      <c r="D52" s="13"/>
      <c r="E52" s="13"/>
      <c r="F52" s="13"/>
      <c r="G52" s="13"/>
      <c r="H52" s="13"/>
      <c r="I52" s="13"/>
      <c r="J52" s="5">
        <v>2</v>
      </c>
      <c r="K52" s="13"/>
      <c r="L52" s="13"/>
      <c r="M52" s="16">
        <f t="shared" si="6"/>
        <v>0</v>
      </c>
    </row>
    <row r="53" spans="1:13">
      <c r="A53" s="4">
        <v>223</v>
      </c>
      <c r="B53" s="13" t="s">
        <v>55</v>
      </c>
      <c r="C53" s="13"/>
      <c r="D53" s="13"/>
      <c r="E53" s="13"/>
      <c r="F53" s="13"/>
      <c r="G53" s="13"/>
      <c r="H53" s="13"/>
      <c r="I53" s="13"/>
      <c r="J53" s="5">
        <v>2</v>
      </c>
      <c r="K53" s="13"/>
      <c r="L53" s="13"/>
      <c r="M53" s="16">
        <f t="shared" si="6"/>
        <v>0</v>
      </c>
    </row>
    <row r="54" spans="1:13">
      <c r="A54" s="4">
        <v>225</v>
      </c>
      <c r="B54" s="13" t="s">
        <v>55</v>
      </c>
      <c r="C54" s="13"/>
      <c r="D54" s="13"/>
      <c r="E54" s="13"/>
      <c r="F54" s="13"/>
      <c r="G54" s="13"/>
      <c r="H54" s="13"/>
      <c r="I54" s="13"/>
      <c r="J54" s="5">
        <v>1</v>
      </c>
      <c r="K54" s="13"/>
      <c r="L54" s="13"/>
      <c r="M54" s="16">
        <f t="shared" si="6"/>
        <v>0</v>
      </c>
    </row>
    <row r="55" spans="1:13">
      <c r="A55" s="4">
        <v>240</v>
      </c>
      <c r="B55" s="13"/>
      <c r="C55" s="13"/>
      <c r="D55" s="13"/>
      <c r="E55" s="13"/>
      <c r="F55" s="13"/>
      <c r="G55" s="13"/>
      <c r="H55" s="13"/>
      <c r="I55" s="13"/>
      <c r="J55" s="5">
        <v>1</v>
      </c>
      <c r="K55" s="13"/>
      <c r="L55" s="13"/>
      <c r="M55" s="16">
        <f t="shared" si="6"/>
        <v>0</v>
      </c>
    </row>
    <row r="56" spans="1:13">
      <c r="A56" s="4">
        <v>411</v>
      </c>
      <c r="B56" s="13"/>
      <c r="C56" s="13"/>
      <c r="D56" s="13"/>
      <c r="E56" s="13"/>
      <c r="F56" s="13"/>
      <c r="G56" s="13"/>
      <c r="H56" s="13"/>
      <c r="I56" s="13"/>
      <c r="J56" s="5">
        <v>1</v>
      </c>
      <c r="K56" s="13"/>
      <c r="L56" s="13"/>
      <c r="M56" s="16">
        <f t="shared" si="6"/>
        <v>0</v>
      </c>
    </row>
    <row r="58" spans="1:13" ht="16.5" thickBot="1">
      <c r="A58" s="40" t="s">
        <v>20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3">
      <c r="A59" s="1">
        <v>190</v>
      </c>
      <c r="B59" t="s">
        <v>54</v>
      </c>
      <c r="J59" s="6">
        <v>1</v>
      </c>
      <c r="M59" s="16">
        <f>J59*L59</f>
        <v>0</v>
      </c>
    </row>
    <row r="60" spans="1:13">
      <c r="A60" s="4">
        <v>211</v>
      </c>
      <c r="B60" s="13"/>
      <c r="C60" s="13"/>
      <c r="D60" s="13"/>
      <c r="E60" s="13"/>
      <c r="F60" s="13"/>
      <c r="G60" s="13"/>
      <c r="H60" s="13"/>
      <c r="I60" s="13"/>
      <c r="J60" s="5">
        <v>1</v>
      </c>
      <c r="K60" s="13"/>
      <c r="L60" s="13"/>
      <c r="M60" s="16">
        <f t="shared" ref="M60:M64" si="7">J60*L60</f>
        <v>0</v>
      </c>
    </row>
    <row r="61" spans="1:13">
      <c r="A61" s="4">
        <v>223</v>
      </c>
      <c r="B61" s="13"/>
      <c r="C61" s="13"/>
      <c r="D61" s="13"/>
      <c r="E61" s="13"/>
      <c r="F61" s="13"/>
      <c r="G61" s="13"/>
      <c r="H61" s="13"/>
      <c r="I61" s="13"/>
      <c r="J61" s="5">
        <v>1</v>
      </c>
      <c r="K61" s="13"/>
      <c r="L61" s="13"/>
      <c r="M61" s="16">
        <f t="shared" si="7"/>
        <v>0</v>
      </c>
    </row>
    <row r="62" spans="1:13">
      <c r="A62" s="4">
        <v>224</v>
      </c>
      <c r="B62" s="13"/>
      <c r="C62" s="13"/>
      <c r="D62" s="13"/>
      <c r="E62" s="13"/>
      <c r="F62" s="13"/>
      <c r="G62" s="13"/>
      <c r="H62" s="13"/>
      <c r="I62" s="13"/>
      <c r="J62" s="5">
        <v>3</v>
      </c>
      <c r="K62" s="13"/>
      <c r="L62" s="13"/>
      <c r="M62" s="16">
        <f t="shared" si="7"/>
        <v>0</v>
      </c>
    </row>
    <row r="63" spans="1:13">
      <c r="A63" s="4">
        <v>225</v>
      </c>
      <c r="B63" s="13"/>
      <c r="C63" s="13"/>
      <c r="D63" s="13"/>
      <c r="E63" s="13"/>
      <c r="F63" s="13"/>
      <c r="G63" s="13"/>
      <c r="H63" s="13"/>
      <c r="I63" s="13"/>
      <c r="J63" s="5">
        <v>1</v>
      </c>
      <c r="K63" s="13"/>
      <c r="L63" s="13"/>
      <c r="M63" s="16">
        <f t="shared" si="7"/>
        <v>0</v>
      </c>
    </row>
    <row r="64" spans="1:13">
      <c r="A64" s="4">
        <v>411</v>
      </c>
      <c r="B64" s="13"/>
      <c r="C64" s="13"/>
      <c r="D64" s="13"/>
      <c r="E64" s="13"/>
      <c r="F64" s="13"/>
      <c r="G64" s="13"/>
      <c r="H64" s="13"/>
      <c r="I64" s="13"/>
      <c r="J64" s="5">
        <v>1</v>
      </c>
      <c r="K64" s="13"/>
      <c r="L64" s="13"/>
      <c r="M64" s="16">
        <f t="shared" si="7"/>
        <v>0</v>
      </c>
    </row>
    <row r="66" spans="1:13" ht="16.5" thickBot="1">
      <c r="A66" s="40" t="s">
        <v>21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>
      <c r="A67" s="4">
        <v>205</v>
      </c>
      <c r="B67" s="13"/>
      <c r="C67" s="13"/>
      <c r="D67" s="13"/>
      <c r="E67" s="13"/>
      <c r="F67" s="13"/>
      <c r="G67" s="13"/>
      <c r="H67" s="13"/>
      <c r="I67" s="13"/>
      <c r="J67" s="5">
        <v>2</v>
      </c>
      <c r="K67" s="13"/>
      <c r="L67" s="13"/>
      <c r="M67" s="16">
        <f>J67*L67</f>
        <v>0</v>
      </c>
    </row>
    <row r="68" spans="1:13">
      <c r="A68" s="4">
        <v>227</v>
      </c>
      <c r="B68" s="13"/>
      <c r="C68" s="13"/>
      <c r="D68" s="13"/>
      <c r="E68" s="13"/>
      <c r="F68" s="13"/>
      <c r="G68" s="13"/>
      <c r="H68" s="13"/>
      <c r="I68" s="13"/>
      <c r="J68" s="5">
        <v>1</v>
      </c>
      <c r="K68" s="13"/>
      <c r="L68" s="13"/>
      <c r="M68" s="16">
        <f t="shared" ref="M68:M71" si="8">J68*L68</f>
        <v>0</v>
      </c>
    </row>
    <row r="69" spans="1:13">
      <c r="A69" s="4" t="s">
        <v>3</v>
      </c>
      <c r="B69" s="13"/>
      <c r="C69" s="13"/>
      <c r="D69" s="13"/>
      <c r="E69" s="13"/>
      <c r="F69" s="13"/>
      <c r="G69" s="13"/>
      <c r="H69" s="13"/>
      <c r="I69" s="13"/>
      <c r="J69" s="5">
        <v>2</v>
      </c>
      <c r="K69" s="13"/>
      <c r="L69" s="13"/>
      <c r="M69" s="16">
        <f t="shared" si="8"/>
        <v>0</v>
      </c>
    </row>
    <row r="70" spans="1:13">
      <c r="A70" s="4" t="s">
        <v>4</v>
      </c>
      <c r="B70" s="13"/>
      <c r="C70" s="13"/>
      <c r="D70" s="13"/>
      <c r="E70" s="13"/>
      <c r="F70" s="13"/>
      <c r="G70" s="13"/>
      <c r="H70" s="13"/>
      <c r="I70" s="13"/>
      <c r="J70" s="5">
        <v>1</v>
      </c>
      <c r="K70" s="13"/>
      <c r="L70" s="13"/>
      <c r="M70" s="16">
        <f t="shared" si="8"/>
        <v>0</v>
      </c>
    </row>
    <row r="71" spans="1:13">
      <c r="A71" s="4" t="s">
        <v>2</v>
      </c>
      <c r="B71" s="13"/>
      <c r="C71" s="13"/>
      <c r="D71" s="13"/>
      <c r="E71" s="13"/>
      <c r="F71" s="13"/>
      <c r="G71" s="13"/>
      <c r="H71" s="13"/>
      <c r="I71" s="13"/>
      <c r="J71" s="5">
        <v>2</v>
      </c>
      <c r="K71" s="13"/>
      <c r="L71" s="13"/>
      <c r="M71" s="16">
        <f t="shared" si="8"/>
        <v>0</v>
      </c>
    </row>
    <row r="73" spans="1:13" ht="16.5" thickBot="1">
      <c r="A73" s="40" t="s">
        <v>22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>
      <c r="A74" s="1">
        <v>402</v>
      </c>
      <c r="J74" s="6">
        <v>2</v>
      </c>
      <c r="M74" s="16">
        <f>J74*L74</f>
        <v>0</v>
      </c>
    </row>
    <row r="75" spans="1:13">
      <c r="A75" s="4">
        <v>405</v>
      </c>
      <c r="B75" s="13"/>
      <c r="C75" s="13"/>
      <c r="D75" s="13"/>
      <c r="E75" s="13"/>
      <c r="F75" s="13"/>
      <c r="G75" s="13"/>
      <c r="H75" s="13"/>
      <c r="I75" s="13"/>
      <c r="J75" s="5">
        <v>1</v>
      </c>
      <c r="K75" s="13"/>
      <c r="L75" s="13"/>
      <c r="M75" s="16">
        <f t="shared" ref="M75:M79" si="9">J75*L75</f>
        <v>0</v>
      </c>
    </row>
    <row r="76" spans="1:13">
      <c r="A76" s="4">
        <v>411</v>
      </c>
      <c r="B76" s="13"/>
      <c r="C76" s="13"/>
      <c r="D76" s="13"/>
      <c r="E76" s="13"/>
      <c r="F76" s="13"/>
      <c r="G76" s="13"/>
      <c r="H76" s="13"/>
      <c r="I76" s="13"/>
      <c r="J76" s="5">
        <v>1</v>
      </c>
      <c r="K76" s="13"/>
      <c r="L76" s="13"/>
      <c r="M76" s="16">
        <f t="shared" si="9"/>
        <v>0</v>
      </c>
    </row>
    <row r="77" spans="1:13">
      <c r="A77" s="4">
        <v>420</v>
      </c>
      <c r="B77" s="13"/>
      <c r="C77" s="13"/>
      <c r="D77" s="13"/>
      <c r="E77" s="13"/>
      <c r="F77" s="13"/>
      <c r="G77" s="13"/>
      <c r="H77" s="13"/>
      <c r="I77" s="13"/>
      <c r="J77" s="5">
        <v>1</v>
      </c>
      <c r="K77" s="13" t="s">
        <v>57</v>
      </c>
      <c r="L77" s="13"/>
      <c r="M77" s="16">
        <f t="shared" si="9"/>
        <v>0</v>
      </c>
    </row>
    <row r="78" spans="1:13">
      <c r="A78" s="4">
        <v>421</v>
      </c>
      <c r="B78" s="13"/>
      <c r="C78" s="13"/>
      <c r="D78" s="13"/>
      <c r="E78" s="13"/>
      <c r="F78" s="13"/>
      <c r="G78" s="13"/>
      <c r="H78" s="13"/>
      <c r="I78" s="13"/>
      <c r="J78" s="5">
        <v>1</v>
      </c>
      <c r="K78" s="13" t="s">
        <v>56</v>
      </c>
      <c r="L78" s="13"/>
      <c r="M78" s="16">
        <f t="shared" si="9"/>
        <v>0</v>
      </c>
    </row>
    <row r="79" spans="1:13">
      <c r="A79" s="4">
        <v>422</v>
      </c>
      <c r="B79" s="13"/>
      <c r="C79" s="13"/>
      <c r="D79" s="13"/>
      <c r="E79" s="13"/>
      <c r="F79" s="13"/>
      <c r="G79" s="13"/>
      <c r="H79" s="13"/>
      <c r="I79" s="13"/>
      <c r="J79" s="5">
        <v>1</v>
      </c>
      <c r="K79" s="13"/>
      <c r="L79" s="13"/>
      <c r="M79" s="16">
        <f t="shared" si="9"/>
        <v>0</v>
      </c>
    </row>
    <row r="81" spans="1:13" ht="16.5" thickBot="1">
      <c r="A81" s="40" t="s">
        <v>23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>
      <c r="A82" s="4">
        <v>411</v>
      </c>
      <c r="B82" s="13"/>
      <c r="C82" s="13"/>
      <c r="D82" s="13"/>
      <c r="E82" s="13"/>
      <c r="F82" s="13"/>
      <c r="G82" s="13"/>
      <c r="H82" s="13"/>
      <c r="I82" s="13"/>
      <c r="J82" s="5">
        <v>1</v>
      </c>
      <c r="K82" s="13"/>
      <c r="L82" s="13"/>
      <c r="M82" s="16">
        <f>J82*L82</f>
        <v>0</v>
      </c>
    </row>
    <row r="84" spans="1:13" ht="16.5" thickBot="1">
      <c r="A84" s="40" t="s">
        <v>24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>
      <c r="A85" s="4">
        <v>407</v>
      </c>
      <c r="B85" s="13"/>
      <c r="C85" s="13"/>
      <c r="D85" s="13"/>
      <c r="E85" s="13"/>
      <c r="F85" s="13"/>
      <c r="G85" s="13"/>
      <c r="H85" s="13"/>
      <c r="I85" s="13"/>
      <c r="J85" s="5">
        <v>1</v>
      </c>
      <c r="K85" s="13"/>
      <c r="L85" s="13"/>
      <c r="M85" s="16">
        <f>J85*L85</f>
        <v>0</v>
      </c>
    </row>
    <row r="86" spans="1:13" ht="13.5" thickBot="1"/>
    <row r="87" spans="1:13" ht="13.5" thickBot="1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 t="s">
        <v>76</v>
      </c>
      <c r="M87" s="33">
        <f>SUM(M7:M9,M12:M14,M17:M21,M24:M30,M33:M34,M37:M39,M42:M47,M50:M56,M59:M64,M67:M71,M74:M79,M82,M85)</f>
        <v>0</v>
      </c>
    </row>
  </sheetData>
  <mergeCells count="20">
    <mergeCell ref="A81:M81"/>
    <mergeCell ref="A84:M84"/>
    <mergeCell ref="A36:M36"/>
    <mergeCell ref="A41:M41"/>
    <mergeCell ref="A49:M49"/>
    <mergeCell ref="A58:M58"/>
    <mergeCell ref="A66:M66"/>
    <mergeCell ref="A73:M73"/>
    <mergeCell ref="A32:M32"/>
    <mergeCell ref="A3:A4"/>
    <mergeCell ref="B3:I3"/>
    <mergeCell ref="J3:J4"/>
    <mergeCell ref="K3:K4"/>
    <mergeCell ref="L3:L4"/>
    <mergeCell ref="M3:M4"/>
    <mergeCell ref="A5:M5"/>
    <mergeCell ref="A6:M6"/>
    <mergeCell ref="A11:M11"/>
    <mergeCell ref="A16:M16"/>
    <mergeCell ref="A23:M2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&amp;LStrana &amp;P&amp;R&amp;"Gotham Book,Tučné"&amp;26RCI - DPV - I 005 - 00 - 002 - 00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M125"/>
  <sheetViews>
    <sheetView view="pageBreakPreview" zoomScaleNormal="100" zoomScaleSheetLayoutView="100" workbookViewId="0">
      <pane ySplit="4" topLeftCell="A5" activePane="bottomLeft" state="frozen"/>
      <selection activeCell="D101" sqref="D101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1.7109375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69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1" t="s">
        <v>42</v>
      </c>
      <c r="B3" s="43" t="s">
        <v>43</v>
      </c>
      <c r="C3" s="44"/>
      <c r="D3" s="44"/>
      <c r="E3" s="44"/>
      <c r="F3" s="44"/>
      <c r="G3" s="45"/>
      <c r="H3" s="45"/>
      <c r="I3" s="46"/>
      <c r="J3" s="47" t="s">
        <v>44</v>
      </c>
      <c r="K3" s="49" t="s">
        <v>53</v>
      </c>
      <c r="L3" s="51" t="s">
        <v>62</v>
      </c>
      <c r="M3" s="53" t="s">
        <v>63</v>
      </c>
    </row>
    <row r="4" spans="1:13" ht="13.5" thickBot="1">
      <c r="A4" s="42"/>
      <c r="B4" s="2" t="s">
        <v>45</v>
      </c>
      <c r="C4" s="2" t="s">
        <v>46</v>
      </c>
      <c r="D4" s="2" t="s">
        <v>47</v>
      </c>
      <c r="E4" s="3" t="s">
        <v>49</v>
      </c>
      <c r="F4" s="2" t="s">
        <v>50</v>
      </c>
      <c r="G4" s="2" t="s">
        <v>51</v>
      </c>
      <c r="H4" s="2" t="s">
        <v>52</v>
      </c>
      <c r="I4" s="2" t="s">
        <v>48</v>
      </c>
      <c r="J4" s="48"/>
      <c r="K4" s="50"/>
      <c r="L4" s="52"/>
      <c r="M4" s="54"/>
    </row>
    <row r="5" spans="1:13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6.5" thickBot="1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1">
        <v>190</v>
      </c>
      <c r="J7" s="6">
        <v>1</v>
      </c>
      <c r="M7" s="16">
        <f>J7*L7</f>
        <v>0</v>
      </c>
    </row>
    <row r="8" spans="1:13">
      <c r="A8" s="4">
        <v>200</v>
      </c>
      <c r="B8" s="13"/>
      <c r="C8" s="13"/>
      <c r="D8" s="13"/>
      <c r="E8" s="13"/>
      <c r="F8" s="13"/>
      <c r="G8" s="13"/>
      <c r="H8" s="13"/>
      <c r="I8" s="13"/>
      <c r="J8" s="5">
        <v>2</v>
      </c>
      <c r="K8" s="13"/>
      <c r="L8" s="13"/>
      <c r="M8" s="16">
        <f t="shared" ref="M8:M10" si="0">J8*L8</f>
        <v>0</v>
      </c>
    </row>
    <row r="9" spans="1:13">
      <c r="A9" s="4">
        <v>223</v>
      </c>
      <c r="B9" s="13" t="s">
        <v>55</v>
      </c>
      <c r="C9" s="13"/>
      <c r="D9" s="13"/>
      <c r="E9" s="13"/>
      <c r="F9" s="13"/>
      <c r="G9" s="13"/>
      <c r="H9" s="13"/>
      <c r="I9" s="13"/>
      <c r="J9" s="5">
        <v>1</v>
      </c>
      <c r="K9" s="13"/>
      <c r="L9" s="13"/>
      <c r="M9" s="16">
        <f t="shared" si="0"/>
        <v>0</v>
      </c>
    </row>
    <row r="10" spans="1:13">
      <c r="A10" s="4">
        <v>401</v>
      </c>
      <c r="B10" s="13"/>
      <c r="C10" s="13"/>
      <c r="D10" s="13"/>
      <c r="E10" s="13"/>
      <c r="F10" s="13"/>
      <c r="G10" s="13"/>
      <c r="H10" s="13"/>
      <c r="I10" s="13"/>
      <c r="J10" s="5">
        <v>1</v>
      </c>
      <c r="K10" s="13"/>
      <c r="L10" s="13"/>
      <c r="M10" s="16">
        <f t="shared" si="0"/>
        <v>0</v>
      </c>
    </row>
    <row r="12" spans="1:13" ht="16.5" thickBot="1">
      <c r="A12" s="40" t="s">
        <v>26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>
      <c r="A13" s="1">
        <v>190</v>
      </c>
      <c r="J13" s="6">
        <v>1</v>
      </c>
      <c r="M13" s="16">
        <f>J13*L13</f>
        <v>0</v>
      </c>
    </row>
    <row r="14" spans="1:13">
      <c r="A14" s="4">
        <v>200</v>
      </c>
      <c r="B14" s="13"/>
      <c r="C14" s="13"/>
      <c r="D14" s="13"/>
      <c r="E14" s="13"/>
      <c r="F14" s="13"/>
      <c r="G14" s="13"/>
      <c r="H14" s="13"/>
      <c r="I14" s="13"/>
      <c r="J14" s="5">
        <v>3</v>
      </c>
      <c r="K14" s="13"/>
      <c r="L14" s="13"/>
      <c r="M14" s="16">
        <f t="shared" ref="M14:M16" si="1">J14*L14</f>
        <v>0</v>
      </c>
    </row>
    <row r="15" spans="1:13">
      <c r="A15" s="4">
        <v>221</v>
      </c>
      <c r="B15" s="13" t="s">
        <v>55</v>
      </c>
      <c r="C15" s="13"/>
      <c r="D15" s="13"/>
      <c r="E15" s="13"/>
      <c r="F15" s="13"/>
      <c r="G15" s="13"/>
      <c r="H15" s="13"/>
      <c r="I15" s="13"/>
      <c r="J15" s="5">
        <v>2</v>
      </c>
      <c r="K15" s="13"/>
      <c r="L15" s="13"/>
      <c r="M15" s="16">
        <f t="shared" si="1"/>
        <v>0</v>
      </c>
    </row>
    <row r="16" spans="1:13">
      <c r="A16" s="4">
        <v>225</v>
      </c>
      <c r="B16" s="13" t="s">
        <v>55</v>
      </c>
      <c r="C16" s="13"/>
      <c r="D16" s="13"/>
      <c r="E16" s="13"/>
      <c r="F16" s="13"/>
      <c r="G16" s="13"/>
      <c r="H16" s="13"/>
      <c r="I16" s="13"/>
      <c r="J16" s="5">
        <v>1</v>
      </c>
      <c r="K16" s="13" t="s">
        <v>58</v>
      </c>
      <c r="L16" s="13"/>
      <c r="M16" s="16">
        <f t="shared" si="1"/>
        <v>0</v>
      </c>
    </row>
    <row r="18" spans="1:13" ht="16.5" thickBot="1">
      <c r="A18" s="40" t="s">
        <v>27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1">
        <v>190</v>
      </c>
      <c r="J19" s="6">
        <v>1</v>
      </c>
      <c r="M19" s="16">
        <f>J19*L19</f>
        <v>0</v>
      </c>
    </row>
    <row r="20" spans="1:13">
      <c r="A20" s="4">
        <v>200</v>
      </c>
      <c r="B20" s="13"/>
      <c r="C20" s="13"/>
      <c r="D20" s="13"/>
      <c r="E20" s="13"/>
      <c r="F20" s="13"/>
      <c r="G20" s="13"/>
      <c r="H20" s="13"/>
      <c r="I20" s="13"/>
      <c r="J20" s="5">
        <v>3</v>
      </c>
      <c r="K20" s="13"/>
      <c r="L20" s="13"/>
      <c r="M20" s="16">
        <f t="shared" ref="M20:M25" si="2">J20*L20</f>
        <v>0</v>
      </c>
    </row>
    <row r="21" spans="1:13">
      <c r="A21" s="4">
        <v>220</v>
      </c>
      <c r="B21" s="13" t="s">
        <v>55</v>
      </c>
      <c r="C21" s="13"/>
      <c r="D21" s="13"/>
      <c r="E21" s="13"/>
      <c r="F21" s="13"/>
      <c r="G21" s="13"/>
      <c r="H21" s="13"/>
      <c r="I21" s="13"/>
      <c r="J21" s="5">
        <v>1</v>
      </c>
      <c r="K21" s="13" t="s">
        <v>58</v>
      </c>
      <c r="L21" s="13"/>
      <c r="M21" s="16">
        <f t="shared" si="2"/>
        <v>0</v>
      </c>
    </row>
    <row r="22" spans="1:13">
      <c r="A22" s="4">
        <v>220</v>
      </c>
      <c r="B22" s="13" t="s">
        <v>55</v>
      </c>
      <c r="C22" s="13"/>
      <c r="D22" s="13"/>
      <c r="E22" s="13"/>
      <c r="F22" s="13"/>
      <c r="G22" s="13"/>
      <c r="H22" s="13"/>
      <c r="I22" s="13"/>
      <c r="J22" s="5">
        <v>1</v>
      </c>
      <c r="K22" s="13"/>
      <c r="L22" s="13"/>
      <c r="M22" s="16">
        <f t="shared" si="2"/>
        <v>0</v>
      </c>
    </row>
    <row r="23" spans="1:13">
      <c r="A23" s="4">
        <v>221</v>
      </c>
      <c r="B23" s="13" t="s">
        <v>55</v>
      </c>
      <c r="C23" s="13"/>
      <c r="D23" s="13"/>
      <c r="E23" s="13"/>
      <c r="F23" s="13"/>
      <c r="G23" s="13"/>
      <c r="H23" s="13"/>
      <c r="I23" s="13"/>
      <c r="J23" s="5">
        <v>1</v>
      </c>
      <c r="K23" s="13"/>
      <c r="L23" s="13"/>
      <c r="M23" s="16">
        <f t="shared" si="2"/>
        <v>0</v>
      </c>
    </row>
    <row r="24" spans="1:13">
      <c r="A24" s="4">
        <v>223</v>
      </c>
      <c r="B24" s="13" t="s">
        <v>55</v>
      </c>
      <c r="C24" s="13"/>
      <c r="D24" s="13"/>
      <c r="E24" s="13"/>
      <c r="F24" s="13"/>
      <c r="G24" s="13"/>
      <c r="H24" s="13"/>
      <c r="I24" s="13"/>
      <c r="J24" s="5">
        <v>1</v>
      </c>
      <c r="K24" s="13"/>
      <c r="L24" s="13"/>
      <c r="M24" s="16">
        <f t="shared" si="2"/>
        <v>0</v>
      </c>
    </row>
    <row r="25" spans="1:13">
      <c r="A25" s="4">
        <v>225</v>
      </c>
      <c r="B25" s="13" t="s">
        <v>55</v>
      </c>
      <c r="C25" s="13"/>
      <c r="D25" s="13"/>
      <c r="E25" s="13"/>
      <c r="F25" s="13"/>
      <c r="G25" s="13"/>
      <c r="H25" s="13"/>
      <c r="I25" s="13"/>
      <c r="J25" s="5">
        <v>1</v>
      </c>
      <c r="K25" s="13" t="s">
        <v>58</v>
      </c>
      <c r="L25" s="13"/>
      <c r="M25" s="16">
        <f t="shared" si="2"/>
        <v>0</v>
      </c>
    </row>
    <row r="27" spans="1:13" ht="16.5" thickBot="1">
      <c r="A27" s="40" t="s">
        <v>28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>
      <c r="A28" s="1">
        <v>190</v>
      </c>
      <c r="B28" t="s">
        <v>54</v>
      </c>
      <c r="J28" s="6">
        <v>1</v>
      </c>
      <c r="M28" s="16">
        <f>J28*L28</f>
        <v>0</v>
      </c>
    </row>
    <row r="29" spans="1:13">
      <c r="A29" s="4">
        <v>200</v>
      </c>
      <c r="B29" s="13" t="s">
        <v>75</v>
      </c>
      <c r="C29" s="13"/>
      <c r="D29" s="13"/>
      <c r="E29" s="13"/>
      <c r="F29" s="13"/>
      <c r="G29" s="13"/>
      <c r="H29" s="13"/>
      <c r="I29" s="13"/>
      <c r="J29" s="5">
        <v>6</v>
      </c>
      <c r="K29" s="13"/>
      <c r="L29" s="13"/>
      <c r="M29" s="16">
        <f t="shared" ref="M29:M33" si="3">J29*L29</f>
        <v>0</v>
      </c>
    </row>
    <row r="30" spans="1:13">
      <c r="A30" s="4">
        <v>205</v>
      </c>
      <c r="B30" s="13" t="s">
        <v>59</v>
      </c>
      <c r="C30" s="13"/>
      <c r="D30" s="13"/>
      <c r="E30" s="13"/>
      <c r="F30" s="13"/>
      <c r="G30" s="13"/>
      <c r="H30" s="13"/>
      <c r="I30" s="13"/>
      <c r="J30" s="5">
        <v>6</v>
      </c>
      <c r="K30" s="13"/>
      <c r="L30" s="13"/>
      <c r="M30" s="16">
        <f t="shared" si="3"/>
        <v>0</v>
      </c>
    </row>
    <row r="31" spans="1:13">
      <c r="A31" s="4">
        <v>224</v>
      </c>
      <c r="B31" s="13" t="s">
        <v>55</v>
      </c>
      <c r="C31" s="13"/>
      <c r="D31" s="13"/>
      <c r="E31" s="13"/>
      <c r="F31" s="13"/>
      <c r="G31" s="13"/>
      <c r="H31" s="13"/>
      <c r="I31" s="13"/>
      <c r="J31" s="5">
        <v>1</v>
      </c>
      <c r="K31" s="13" t="s">
        <v>58</v>
      </c>
      <c r="L31" s="13"/>
      <c r="M31" s="16">
        <f t="shared" si="3"/>
        <v>0</v>
      </c>
    </row>
    <row r="32" spans="1:13">
      <c r="A32" s="4">
        <v>225</v>
      </c>
      <c r="B32" s="13" t="s">
        <v>55</v>
      </c>
      <c r="C32" s="13"/>
      <c r="D32" s="13"/>
      <c r="E32" s="13"/>
      <c r="F32" s="13"/>
      <c r="G32" s="13"/>
      <c r="H32" s="13"/>
      <c r="I32" s="13"/>
      <c r="J32" s="5">
        <v>1</v>
      </c>
      <c r="K32" s="13"/>
      <c r="L32" s="13"/>
      <c r="M32" s="16">
        <f t="shared" si="3"/>
        <v>0</v>
      </c>
    </row>
    <row r="33" spans="1:13">
      <c r="A33" s="4" t="s">
        <v>0</v>
      </c>
      <c r="B33" s="13"/>
      <c r="C33" s="13"/>
      <c r="D33" s="13"/>
      <c r="E33" s="13"/>
      <c r="F33" s="13"/>
      <c r="G33" s="13"/>
      <c r="H33" s="13"/>
      <c r="I33" s="13"/>
      <c r="J33" s="5">
        <v>6</v>
      </c>
      <c r="K33" s="13"/>
      <c r="L33" s="13"/>
      <c r="M33" s="16">
        <f t="shared" si="3"/>
        <v>0</v>
      </c>
    </row>
    <row r="35" spans="1:13" ht="16.5" thickBot="1">
      <c r="A35" s="40" t="s">
        <v>29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>
      <c r="A36" s="1">
        <v>190</v>
      </c>
      <c r="B36" t="s">
        <v>54</v>
      </c>
      <c r="J36" s="6">
        <v>1</v>
      </c>
      <c r="M36" s="16">
        <f>J36*L36</f>
        <v>0</v>
      </c>
    </row>
    <row r="37" spans="1:13">
      <c r="A37" s="4">
        <v>200</v>
      </c>
      <c r="B37" s="13" t="s">
        <v>75</v>
      </c>
      <c r="C37" s="13"/>
      <c r="D37" s="13"/>
      <c r="E37" s="13"/>
      <c r="F37" s="13"/>
      <c r="G37" s="13"/>
      <c r="H37" s="13"/>
      <c r="I37" s="13"/>
      <c r="J37" s="5">
        <v>6</v>
      </c>
      <c r="K37" s="13"/>
      <c r="L37" s="13"/>
      <c r="M37" s="16">
        <f t="shared" ref="M37:M41" si="4">J37*L37</f>
        <v>0</v>
      </c>
    </row>
    <row r="38" spans="1:13">
      <c r="A38" s="4">
        <v>205</v>
      </c>
      <c r="B38" s="13" t="s">
        <v>59</v>
      </c>
      <c r="C38" s="13"/>
      <c r="D38" s="13"/>
      <c r="E38" s="13"/>
      <c r="F38" s="13"/>
      <c r="G38" s="13"/>
      <c r="H38" s="13"/>
      <c r="I38" s="13"/>
      <c r="J38" s="5">
        <v>6</v>
      </c>
      <c r="K38" s="13"/>
      <c r="L38" s="13"/>
      <c r="M38" s="16">
        <f t="shared" si="4"/>
        <v>0</v>
      </c>
    </row>
    <row r="39" spans="1:13">
      <c r="A39" s="4">
        <v>224</v>
      </c>
      <c r="B39" s="13" t="s">
        <v>55</v>
      </c>
      <c r="C39" s="13"/>
      <c r="D39" s="13"/>
      <c r="E39" s="13"/>
      <c r="F39" s="13"/>
      <c r="G39" s="13"/>
      <c r="H39" s="13"/>
      <c r="I39" s="13"/>
      <c r="J39" s="5">
        <v>1</v>
      </c>
      <c r="K39" s="13"/>
      <c r="L39" s="13"/>
      <c r="M39" s="16">
        <f t="shared" si="4"/>
        <v>0</v>
      </c>
    </row>
    <row r="40" spans="1:13">
      <c r="A40" s="4">
        <v>225</v>
      </c>
      <c r="B40" s="13" t="s">
        <v>61</v>
      </c>
      <c r="C40" s="13"/>
      <c r="D40" s="13"/>
      <c r="E40" s="13"/>
      <c r="F40" s="13"/>
      <c r="G40" s="13"/>
      <c r="H40" s="13"/>
      <c r="I40" s="13"/>
      <c r="J40" s="5">
        <v>1</v>
      </c>
      <c r="K40" s="13" t="s">
        <v>58</v>
      </c>
      <c r="L40" s="13"/>
      <c r="M40" s="16">
        <f t="shared" si="4"/>
        <v>0</v>
      </c>
    </row>
    <row r="41" spans="1:13">
      <c r="A41" s="4" t="s">
        <v>0</v>
      </c>
      <c r="B41" s="13"/>
      <c r="C41" s="13"/>
      <c r="D41" s="13"/>
      <c r="E41" s="13"/>
      <c r="F41" s="13"/>
      <c r="G41" s="13"/>
      <c r="H41" s="13"/>
      <c r="I41" s="13"/>
      <c r="J41" s="5">
        <v>6</v>
      </c>
      <c r="K41" s="13"/>
      <c r="L41" s="13"/>
      <c r="M41" s="16">
        <f t="shared" si="4"/>
        <v>0</v>
      </c>
    </row>
    <row r="43" spans="1:13" ht="16.5" thickBot="1">
      <c r="A43" s="40" t="s">
        <v>30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>
      <c r="A44" s="1">
        <v>190</v>
      </c>
      <c r="J44" s="6">
        <v>1</v>
      </c>
      <c r="M44" s="16">
        <f>J44*L44</f>
        <v>0</v>
      </c>
    </row>
    <row r="45" spans="1:13">
      <c r="A45" s="4">
        <v>200</v>
      </c>
      <c r="B45" s="13" t="s">
        <v>75</v>
      </c>
      <c r="C45" s="13"/>
      <c r="D45" s="13"/>
      <c r="E45" s="13"/>
      <c r="F45" s="13"/>
      <c r="G45" s="13"/>
      <c r="H45" s="13"/>
      <c r="I45" s="13"/>
      <c r="J45" s="5">
        <v>4</v>
      </c>
      <c r="K45" s="13"/>
      <c r="L45" s="13"/>
      <c r="M45" s="16">
        <f t="shared" ref="M45:M48" si="5">J45*L45</f>
        <v>0</v>
      </c>
    </row>
    <row r="46" spans="1:13">
      <c r="A46" s="4">
        <v>223</v>
      </c>
      <c r="B46" s="13" t="s">
        <v>55</v>
      </c>
      <c r="C46" s="13"/>
      <c r="D46" s="13"/>
      <c r="E46" s="13"/>
      <c r="F46" s="13"/>
      <c r="G46" s="13"/>
      <c r="H46" s="13"/>
      <c r="I46" s="13"/>
      <c r="J46" s="5">
        <v>1</v>
      </c>
      <c r="K46" s="13"/>
      <c r="L46" s="13"/>
      <c r="M46" s="16">
        <f t="shared" si="5"/>
        <v>0</v>
      </c>
    </row>
    <row r="47" spans="1:13">
      <c r="A47" s="4">
        <v>224</v>
      </c>
      <c r="B47" s="13" t="s">
        <v>55</v>
      </c>
      <c r="C47" s="13"/>
      <c r="D47" s="13"/>
      <c r="E47" s="13"/>
      <c r="F47" s="13"/>
      <c r="G47" s="13"/>
      <c r="H47" s="13"/>
      <c r="I47" s="13"/>
      <c r="J47" s="5">
        <v>3</v>
      </c>
      <c r="K47" s="13"/>
      <c r="L47" s="13"/>
      <c r="M47" s="16">
        <f t="shared" si="5"/>
        <v>0</v>
      </c>
    </row>
    <row r="48" spans="1:13">
      <c r="A48" s="4">
        <v>225</v>
      </c>
      <c r="B48" s="13" t="s">
        <v>55</v>
      </c>
      <c r="C48" s="13"/>
      <c r="D48" s="13"/>
      <c r="E48" s="13"/>
      <c r="F48" s="13"/>
      <c r="G48" s="13"/>
      <c r="H48" s="13"/>
      <c r="I48" s="13"/>
      <c r="J48" s="5">
        <v>2</v>
      </c>
      <c r="K48" s="13"/>
      <c r="L48" s="13"/>
      <c r="M48" s="16">
        <f t="shared" si="5"/>
        <v>0</v>
      </c>
    </row>
    <row r="50" spans="1:13" ht="16.5" thickBot="1">
      <c r="A50" s="40" t="s">
        <v>31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1:13">
      <c r="A51" s="1">
        <v>190</v>
      </c>
      <c r="J51" s="6">
        <v>1</v>
      </c>
      <c r="M51" s="16">
        <f>J51*L51</f>
        <v>0</v>
      </c>
    </row>
    <row r="52" spans="1:13">
      <c r="A52" s="4">
        <v>200</v>
      </c>
      <c r="B52" s="13" t="s">
        <v>75</v>
      </c>
      <c r="C52" s="13"/>
      <c r="D52" s="13"/>
      <c r="E52" s="13"/>
      <c r="F52" s="13"/>
      <c r="G52" s="13"/>
      <c r="H52" s="13"/>
      <c r="I52" s="13"/>
      <c r="J52" s="5">
        <v>4</v>
      </c>
      <c r="K52" s="13"/>
      <c r="L52" s="13"/>
      <c r="M52" s="16">
        <f t="shared" ref="M52:M55" si="6">J52*L52</f>
        <v>0</v>
      </c>
    </row>
    <row r="53" spans="1:13">
      <c r="A53" s="4">
        <v>223</v>
      </c>
      <c r="B53" s="13" t="s">
        <v>55</v>
      </c>
      <c r="C53" s="13"/>
      <c r="D53" s="13"/>
      <c r="E53" s="13"/>
      <c r="F53" s="13"/>
      <c r="G53" s="13"/>
      <c r="H53" s="13"/>
      <c r="I53" s="13"/>
      <c r="J53" s="5">
        <v>1</v>
      </c>
      <c r="K53" s="13"/>
      <c r="L53" s="13"/>
      <c r="M53" s="16">
        <f t="shared" si="6"/>
        <v>0</v>
      </c>
    </row>
    <row r="54" spans="1:13">
      <c r="A54" s="4">
        <v>224</v>
      </c>
      <c r="B54" s="13" t="s">
        <v>55</v>
      </c>
      <c r="C54" s="13"/>
      <c r="D54" s="13"/>
      <c r="E54" s="13"/>
      <c r="F54" s="13"/>
      <c r="G54" s="13"/>
      <c r="H54" s="13"/>
      <c r="I54" s="13"/>
      <c r="J54" s="5">
        <v>3</v>
      </c>
      <c r="K54" s="13"/>
      <c r="L54" s="13"/>
      <c r="M54" s="16">
        <f t="shared" si="6"/>
        <v>0</v>
      </c>
    </row>
    <row r="55" spans="1:13">
      <c r="A55" s="4">
        <v>225</v>
      </c>
      <c r="B55" s="13" t="s">
        <v>55</v>
      </c>
      <c r="C55" s="13"/>
      <c r="D55" s="13"/>
      <c r="E55" s="13"/>
      <c r="F55" s="13"/>
      <c r="G55" s="13"/>
      <c r="H55" s="13"/>
      <c r="I55" s="13"/>
      <c r="J55" s="5">
        <v>2</v>
      </c>
      <c r="K55" s="13"/>
      <c r="L55" s="13"/>
      <c r="M55" s="16">
        <f t="shared" si="6"/>
        <v>0</v>
      </c>
    </row>
    <row r="57" spans="1:13" ht="16.5" thickBot="1">
      <c r="A57" s="40" t="s">
        <v>32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>
      <c r="A58" s="1">
        <v>190</v>
      </c>
      <c r="J58" s="6">
        <v>1</v>
      </c>
      <c r="M58" s="16">
        <f>J58*L58</f>
        <v>0</v>
      </c>
    </row>
    <row r="59" spans="1:13">
      <c r="A59" s="4">
        <v>202</v>
      </c>
      <c r="B59" s="13"/>
      <c r="C59" s="13"/>
      <c r="D59" s="13"/>
      <c r="E59" s="13"/>
      <c r="F59" s="13"/>
      <c r="G59" s="13"/>
      <c r="H59" s="13"/>
      <c r="I59" s="13"/>
      <c r="J59" s="5">
        <v>4</v>
      </c>
      <c r="K59" s="13"/>
      <c r="L59" s="13"/>
      <c r="M59" s="16">
        <f t="shared" ref="M59:M64" si="7">J59*L59</f>
        <v>0</v>
      </c>
    </row>
    <row r="60" spans="1:13">
      <c r="A60" s="4">
        <v>220</v>
      </c>
      <c r="B60" s="13" t="s">
        <v>55</v>
      </c>
      <c r="C60" s="13"/>
      <c r="D60" s="13"/>
      <c r="E60" s="13"/>
      <c r="F60" s="13"/>
      <c r="G60" s="13"/>
      <c r="H60" s="13"/>
      <c r="I60" s="13"/>
      <c r="J60" s="5">
        <v>1</v>
      </c>
      <c r="K60" s="13"/>
      <c r="L60" s="13"/>
      <c r="M60" s="16">
        <f t="shared" si="7"/>
        <v>0</v>
      </c>
    </row>
    <row r="61" spans="1:13">
      <c r="A61" s="4">
        <v>221</v>
      </c>
      <c r="B61" s="13" t="s">
        <v>55</v>
      </c>
      <c r="C61" s="13"/>
      <c r="D61" s="13"/>
      <c r="E61" s="13"/>
      <c r="F61" s="13"/>
      <c r="G61" s="13"/>
      <c r="H61" s="13"/>
      <c r="I61" s="13"/>
      <c r="J61" s="5">
        <v>1</v>
      </c>
      <c r="K61" s="13"/>
      <c r="L61" s="13"/>
      <c r="M61" s="16">
        <f t="shared" si="7"/>
        <v>0</v>
      </c>
    </row>
    <row r="62" spans="1:13">
      <c r="A62" s="4">
        <v>223</v>
      </c>
      <c r="B62" s="13" t="s">
        <v>55</v>
      </c>
      <c r="C62" s="13"/>
      <c r="D62" s="13"/>
      <c r="E62" s="13"/>
      <c r="F62" s="13"/>
      <c r="G62" s="13"/>
      <c r="H62" s="13"/>
      <c r="I62" s="13"/>
      <c r="J62" s="5">
        <v>6</v>
      </c>
      <c r="K62" s="13"/>
      <c r="L62" s="13"/>
      <c r="M62" s="16">
        <f t="shared" si="7"/>
        <v>0</v>
      </c>
    </row>
    <row r="63" spans="1:13">
      <c r="A63" s="4">
        <v>224</v>
      </c>
      <c r="B63" s="13" t="s">
        <v>55</v>
      </c>
      <c r="C63" s="13"/>
      <c r="D63" s="13"/>
      <c r="E63" s="13"/>
      <c r="F63" s="13"/>
      <c r="G63" s="13"/>
      <c r="H63" s="13"/>
      <c r="I63" s="13"/>
      <c r="J63" s="5">
        <v>4</v>
      </c>
      <c r="K63" s="13"/>
      <c r="L63" s="13"/>
      <c r="M63" s="16">
        <f t="shared" si="7"/>
        <v>0</v>
      </c>
    </row>
    <row r="64" spans="1:13">
      <c r="A64" s="4">
        <v>225</v>
      </c>
      <c r="B64" s="13" t="s">
        <v>55</v>
      </c>
      <c r="C64" s="13"/>
      <c r="D64" s="13"/>
      <c r="E64" s="13"/>
      <c r="F64" s="13"/>
      <c r="G64" s="13"/>
      <c r="H64" s="13"/>
      <c r="I64" s="13"/>
      <c r="J64" s="5">
        <v>2</v>
      </c>
      <c r="K64" s="13"/>
      <c r="L64" s="13"/>
      <c r="M64" s="16">
        <f t="shared" si="7"/>
        <v>0</v>
      </c>
    </row>
    <row r="66" spans="1:13" ht="16.5" thickBot="1">
      <c r="A66" s="40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>
      <c r="A67" s="1">
        <v>200</v>
      </c>
      <c r="B67" t="s">
        <v>75</v>
      </c>
      <c r="J67" s="6">
        <v>4</v>
      </c>
      <c r="M67" s="16">
        <f>J67*L67</f>
        <v>0</v>
      </c>
    </row>
    <row r="68" spans="1:13">
      <c r="A68" s="4">
        <v>223</v>
      </c>
      <c r="B68" s="13" t="s">
        <v>55</v>
      </c>
      <c r="C68" s="13"/>
      <c r="D68" s="13"/>
      <c r="E68" s="13"/>
      <c r="F68" s="13"/>
      <c r="G68" s="13"/>
      <c r="H68" s="13"/>
      <c r="I68" s="13"/>
      <c r="J68" s="5">
        <v>1</v>
      </c>
      <c r="K68" s="13"/>
      <c r="L68" s="13"/>
      <c r="M68" s="16">
        <f t="shared" ref="M68:M71" si="8">J68*L68</f>
        <v>0</v>
      </c>
    </row>
    <row r="69" spans="1:13">
      <c r="A69" s="4">
        <v>224</v>
      </c>
      <c r="B69" s="13" t="s">
        <v>55</v>
      </c>
      <c r="C69" s="13"/>
      <c r="D69" s="13"/>
      <c r="E69" s="13"/>
      <c r="F69" s="13"/>
      <c r="G69" s="13"/>
      <c r="H69" s="13"/>
      <c r="I69" s="13"/>
      <c r="J69" s="5">
        <v>3</v>
      </c>
      <c r="K69" s="13"/>
      <c r="L69" s="13"/>
      <c r="M69" s="16">
        <f t="shared" si="8"/>
        <v>0</v>
      </c>
    </row>
    <row r="70" spans="1:13">
      <c r="A70" s="4">
        <v>225</v>
      </c>
      <c r="B70" s="13" t="s">
        <v>55</v>
      </c>
      <c r="C70" s="13"/>
      <c r="D70" s="13"/>
      <c r="E70" s="13"/>
      <c r="F70" s="13"/>
      <c r="G70" s="13"/>
      <c r="H70" s="13"/>
      <c r="I70" s="13"/>
      <c r="J70" s="5">
        <v>1</v>
      </c>
      <c r="K70" s="13" t="s">
        <v>58</v>
      </c>
      <c r="L70" s="13"/>
      <c r="M70" s="16">
        <f t="shared" si="8"/>
        <v>0</v>
      </c>
    </row>
    <row r="71" spans="1:13">
      <c r="A71" s="4">
        <v>225</v>
      </c>
      <c r="B71" s="13" t="s">
        <v>55</v>
      </c>
      <c r="C71" s="13"/>
      <c r="D71" s="13"/>
      <c r="E71" s="13"/>
      <c r="F71" s="13"/>
      <c r="G71" s="13"/>
      <c r="H71" s="13"/>
      <c r="I71" s="13"/>
      <c r="J71" s="5">
        <v>1</v>
      </c>
      <c r="K71" s="13"/>
      <c r="L71" s="13"/>
      <c r="M71" s="16">
        <f t="shared" si="8"/>
        <v>0</v>
      </c>
    </row>
    <row r="73" spans="1:13" ht="16.5" thickBot="1">
      <c r="A73" s="40" t="s">
        <v>34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>
      <c r="A74" s="1">
        <v>190</v>
      </c>
      <c r="J74" s="6">
        <v>1</v>
      </c>
      <c r="M74" s="16">
        <f>J74*L74</f>
        <v>0</v>
      </c>
    </row>
    <row r="75" spans="1:13">
      <c r="A75" s="4">
        <v>200</v>
      </c>
      <c r="B75" s="13" t="s">
        <v>75</v>
      </c>
      <c r="C75" s="13"/>
      <c r="D75" s="13"/>
      <c r="E75" s="13"/>
      <c r="F75" s="13"/>
      <c r="G75" s="13"/>
      <c r="H75" s="13"/>
      <c r="I75" s="13"/>
      <c r="J75" s="5">
        <v>4</v>
      </c>
      <c r="K75" s="13"/>
      <c r="L75" s="13"/>
      <c r="M75" s="16">
        <f t="shared" ref="M75:M78" si="9">J75*L75</f>
        <v>0</v>
      </c>
    </row>
    <row r="76" spans="1:13">
      <c r="A76" s="4">
        <v>223</v>
      </c>
      <c r="B76" s="13" t="s">
        <v>55</v>
      </c>
      <c r="C76" s="13"/>
      <c r="D76" s="13"/>
      <c r="E76" s="13"/>
      <c r="F76" s="13"/>
      <c r="G76" s="13"/>
      <c r="H76" s="13"/>
      <c r="I76" s="13"/>
      <c r="J76" s="5">
        <v>1</v>
      </c>
      <c r="K76" s="13"/>
      <c r="L76" s="13"/>
      <c r="M76" s="16">
        <f t="shared" si="9"/>
        <v>0</v>
      </c>
    </row>
    <row r="77" spans="1:13">
      <c r="A77" s="4">
        <v>224</v>
      </c>
      <c r="B77" s="13" t="s">
        <v>55</v>
      </c>
      <c r="C77" s="13"/>
      <c r="D77" s="13"/>
      <c r="E77" s="13"/>
      <c r="F77" s="13"/>
      <c r="G77" s="13"/>
      <c r="H77" s="13"/>
      <c r="I77" s="13"/>
      <c r="J77" s="5">
        <v>3</v>
      </c>
      <c r="K77" s="13"/>
      <c r="L77" s="13"/>
      <c r="M77" s="16">
        <f t="shared" si="9"/>
        <v>0</v>
      </c>
    </row>
    <row r="78" spans="1:13">
      <c r="A78" s="4">
        <v>225</v>
      </c>
      <c r="B78" s="13" t="s">
        <v>55</v>
      </c>
      <c r="C78" s="13"/>
      <c r="D78" s="13"/>
      <c r="E78" s="13"/>
      <c r="F78" s="13"/>
      <c r="G78" s="13"/>
      <c r="H78" s="13"/>
      <c r="I78" s="13"/>
      <c r="J78" s="5">
        <v>2</v>
      </c>
      <c r="K78" s="13"/>
      <c r="L78" s="13"/>
      <c r="M78" s="16">
        <f t="shared" si="9"/>
        <v>0</v>
      </c>
    </row>
    <row r="80" spans="1:13" ht="16.5" thickBot="1">
      <c r="A80" s="40" t="s">
        <v>35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>
      <c r="A81" s="1">
        <v>190</v>
      </c>
      <c r="J81" s="6">
        <v>1</v>
      </c>
      <c r="M81" s="16">
        <f>J81*L81</f>
        <v>0</v>
      </c>
    </row>
    <row r="82" spans="1:13">
      <c r="A82" s="4">
        <v>200</v>
      </c>
      <c r="B82" s="13" t="s">
        <v>75</v>
      </c>
      <c r="C82" s="13"/>
      <c r="D82" s="13"/>
      <c r="E82" s="13"/>
      <c r="F82" s="13"/>
      <c r="G82" s="13"/>
      <c r="H82" s="13"/>
      <c r="I82" s="13"/>
      <c r="J82" s="5">
        <v>4</v>
      </c>
      <c r="K82" s="13"/>
      <c r="L82" s="13"/>
      <c r="M82" s="16">
        <f t="shared" ref="M82:M86" si="10">J82*L82</f>
        <v>0</v>
      </c>
    </row>
    <row r="83" spans="1:13">
      <c r="A83" s="4">
        <v>223</v>
      </c>
      <c r="B83" s="13" t="s">
        <v>55</v>
      </c>
      <c r="C83" s="13"/>
      <c r="D83" s="13"/>
      <c r="E83" s="13"/>
      <c r="F83" s="13"/>
      <c r="G83" s="13"/>
      <c r="H83" s="13"/>
      <c r="I83" s="13"/>
      <c r="J83" s="5">
        <v>1</v>
      </c>
      <c r="K83" s="13"/>
      <c r="L83" s="13"/>
      <c r="M83" s="16">
        <f t="shared" si="10"/>
        <v>0</v>
      </c>
    </row>
    <row r="84" spans="1:13">
      <c r="A84" s="4">
        <v>224</v>
      </c>
      <c r="B84" s="13" t="s">
        <v>55</v>
      </c>
      <c r="C84" s="13"/>
      <c r="D84" s="13"/>
      <c r="E84" s="13"/>
      <c r="F84" s="13"/>
      <c r="G84" s="13"/>
      <c r="H84" s="13"/>
      <c r="I84" s="13"/>
      <c r="J84" s="5">
        <v>3</v>
      </c>
      <c r="K84" s="13"/>
      <c r="L84" s="13"/>
      <c r="M84" s="16">
        <f t="shared" si="10"/>
        <v>0</v>
      </c>
    </row>
    <row r="85" spans="1:13">
      <c r="A85" s="4">
        <v>225</v>
      </c>
      <c r="B85" s="13" t="s">
        <v>55</v>
      </c>
      <c r="C85" s="13"/>
      <c r="D85" s="13"/>
      <c r="E85" s="13"/>
      <c r="F85" s="13"/>
      <c r="G85" s="13"/>
      <c r="H85" s="13"/>
      <c r="I85" s="13"/>
      <c r="J85" s="5">
        <v>1</v>
      </c>
      <c r="K85" s="13" t="s">
        <v>58</v>
      </c>
      <c r="L85" s="13"/>
      <c r="M85" s="16">
        <f t="shared" si="10"/>
        <v>0</v>
      </c>
    </row>
    <row r="86" spans="1:13">
      <c r="A86" s="4">
        <v>225</v>
      </c>
      <c r="B86" s="13" t="s">
        <v>55</v>
      </c>
      <c r="C86" s="13"/>
      <c r="D86" s="13"/>
      <c r="E86" s="13"/>
      <c r="F86" s="13"/>
      <c r="G86" s="13"/>
      <c r="H86" s="13"/>
      <c r="I86" s="13"/>
      <c r="J86" s="5">
        <v>1</v>
      </c>
      <c r="K86" s="13"/>
      <c r="L86" s="13"/>
      <c r="M86" s="16">
        <f t="shared" si="10"/>
        <v>0</v>
      </c>
    </row>
    <row r="88" spans="1:13" ht="16.5" thickBot="1">
      <c r="A88" s="40" t="s">
        <v>36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>
      <c r="A89" s="1">
        <v>190</v>
      </c>
      <c r="J89" s="6">
        <v>1</v>
      </c>
      <c r="M89" s="16">
        <f>J89*L89</f>
        <v>0</v>
      </c>
    </row>
    <row r="90" spans="1:13">
      <c r="A90" s="4">
        <v>200</v>
      </c>
      <c r="B90" s="13" t="s">
        <v>75</v>
      </c>
      <c r="C90" s="13"/>
      <c r="D90" s="13"/>
      <c r="E90" s="13"/>
      <c r="F90" s="13"/>
      <c r="G90" s="13"/>
      <c r="H90" s="13"/>
      <c r="I90" s="13"/>
      <c r="J90" s="5">
        <v>4</v>
      </c>
      <c r="K90" s="13"/>
      <c r="L90" s="13"/>
      <c r="M90" s="16">
        <f t="shared" ref="M90:M92" si="11">J90*L90</f>
        <v>0</v>
      </c>
    </row>
    <row r="91" spans="1:13">
      <c r="A91" s="4">
        <v>224</v>
      </c>
      <c r="B91" s="13" t="s">
        <v>55</v>
      </c>
      <c r="C91" s="13"/>
      <c r="D91" s="13"/>
      <c r="E91" s="13"/>
      <c r="F91" s="13"/>
      <c r="G91" s="13"/>
      <c r="H91" s="13"/>
      <c r="I91" s="13"/>
      <c r="J91" s="5">
        <v>4</v>
      </c>
      <c r="K91" s="13"/>
      <c r="L91" s="13"/>
      <c r="M91" s="16">
        <f t="shared" si="11"/>
        <v>0</v>
      </c>
    </row>
    <row r="92" spans="1:13">
      <c r="A92" s="4">
        <v>225</v>
      </c>
      <c r="B92" s="13" t="s">
        <v>55</v>
      </c>
      <c r="C92" s="13"/>
      <c r="D92" s="13"/>
      <c r="E92" s="13"/>
      <c r="F92" s="13"/>
      <c r="G92" s="13"/>
      <c r="H92" s="13"/>
      <c r="I92" s="13"/>
      <c r="J92" s="5">
        <v>2</v>
      </c>
      <c r="K92" s="13"/>
      <c r="L92" s="13"/>
      <c r="M92" s="16">
        <f t="shared" si="11"/>
        <v>0</v>
      </c>
    </row>
    <row r="94" spans="1:13" ht="16.5" thickBot="1">
      <c r="A94" s="40" t="s">
        <v>37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>
      <c r="A95" s="1">
        <v>190</v>
      </c>
      <c r="J95" s="6">
        <v>1</v>
      </c>
      <c r="M95" s="16">
        <f>J95*L95</f>
        <v>0</v>
      </c>
    </row>
    <row r="96" spans="1:13">
      <c r="A96" s="4">
        <v>200</v>
      </c>
      <c r="B96" s="13" t="s">
        <v>75</v>
      </c>
      <c r="C96" s="13"/>
      <c r="D96" s="13"/>
      <c r="E96" s="13"/>
      <c r="F96" s="13"/>
      <c r="G96" s="13"/>
      <c r="H96" s="13"/>
      <c r="I96" s="13"/>
      <c r="J96" s="5">
        <v>5</v>
      </c>
      <c r="K96" s="13"/>
      <c r="L96" s="13"/>
      <c r="M96" s="16">
        <f t="shared" ref="M96:M101" si="12">J96*L96</f>
        <v>0</v>
      </c>
    </row>
    <row r="97" spans="1:13">
      <c r="A97" s="4">
        <v>205</v>
      </c>
      <c r="B97" s="13" t="s">
        <v>59</v>
      </c>
      <c r="C97" s="13"/>
      <c r="D97" s="13"/>
      <c r="E97" s="13"/>
      <c r="F97" s="13"/>
      <c r="G97" s="13"/>
      <c r="H97" s="13"/>
      <c r="I97" s="13"/>
      <c r="J97" s="5">
        <v>6</v>
      </c>
      <c r="K97" s="13"/>
      <c r="L97" s="13"/>
      <c r="M97" s="16">
        <f t="shared" si="12"/>
        <v>0</v>
      </c>
    </row>
    <row r="98" spans="1:13">
      <c r="A98" s="4">
        <v>224</v>
      </c>
      <c r="B98" s="13" t="s">
        <v>55</v>
      </c>
      <c r="C98" s="13"/>
      <c r="D98" s="13"/>
      <c r="E98" s="13"/>
      <c r="F98" s="13"/>
      <c r="G98" s="13"/>
      <c r="H98" s="13"/>
      <c r="I98" s="13"/>
      <c r="J98" s="5">
        <v>1</v>
      </c>
      <c r="K98" s="13"/>
      <c r="L98" s="13"/>
      <c r="M98" s="16">
        <f t="shared" si="12"/>
        <v>0</v>
      </c>
    </row>
    <row r="99" spans="1:13">
      <c r="A99" s="4">
        <v>225</v>
      </c>
      <c r="B99" s="13" t="s">
        <v>61</v>
      </c>
      <c r="C99" s="13"/>
      <c r="D99" s="13"/>
      <c r="E99" s="13"/>
      <c r="F99" s="13"/>
      <c r="G99" s="13"/>
      <c r="H99" s="13"/>
      <c r="I99" s="13"/>
      <c r="J99" s="5">
        <v>1</v>
      </c>
      <c r="K99" s="13" t="s">
        <v>58</v>
      </c>
      <c r="L99" s="13"/>
      <c r="M99" s="16">
        <f t="shared" si="12"/>
        <v>0</v>
      </c>
    </row>
    <row r="100" spans="1:13">
      <c r="A100" s="4">
        <v>310</v>
      </c>
      <c r="B100" s="13" t="s">
        <v>54</v>
      </c>
      <c r="C100" s="13"/>
      <c r="D100" s="13"/>
      <c r="E100" s="13"/>
      <c r="F100" s="13"/>
      <c r="G100" s="13"/>
      <c r="H100" s="13"/>
      <c r="I100" s="13"/>
      <c r="J100" s="5">
        <v>1</v>
      </c>
      <c r="K100" s="13"/>
      <c r="L100" s="13"/>
      <c r="M100" s="16">
        <f t="shared" si="12"/>
        <v>0</v>
      </c>
    </row>
    <row r="101" spans="1:13">
      <c r="A101" s="4" t="s">
        <v>0</v>
      </c>
      <c r="B101" s="13"/>
      <c r="C101" s="13"/>
      <c r="D101" s="13"/>
      <c r="E101" s="13"/>
      <c r="F101" s="13"/>
      <c r="G101" s="13"/>
      <c r="H101" s="13"/>
      <c r="I101" s="13"/>
      <c r="J101" s="5">
        <v>6</v>
      </c>
      <c r="K101" s="13"/>
      <c r="L101" s="13"/>
      <c r="M101" s="16">
        <f t="shared" si="12"/>
        <v>0</v>
      </c>
    </row>
    <row r="103" spans="1:13" ht="16.5" thickBot="1">
      <c r="A103" s="40" t="s">
        <v>38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1:13">
      <c r="A104" s="1">
        <v>190</v>
      </c>
      <c r="B104" t="s">
        <v>54</v>
      </c>
      <c r="J104" s="6">
        <v>1</v>
      </c>
      <c r="M104" s="16">
        <f>J104*L104</f>
        <v>0</v>
      </c>
    </row>
    <row r="105" spans="1:13">
      <c r="A105" s="4">
        <v>200</v>
      </c>
      <c r="B105" s="13" t="s">
        <v>75</v>
      </c>
      <c r="C105" s="13"/>
      <c r="D105" s="13"/>
      <c r="E105" s="13"/>
      <c r="F105" s="13"/>
      <c r="G105" s="13"/>
      <c r="H105" s="13"/>
      <c r="I105" s="13"/>
      <c r="J105" s="5">
        <v>6</v>
      </c>
      <c r="K105" s="13"/>
      <c r="L105" s="13"/>
      <c r="M105" s="16">
        <f t="shared" ref="M105:M108" si="13">J105*L105</f>
        <v>0</v>
      </c>
    </row>
    <row r="106" spans="1:13">
      <c r="A106" s="4">
        <v>205</v>
      </c>
      <c r="B106" s="13" t="s">
        <v>59</v>
      </c>
      <c r="C106" s="13"/>
      <c r="D106" s="13"/>
      <c r="E106" s="13"/>
      <c r="F106" s="13"/>
      <c r="G106" s="13"/>
      <c r="H106" s="13"/>
      <c r="I106" s="13"/>
      <c r="J106" s="5">
        <v>6</v>
      </c>
      <c r="K106" s="13"/>
      <c r="L106" s="13"/>
      <c r="M106" s="16">
        <f t="shared" si="13"/>
        <v>0</v>
      </c>
    </row>
    <row r="107" spans="1:13">
      <c r="A107" s="4">
        <v>225</v>
      </c>
      <c r="B107" s="13" t="s">
        <v>61</v>
      </c>
      <c r="C107" s="13"/>
      <c r="D107" s="13"/>
      <c r="E107" s="13"/>
      <c r="F107" s="13"/>
      <c r="G107" s="13"/>
      <c r="H107" s="13"/>
      <c r="I107" s="13"/>
      <c r="J107" s="5">
        <v>1</v>
      </c>
      <c r="K107" s="13" t="s">
        <v>58</v>
      </c>
      <c r="L107" s="13"/>
      <c r="M107" s="16">
        <f t="shared" si="13"/>
        <v>0</v>
      </c>
    </row>
    <row r="108" spans="1:13">
      <c r="A108" s="4" t="s">
        <v>0</v>
      </c>
      <c r="B108" s="13"/>
      <c r="C108" s="13"/>
      <c r="D108" s="13"/>
      <c r="E108" s="13"/>
      <c r="F108" s="13"/>
      <c r="G108" s="13"/>
      <c r="H108" s="13"/>
      <c r="I108" s="13"/>
      <c r="J108" s="5">
        <v>6</v>
      </c>
      <c r="K108" s="13"/>
      <c r="L108" s="13"/>
      <c r="M108" s="16">
        <f t="shared" si="13"/>
        <v>0</v>
      </c>
    </row>
    <row r="110" spans="1:13" ht="16.5" thickBot="1">
      <c r="A110" s="40" t="s">
        <v>39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1:13">
      <c r="A111" s="1">
        <v>200</v>
      </c>
      <c r="J111" s="6">
        <v>4</v>
      </c>
      <c r="M111" s="16">
        <f>J111*L111</f>
        <v>0</v>
      </c>
    </row>
    <row r="112" spans="1:13">
      <c r="A112" s="4">
        <v>220</v>
      </c>
      <c r="B112" s="13" t="s">
        <v>55</v>
      </c>
      <c r="C112" s="13"/>
      <c r="D112" s="13"/>
      <c r="E112" s="13"/>
      <c r="F112" s="13"/>
      <c r="G112" s="13"/>
      <c r="H112" s="13"/>
      <c r="I112" s="13"/>
      <c r="J112" s="5">
        <v>1</v>
      </c>
      <c r="K112" s="13"/>
      <c r="L112" s="13"/>
      <c r="M112" s="16">
        <f t="shared" ref="M112:M115" si="14">J112*L112</f>
        <v>0</v>
      </c>
    </row>
    <row r="113" spans="1:13">
      <c r="A113" s="4">
        <v>221</v>
      </c>
      <c r="B113" s="13" t="s">
        <v>55</v>
      </c>
      <c r="C113" s="13"/>
      <c r="D113" s="13"/>
      <c r="E113" s="13"/>
      <c r="F113" s="13"/>
      <c r="G113" s="13"/>
      <c r="H113" s="13"/>
      <c r="I113" s="13"/>
      <c r="J113" s="5">
        <v>1</v>
      </c>
      <c r="K113" s="13"/>
      <c r="L113" s="13"/>
      <c r="M113" s="16">
        <f t="shared" si="14"/>
        <v>0</v>
      </c>
    </row>
    <row r="114" spans="1:13">
      <c r="A114" s="4">
        <v>224</v>
      </c>
      <c r="B114" s="13" t="s">
        <v>55</v>
      </c>
      <c r="C114" s="13"/>
      <c r="D114" s="13"/>
      <c r="E114" s="13"/>
      <c r="F114" s="13"/>
      <c r="G114" s="13"/>
      <c r="H114" s="13"/>
      <c r="I114" s="13"/>
      <c r="J114" s="5">
        <v>1</v>
      </c>
      <c r="K114" s="13"/>
      <c r="L114" s="13"/>
      <c r="M114" s="16">
        <f t="shared" si="14"/>
        <v>0</v>
      </c>
    </row>
    <row r="115" spans="1:13">
      <c r="A115" s="4">
        <v>225</v>
      </c>
      <c r="B115" s="13" t="s">
        <v>55</v>
      </c>
      <c r="C115" s="13"/>
      <c r="D115" s="13"/>
      <c r="E115" s="13"/>
      <c r="F115" s="13"/>
      <c r="G115" s="13"/>
      <c r="H115" s="13"/>
      <c r="I115" s="13"/>
      <c r="J115" s="5">
        <v>1</v>
      </c>
      <c r="K115" s="13"/>
      <c r="L115" s="13"/>
      <c r="M115" s="16">
        <f t="shared" si="14"/>
        <v>0</v>
      </c>
    </row>
    <row r="117" spans="1:13" ht="16.5" thickBot="1">
      <c r="A117" s="40" t="s">
        <v>40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1:13">
      <c r="A118" s="1">
        <v>190</v>
      </c>
      <c r="B118" t="s">
        <v>54</v>
      </c>
      <c r="J118" s="6">
        <v>2</v>
      </c>
      <c r="M118" s="16">
        <f>J118*L118</f>
        <v>0</v>
      </c>
    </row>
    <row r="119" spans="1:13">
      <c r="A119" s="4">
        <v>218</v>
      </c>
      <c r="B119" s="13"/>
      <c r="C119" s="13"/>
      <c r="D119" s="13"/>
      <c r="E119" s="13"/>
      <c r="F119" s="13"/>
      <c r="G119" s="13"/>
      <c r="H119" s="13"/>
      <c r="I119" s="13"/>
      <c r="J119" s="5">
        <v>1</v>
      </c>
      <c r="K119" s="13" t="s">
        <v>57</v>
      </c>
      <c r="L119" s="13"/>
      <c r="M119" s="16">
        <f t="shared" ref="M119:M120" si="15">J119*L119</f>
        <v>0</v>
      </c>
    </row>
    <row r="120" spans="1:13">
      <c r="A120" s="4">
        <v>227</v>
      </c>
      <c r="B120" s="13"/>
      <c r="C120" s="13"/>
      <c r="D120" s="13"/>
      <c r="E120" s="13"/>
      <c r="F120" s="13"/>
      <c r="G120" s="13"/>
      <c r="H120" s="13"/>
      <c r="I120" s="13"/>
      <c r="J120" s="5">
        <v>6</v>
      </c>
      <c r="K120" s="13"/>
      <c r="L120" s="13"/>
      <c r="M120" s="16">
        <f t="shared" si="15"/>
        <v>0</v>
      </c>
    </row>
    <row r="122" spans="1:13" ht="16.5" thickBot="1">
      <c r="A122" s="40" t="s">
        <v>41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1:13">
      <c r="A123" s="4" t="s">
        <v>60</v>
      </c>
      <c r="B123" s="13"/>
      <c r="C123" s="13"/>
      <c r="D123" s="13"/>
      <c r="E123" s="13"/>
      <c r="F123" s="13"/>
      <c r="G123" s="13"/>
      <c r="H123" s="13"/>
      <c r="I123" s="13"/>
      <c r="J123" s="5">
        <v>2</v>
      </c>
      <c r="K123" s="13"/>
      <c r="L123" s="13"/>
      <c r="M123" s="16">
        <f>J123*L123</f>
        <v>0</v>
      </c>
    </row>
    <row r="124" spans="1:13" ht="13.5" thickBot="1"/>
    <row r="125" spans="1:13" ht="13.5" thickBot="1">
      <c r="A125" s="3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 t="s">
        <v>76</v>
      </c>
      <c r="M125" s="33">
        <f>SUM(M7:M10,M13:M16,M19:M25,M28:M33,M36:M41,M44:M48,M51:M55,M58:M64,M67:M71,M74:M78,M81:M86,M89:M92,M95:M101,M104:M108,M111:M115,M118:M120,M123)</f>
        <v>0</v>
      </c>
    </row>
  </sheetData>
  <mergeCells count="24">
    <mergeCell ref="A122:M122"/>
    <mergeCell ref="A80:M80"/>
    <mergeCell ref="A88:M88"/>
    <mergeCell ref="A94:M94"/>
    <mergeCell ref="A103:M103"/>
    <mergeCell ref="A110:M110"/>
    <mergeCell ref="A117:M117"/>
    <mergeCell ref="A43:M43"/>
    <mergeCell ref="A50:M50"/>
    <mergeCell ref="A57:M57"/>
    <mergeCell ref="A66:M66"/>
    <mergeCell ref="A73:M73"/>
    <mergeCell ref="A35:M35"/>
    <mergeCell ref="A3:A4"/>
    <mergeCell ref="B3:I3"/>
    <mergeCell ref="J3:J4"/>
    <mergeCell ref="K3:K4"/>
    <mergeCell ref="L3:L4"/>
    <mergeCell ref="M3:M4"/>
    <mergeCell ref="A5:M5"/>
    <mergeCell ref="A6:M6"/>
    <mergeCell ref="A12:M12"/>
    <mergeCell ref="A18:M18"/>
    <mergeCell ref="A27:M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&amp;LStrana &amp;P&amp;R&amp;"Gotham Book,Tučné"&amp;26RCI - DPV - I 005 - 00 - 002 - 00</oddFooter>
  </headerFooter>
  <rowBreaks count="1" manualBreakCount="1">
    <brk id="8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M12"/>
  <sheetViews>
    <sheetView view="pageBreakPreview" zoomScaleNormal="100" zoomScaleSheetLayoutView="100" workbookViewId="0">
      <pane ySplit="4" topLeftCell="A5" activePane="bottomLeft" state="frozen"/>
      <selection activeCell="D101" sqref="D101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65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1" t="s">
        <v>42</v>
      </c>
      <c r="B3" s="43" t="s">
        <v>43</v>
      </c>
      <c r="C3" s="44"/>
      <c r="D3" s="44"/>
      <c r="E3" s="44"/>
      <c r="F3" s="44"/>
      <c r="G3" s="45"/>
      <c r="H3" s="45"/>
      <c r="I3" s="46"/>
      <c r="J3" s="47" t="s">
        <v>44</v>
      </c>
      <c r="K3" s="49" t="s">
        <v>53</v>
      </c>
      <c r="L3" s="51" t="s">
        <v>62</v>
      </c>
      <c r="M3" s="53" t="s">
        <v>63</v>
      </c>
    </row>
    <row r="4" spans="1:13" ht="13.5" thickBot="1">
      <c r="A4" s="42"/>
      <c r="B4" s="2" t="s">
        <v>45</v>
      </c>
      <c r="C4" s="2" t="s">
        <v>46</v>
      </c>
      <c r="D4" s="2" t="s">
        <v>47</v>
      </c>
      <c r="E4" s="3" t="s">
        <v>49</v>
      </c>
      <c r="F4" s="2" t="s">
        <v>50</v>
      </c>
      <c r="G4" s="2" t="s">
        <v>51</v>
      </c>
      <c r="H4" s="2" t="s">
        <v>52</v>
      </c>
      <c r="I4" s="2" t="s">
        <v>48</v>
      </c>
      <c r="J4" s="48"/>
      <c r="K4" s="50"/>
      <c r="L4" s="52"/>
      <c r="M4" s="54"/>
    </row>
    <row r="5" spans="1:13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6.5" thickBot="1">
      <c r="A6" s="40" t="s">
        <v>10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4" t="s">
        <v>1</v>
      </c>
      <c r="B7" s="13"/>
      <c r="C7" s="13"/>
      <c r="D7" s="13"/>
      <c r="E7" s="13"/>
      <c r="F7" s="13"/>
      <c r="G7" s="13"/>
      <c r="H7" s="13"/>
      <c r="I7" s="13"/>
      <c r="J7" s="5">
        <v>3</v>
      </c>
      <c r="K7" s="13"/>
      <c r="L7" s="13"/>
      <c r="M7" s="16">
        <f>J7*L7</f>
        <v>0</v>
      </c>
    </row>
    <row r="8" spans="1:13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6.5" thickBot="1">
      <c r="A9" s="40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>
      <c r="A10" s="4" t="s">
        <v>6</v>
      </c>
      <c r="B10" s="13"/>
      <c r="C10" s="13"/>
      <c r="D10" s="13"/>
      <c r="E10" s="13"/>
      <c r="F10" s="13"/>
      <c r="G10" s="13"/>
      <c r="H10" s="13"/>
      <c r="I10" s="13"/>
      <c r="J10" s="5">
        <v>2</v>
      </c>
      <c r="K10" s="13"/>
      <c r="L10" s="13"/>
      <c r="M10" s="16">
        <f>J10*L10</f>
        <v>0</v>
      </c>
    </row>
    <row r="11" spans="1:13" ht="13.5" thickBot="1"/>
    <row r="12" spans="1:13" ht="13.5" thickBot="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 t="s">
        <v>76</v>
      </c>
      <c r="M12" s="33">
        <f>SUM(M7,M10)</f>
        <v>0</v>
      </c>
    </row>
  </sheetData>
  <mergeCells count="9">
    <mergeCell ref="A9:M9"/>
    <mergeCell ref="A5:M5"/>
    <mergeCell ref="A6:M6"/>
    <mergeCell ref="A3:A4"/>
    <mergeCell ref="B3:I3"/>
    <mergeCell ref="J3:J4"/>
    <mergeCell ref="K3:K4"/>
    <mergeCell ref="L3:L4"/>
    <mergeCell ref="M3:M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&amp;LStrana &amp;P&amp;R&amp;"Gotham Book,Tučné"&amp;26RCI - DPV - I 005 - 00 - 002 - 00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M48"/>
  <sheetViews>
    <sheetView view="pageBreakPreview" zoomScaleNormal="100" zoomScaleSheetLayoutView="100" workbookViewId="0">
      <pane ySplit="4" topLeftCell="A5" activePane="bottomLeft" state="frozen"/>
      <selection activeCell="D101" sqref="D101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.5703125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67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1" t="s">
        <v>42</v>
      </c>
      <c r="B3" s="43" t="s">
        <v>43</v>
      </c>
      <c r="C3" s="44"/>
      <c r="D3" s="44"/>
      <c r="E3" s="44"/>
      <c r="F3" s="44"/>
      <c r="G3" s="45"/>
      <c r="H3" s="45"/>
      <c r="I3" s="46"/>
      <c r="J3" s="47" t="s">
        <v>44</v>
      </c>
      <c r="K3" s="49" t="s">
        <v>53</v>
      </c>
      <c r="L3" s="51" t="s">
        <v>62</v>
      </c>
      <c r="M3" s="53" t="s">
        <v>63</v>
      </c>
    </row>
    <row r="4" spans="1:13" ht="13.5" thickBot="1">
      <c r="A4" s="42"/>
      <c r="B4" s="2" t="s">
        <v>45</v>
      </c>
      <c r="C4" s="2" t="s">
        <v>46</v>
      </c>
      <c r="D4" s="2" t="s">
        <v>47</v>
      </c>
      <c r="E4" s="3" t="s">
        <v>49</v>
      </c>
      <c r="F4" s="2" t="s">
        <v>50</v>
      </c>
      <c r="G4" s="2" t="s">
        <v>51</v>
      </c>
      <c r="H4" s="2" t="s">
        <v>52</v>
      </c>
      <c r="I4" s="2" t="s">
        <v>48</v>
      </c>
      <c r="J4" s="48"/>
      <c r="K4" s="50"/>
      <c r="L4" s="52"/>
      <c r="M4" s="54"/>
    </row>
    <row r="5" spans="1:13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6.5" thickBot="1">
      <c r="A6" s="40" t="s">
        <v>12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4" t="s">
        <v>1</v>
      </c>
      <c r="B7" s="13"/>
      <c r="C7" s="13"/>
      <c r="D7" s="13"/>
      <c r="E7" s="13"/>
      <c r="F7" s="13"/>
      <c r="G7" s="13"/>
      <c r="H7" s="13"/>
      <c r="I7" s="13"/>
      <c r="J7" s="5">
        <v>1</v>
      </c>
      <c r="K7" s="13"/>
      <c r="L7" s="13"/>
      <c r="M7" s="16">
        <f>J7*L7</f>
        <v>0</v>
      </c>
    </row>
    <row r="8" spans="1:13">
      <c r="A8" s="4" t="s">
        <v>6</v>
      </c>
      <c r="B8" s="13"/>
      <c r="C8" s="13"/>
      <c r="D8" s="13"/>
      <c r="E8" s="13"/>
      <c r="F8" s="13"/>
      <c r="G8" s="13"/>
      <c r="H8" s="13"/>
      <c r="I8" s="13"/>
      <c r="J8" s="5">
        <v>2</v>
      </c>
      <c r="K8" s="13"/>
      <c r="L8" s="13"/>
      <c r="M8" s="16">
        <f>J8*L8</f>
        <v>0</v>
      </c>
    </row>
    <row r="9" spans="1:13" ht="12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6.5" thickBot="1">
      <c r="A10" s="40" t="s">
        <v>13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>
      <c r="A11" s="4" t="s">
        <v>1</v>
      </c>
      <c r="B11" s="13"/>
      <c r="C11" s="13"/>
      <c r="D11" s="13"/>
      <c r="E11" s="13"/>
      <c r="F11" s="13"/>
      <c r="G11" s="13"/>
      <c r="H11" s="13"/>
      <c r="I11" s="13"/>
      <c r="J11" s="5">
        <v>1</v>
      </c>
      <c r="K11" s="13"/>
      <c r="L11" s="13"/>
      <c r="M11" s="16">
        <f>J11*L11</f>
        <v>0</v>
      </c>
    </row>
    <row r="12" spans="1:13">
      <c r="A12" s="4" t="s">
        <v>6</v>
      </c>
      <c r="B12" s="13"/>
      <c r="C12" s="13"/>
      <c r="D12" s="13"/>
      <c r="E12" s="13"/>
      <c r="F12" s="13"/>
      <c r="G12" s="13"/>
      <c r="H12" s="13"/>
      <c r="I12" s="13"/>
      <c r="J12" s="5">
        <v>1</v>
      </c>
      <c r="K12" s="13"/>
      <c r="L12" s="13"/>
      <c r="M12" s="16">
        <f t="shared" ref="M12" si="0">J12*L12</f>
        <v>0</v>
      </c>
    </row>
    <row r="13" spans="1:13" ht="12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6.5" thickBot="1">
      <c r="A14" s="40" t="s">
        <v>14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>
      <c r="A15" s="4" t="s">
        <v>1</v>
      </c>
      <c r="B15" s="13"/>
      <c r="C15" s="13"/>
      <c r="D15" s="13"/>
      <c r="E15" s="13"/>
      <c r="F15" s="13"/>
      <c r="G15" s="13"/>
      <c r="H15" s="13"/>
      <c r="I15" s="13"/>
      <c r="J15" s="5">
        <v>1</v>
      </c>
      <c r="K15" s="13"/>
      <c r="L15" s="13"/>
      <c r="M15" s="16">
        <f>J15*L15</f>
        <v>0</v>
      </c>
    </row>
    <row r="16" spans="1:13">
      <c r="A16" s="4" t="s">
        <v>6</v>
      </c>
      <c r="B16" s="13"/>
      <c r="C16" s="13"/>
      <c r="D16" s="13"/>
      <c r="E16" s="13"/>
      <c r="F16" s="13"/>
      <c r="G16" s="13"/>
      <c r="H16" s="13"/>
      <c r="I16" s="13"/>
      <c r="J16" s="5">
        <v>1</v>
      </c>
      <c r="K16" s="13"/>
      <c r="L16" s="13"/>
      <c r="M16" s="16">
        <f t="shared" ref="M16" si="1">J16*L16</f>
        <v>0</v>
      </c>
    </row>
    <row r="17" spans="1:13" ht="12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6.5" thickBot="1">
      <c r="A18" s="40" t="s">
        <v>15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4" t="s">
        <v>1</v>
      </c>
      <c r="B19" s="13"/>
      <c r="C19" s="13"/>
      <c r="D19" s="13"/>
      <c r="E19" s="13"/>
      <c r="F19" s="13"/>
      <c r="G19" s="13"/>
      <c r="H19" s="13"/>
      <c r="I19" s="13"/>
      <c r="J19" s="5">
        <v>3</v>
      </c>
      <c r="K19" s="13"/>
      <c r="L19" s="13"/>
      <c r="M19" s="16">
        <f>J19*L19</f>
        <v>0</v>
      </c>
    </row>
    <row r="20" spans="1:13" ht="12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6.5" thickBot="1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>
      <c r="A22" s="4" t="s">
        <v>6</v>
      </c>
      <c r="B22" s="13"/>
      <c r="C22" s="13"/>
      <c r="D22" s="13"/>
      <c r="E22" s="13"/>
      <c r="F22" s="13"/>
      <c r="G22" s="13"/>
      <c r="H22" s="13"/>
      <c r="I22" s="13"/>
      <c r="J22" s="5">
        <v>6</v>
      </c>
      <c r="K22" s="13"/>
      <c r="L22" s="13"/>
      <c r="M22" s="16">
        <f>J22*L22</f>
        <v>0</v>
      </c>
    </row>
    <row r="23" spans="1:13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6.5" thickBot="1">
      <c r="A24" s="40" t="s">
        <v>17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>
      <c r="A25" s="4" t="s">
        <v>8</v>
      </c>
      <c r="B25" s="13"/>
      <c r="C25" s="13"/>
      <c r="D25" s="13"/>
      <c r="E25" s="13"/>
      <c r="F25" s="13"/>
      <c r="G25" s="13"/>
      <c r="H25" s="13"/>
      <c r="I25" s="13"/>
      <c r="J25" s="5">
        <v>20</v>
      </c>
      <c r="K25" s="13"/>
      <c r="L25" s="13"/>
      <c r="M25" s="16">
        <f>J25*L25</f>
        <v>0</v>
      </c>
    </row>
    <row r="27" spans="1:13" ht="16.5" thickBot="1">
      <c r="A27" s="40" t="s">
        <v>18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>
      <c r="A28" s="4" t="s">
        <v>1</v>
      </c>
      <c r="B28" s="13"/>
      <c r="C28" s="13"/>
      <c r="D28" s="13"/>
      <c r="E28" s="13"/>
      <c r="F28" s="13"/>
      <c r="G28" s="13"/>
      <c r="H28" s="13"/>
      <c r="I28" s="13"/>
      <c r="J28" s="5">
        <v>3</v>
      </c>
      <c r="K28" s="13"/>
      <c r="L28" s="13"/>
      <c r="M28" s="16">
        <f>J28*L28</f>
        <v>0</v>
      </c>
    </row>
    <row r="30" spans="1:13" ht="16.5" thickBot="1">
      <c r="A30" s="40" t="s">
        <v>19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>
      <c r="A31" s="4" t="s">
        <v>1</v>
      </c>
      <c r="B31" s="13"/>
      <c r="C31" s="13"/>
      <c r="D31" s="13"/>
      <c r="E31" s="13"/>
      <c r="F31" s="13"/>
      <c r="G31" s="13"/>
      <c r="H31" s="13"/>
      <c r="I31" s="13"/>
      <c r="J31" s="5">
        <v>3</v>
      </c>
      <c r="K31" s="13"/>
      <c r="L31" s="13"/>
      <c r="M31" s="16">
        <f>J31*L31</f>
        <v>0</v>
      </c>
    </row>
    <row r="33" spans="1:13" ht="16.5" thickBot="1">
      <c r="A33" s="40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>
      <c r="A34" s="4" t="s">
        <v>1</v>
      </c>
      <c r="B34" s="13"/>
      <c r="C34" s="13"/>
      <c r="D34" s="13"/>
      <c r="E34" s="13"/>
      <c r="F34" s="13"/>
      <c r="G34" s="13"/>
      <c r="H34" s="13"/>
      <c r="I34" s="13"/>
      <c r="J34" s="5">
        <v>1</v>
      </c>
      <c r="K34" s="13"/>
      <c r="L34" s="13"/>
      <c r="M34" s="16">
        <f>J34*L34</f>
        <v>0</v>
      </c>
    </row>
    <row r="35" spans="1:13">
      <c r="A35" s="4" t="s">
        <v>6</v>
      </c>
      <c r="B35" s="13"/>
      <c r="C35" s="13"/>
      <c r="D35" s="13"/>
      <c r="E35" s="13"/>
      <c r="F35" s="13"/>
      <c r="G35" s="13"/>
      <c r="H35" s="13"/>
      <c r="I35" s="13"/>
      <c r="J35" s="5">
        <v>2</v>
      </c>
      <c r="K35" s="13"/>
      <c r="L35" s="13"/>
      <c r="M35" s="16">
        <f>J35*L35</f>
        <v>0</v>
      </c>
    </row>
    <row r="37" spans="1:13" ht="16.5" thickBot="1">
      <c r="A37" s="40" t="s">
        <v>21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>
      <c r="A38" s="4" t="s">
        <v>1</v>
      </c>
      <c r="B38" s="13"/>
      <c r="C38" s="13"/>
      <c r="D38" s="13"/>
      <c r="E38" s="13"/>
      <c r="F38" s="13"/>
      <c r="G38" s="13"/>
      <c r="H38" s="13"/>
      <c r="I38" s="13"/>
      <c r="J38" s="5">
        <v>1</v>
      </c>
      <c r="K38" s="13"/>
      <c r="L38" s="13"/>
      <c r="M38" s="16">
        <f>J38*L38</f>
        <v>0</v>
      </c>
    </row>
    <row r="39" spans="1:13">
      <c r="A39" s="4" t="s">
        <v>6</v>
      </c>
      <c r="B39" s="13"/>
      <c r="C39" s="13"/>
      <c r="D39" s="13"/>
      <c r="E39" s="13"/>
      <c r="F39" s="13"/>
      <c r="G39" s="13"/>
      <c r="H39" s="13"/>
      <c r="I39" s="13"/>
      <c r="J39" s="5">
        <v>2</v>
      </c>
      <c r="K39" s="13"/>
      <c r="L39" s="13"/>
      <c r="M39" s="16">
        <f>J39*L39</f>
        <v>0</v>
      </c>
    </row>
    <row r="41" spans="1:13" ht="16.5" thickBot="1">
      <c r="A41" s="40" t="s">
        <v>22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>
      <c r="A42" s="4" t="s">
        <v>1</v>
      </c>
      <c r="B42" s="13"/>
      <c r="C42" s="13"/>
      <c r="D42" s="13"/>
      <c r="E42" s="13"/>
      <c r="F42" s="13"/>
      <c r="G42" s="13"/>
      <c r="H42" s="13"/>
      <c r="I42" s="13"/>
      <c r="J42" s="5">
        <v>1</v>
      </c>
      <c r="K42" s="13"/>
      <c r="L42" s="13"/>
      <c r="M42" s="16">
        <f>J42*L42</f>
        <v>0</v>
      </c>
    </row>
    <row r="43" spans="1:13">
      <c r="A43" s="4" t="s">
        <v>6</v>
      </c>
      <c r="B43" s="13"/>
      <c r="C43" s="13"/>
      <c r="D43" s="13"/>
      <c r="E43" s="13"/>
      <c r="F43" s="13"/>
      <c r="G43" s="13"/>
      <c r="H43" s="13"/>
      <c r="I43" s="13"/>
      <c r="J43" s="5">
        <v>6</v>
      </c>
      <c r="K43" s="13"/>
      <c r="L43" s="13"/>
      <c r="M43" s="16">
        <f>J43*L43</f>
        <v>0</v>
      </c>
    </row>
    <row r="45" spans="1:13" ht="16.5" thickBot="1">
      <c r="A45" s="40" t="s">
        <v>23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>
      <c r="A46" s="4" t="s">
        <v>6</v>
      </c>
      <c r="B46" s="13"/>
      <c r="C46" s="13"/>
      <c r="D46" s="13"/>
      <c r="E46" s="13"/>
      <c r="F46" s="13"/>
      <c r="G46" s="13"/>
      <c r="H46" s="13"/>
      <c r="I46" s="13"/>
      <c r="J46" s="5">
        <v>1</v>
      </c>
      <c r="K46" s="13"/>
      <c r="L46" s="13"/>
      <c r="M46" s="16">
        <f>J46*L46</f>
        <v>0</v>
      </c>
    </row>
    <row r="47" spans="1:13" ht="13.5" thickBot="1"/>
    <row r="48" spans="1:13" ht="13.5" thickBo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 t="s">
        <v>76</v>
      </c>
      <c r="M48" s="33">
        <f>SUM(M7:M8,M11:M12,M15:M16,M19,M22,M25,M28,M31,M34:M35,M38:M39,M42:M43,M46)</f>
        <v>0</v>
      </c>
    </row>
  </sheetData>
  <mergeCells count="19">
    <mergeCell ref="A45:M45"/>
    <mergeCell ref="A24:M24"/>
    <mergeCell ref="A27:M27"/>
    <mergeCell ref="A30:M30"/>
    <mergeCell ref="A33:M33"/>
    <mergeCell ref="A37:M37"/>
    <mergeCell ref="A41:M41"/>
    <mergeCell ref="A21:M21"/>
    <mergeCell ref="A3:A4"/>
    <mergeCell ref="B3:I3"/>
    <mergeCell ref="J3:J4"/>
    <mergeCell ref="K3:K4"/>
    <mergeCell ref="L3:L4"/>
    <mergeCell ref="M3:M4"/>
    <mergeCell ref="A5:M5"/>
    <mergeCell ref="A6:M6"/>
    <mergeCell ref="A10:M10"/>
    <mergeCell ref="A14:M14"/>
    <mergeCell ref="A18:M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&amp;LStrana &amp;P&amp;R&amp;"Gotham Book,Tučné"&amp;26RCI - DPV - I 005 - 00 - 002 - 00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M58"/>
  <sheetViews>
    <sheetView view="pageBreakPreview" zoomScaleNormal="100" zoomScaleSheetLayoutView="100" workbookViewId="0">
      <pane ySplit="4" topLeftCell="A5" activePane="bottomLeft" state="frozen"/>
      <selection activeCell="D101" sqref="D101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.42578125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70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1" t="s">
        <v>42</v>
      </c>
      <c r="B3" s="43" t="s">
        <v>43</v>
      </c>
      <c r="C3" s="44"/>
      <c r="D3" s="44"/>
      <c r="E3" s="44"/>
      <c r="F3" s="44"/>
      <c r="G3" s="45"/>
      <c r="H3" s="45"/>
      <c r="I3" s="46"/>
      <c r="J3" s="47" t="s">
        <v>44</v>
      </c>
      <c r="K3" s="49" t="s">
        <v>53</v>
      </c>
      <c r="L3" s="51" t="s">
        <v>62</v>
      </c>
      <c r="M3" s="53" t="s">
        <v>63</v>
      </c>
    </row>
    <row r="4" spans="1:13" ht="13.5" thickBot="1">
      <c r="A4" s="42"/>
      <c r="B4" s="2" t="s">
        <v>45</v>
      </c>
      <c r="C4" s="2" t="s">
        <v>46</v>
      </c>
      <c r="D4" s="2" t="s">
        <v>47</v>
      </c>
      <c r="E4" s="3" t="s">
        <v>49</v>
      </c>
      <c r="F4" s="2" t="s">
        <v>50</v>
      </c>
      <c r="G4" s="2" t="s">
        <v>51</v>
      </c>
      <c r="H4" s="2" t="s">
        <v>52</v>
      </c>
      <c r="I4" s="2" t="s">
        <v>48</v>
      </c>
      <c r="J4" s="48"/>
      <c r="K4" s="50"/>
      <c r="L4" s="52"/>
      <c r="M4" s="54"/>
    </row>
    <row r="5" spans="1:13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6.5" thickBot="1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4" t="s">
        <v>1</v>
      </c>
      <c r="B7" s="13"/>
      <c r="C7" s="13"/>
      <c r="D7" s="13"/>
      <c r="E7" s="13"/>
      <c r="F7" s="13"/>
      <c r="G7" s="13"/>
      <c r="H7" s="13"/>
      <c r="I7" s="13"/>
      <c r="J7" s="5">
        <v>2</v>
      </c>
      <c r="K7" s="13"/>
      <c r="L7" s="13"/>
      <c r="M7" s="16">
        <f>J7*L7</f>
        <v>0</v>
      </c>
    </row>
    <row r="8" spans="1:13">
      <c r="A8" s="4" t="s">
        <v>6</v>
      </c>
      <c r="B8" s="13"/>
      <c r="C8" s="13"/>
      <c r="D8" s="13"/>
      <c r="E8" s="13"/>
      <c r="F8" s="13"/>
      <c r="G8" s="13"/>
      <c r="H8" s="13"/>
      <c r="I8" s="13"/>
      <c r="J8" s="5">
        <v>2</v>
      </c>
      <c r="K8" s="13"/>
      <c r="L8" s="13"/>
      <c r="M8" s="16">
        <f>J8*L8</f>
        <v>0</v>
      </c>
    </row>
    <row r="10" spans="1:13" ht="16.5" thickBot="1">
      <c r="A10" s="40" t="s">
        <v>26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>
      <c r="A11" s="4" t="s">
        <v>1</v>
      </c>
      <c r="B11" s="13"/>
      <c r="C11" s="13"/>
      <c r="D11" s="13"/>
      <c r="E11" s="13"/>
      <c r="F11" s="13"/>
      <c r="G11" s="13"/>
      <c r="H11" s="13"/>
      <c r="I11" s="13"/>
      <c r="J11" s="5">
        <v>3</v>
      </c>
      <c r="K11" s="13"/>
      <c r="L11" s="13"/>
      <c r="M11" s="16">
        <f>J11*L11</f>
        <v>0</v>
      </c>
    </row>
    <row r="13" spans="1:13" ht="16.5" thickBot="1">
      <c r="A13" s="40" t="s">
        <v>27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4" t="s">
        <v>1</v>
      </c>
      <c r="B14" s="13"/>
      <c r="C14" s="13"/>
      <c r="D14" s="13"/>
      <c r="E14" s="13"/>
      <c r="F14" s="13"/>
      <c r="G14" s="13"/>
      <c r="H14" s="13"/>
      <c r="I14" s="13"/>
      <c r="J14" s="5">
        <v>3</v>
      </c>
      <c r="K14" s="13"/>
      <c r="L14" s="13"/>
      <c r="M14" s="16">
        <f>J14*L14</f>
        <v>0</v>
      </c>
    </row>
    <row r="16" spans="1:13" ht="16.5" thickBot="1">
      <c r="A16" s="40" t="s">
        <v>28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>
      <c r="A17" s="4" t="s">
        <v>1</v>
      </c>
      <c r="B17" s="13"/>
      <c r="C17" s="13"/>
      <c r="D17" s="13"/>
      <c r="E17" s="13"/>
      <c r="F17" s="13"/>
      <c r="G17" s="13"/>
      <c r="H17" s="13"/>
      <c r="I17" s="13"/>
      <c r="J17" s="5">
        <v>12</v>
      </c>
      <c r="K17" s="13"/>
      <c r="L17" s="13"/>
      <c r="M17" s="16">
        <f>J17*L17</f>
        <v>0</v>
      </c>
    </row>
    <row r="19" spans="1:13" ht="16.5" thickBot="1">
      <c r="A19" s="40" t="s">
        <v>29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>
      <c r="A20" s="4" t="s">
        <v>1</v>
      </c>
      <c r="B20" s="13"/>
      <c r="C20" s="13"/>
      <c r="D20" s="13"/>
      <c r="E20" s="13"/>
      <c r="F20" s="13"/>
      <c r="G20" s="13"/>
      <c r="H20" s="13"/>
      <c r="I20" s="13"/>
      <c r="J20" s="5">
        <v>12</v>
      </c>
      <c r="K20" s="13"/>
      <c r="L20" s="13"/>
      <c r="M20" s="16">
        <f>J20*L20</f>
        <v>0</v>
      </c>
    </row>
    <row r="22" spans="1:13" ht="16.5" thickBot="1">
      <c r="A22" s="40" t="s">
        <v>30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>
      <c r="A23" s="4" t="s">
        <v>1</v>
      </c>
      <c r="B23" s="13"/>
      <c r="C23" s="13"/>
      <c r="D23" s="13"/>
      <c r="E23" s="13"/>
      <c r="F23" s="13"/>
      <c r="G23" s="13"/>
      <c r="H23" s="13"/>
      <c r="I23" s="13"/>
      <c r="J23" s="5">
        <v>4</v>
      </c>
      <c r="K23" s="13"/>
      <c r="L23" s="13"/>
      <c r="M23" s="16">
        <f>J23*L23</f>
        <v>0</v>
      </c>
    </row>
    <row r="25" spans="1:13" ht="16.5" thickBot="1">
      <c r="A25" s="40" t="s">
        <v>31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>
      <c r="A26" s="4" t="s">
        <v>1</v>
      </c>
      <c r="B26" s="13"/>
      <c r="C26" s="13"/>
      <c r="D26" s="13"/>
      <c r="E26" s="13"/>
      <c r="F26" s="13"/>
      <c r="G26" s="13"/>
      <c r="H26" s="13"/>
      <c r="I26" s="13"/>
      <c r="J26" s="5">
        <v>4</v>
      </c>
      <c r="K26" s="13"/>
      <c r="L26" s="13"/>
      <c r="M26" s="16">
        <f>J26*L26</f>
        <v>0</v>
      </c>
    </row>
    <row r="28" spans="1:13" ht="16.5" thickBot="1">
      <c r="A28" s="40" t="s">
        <v>32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>
      <c r="A29" s="4" t="s">
        <v>1</v>
      </c>
      <c r="B29" s="13"/>
      <c r="C29" s="13"/>
      <c r="D29" s="13"/>
      <c r="E29" s="13"/>
      <c r="F29" s="13"/>
      <c r="G29" s="13"/>
      <c r="H29" s="13"/>
      <c r="I29" s="13"/>
      <c r="J29" s="5">
        <v>4</v>
      </c>
      <c r="K29" s="13"/>
      <c r="L29" s="13"/>
      <c r="M29" s="16">
        <f>J29*L29</f>
        <v>0</v>
      </c>
    </row>
    <row r="31" spans="1:13" ht="16.5" thickBot="1">
      <c r="A31" s="40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>
      <c r="A32" s="4" t="s">
        <v>1</v>
      </c>
      <c r="B32" s="13"/>
      <c r="C32" s="13"/>
      <c r="D32" s="13"/>
      <c r="E32" s="13"/>
      <c r="F32" s="13"/>
      <c r="G32" s="13"/>
      <c r="H32" s="13"/>
      <c r="I32" s="13"/>
      <c r="J32" s="5">
        <v>4</v>
      </c>
      <c r="K32" s="13"/>
      <c r="L32" s="13"/>
      <c r="M32" s="16">
        <f>J32*L32</f>
        <v>0</v>
      </c>
    </row>
    <row r="34" spans="1:13" ht="16.5" thickBot="1">
      <c r="A34" s="40" t="s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>
      <c r="A35" s="4" t="s">
        <v>1</v>
      </c>
      <c r="B35" s="13"/>
      <c r="C35" s="13"/>
      <c r="D35" s="13"/>
      <c r="E35" s="13"/>
      <c r="F35" s="13"/>
      <c r="G35" s="13"/>
      <c r="H35" s="13"/>
      <c r="I35" s="13"/>
      <c r="J35" s="5">
        <v>4</v>
      </c>
      <c r="K35" s="13"/>
      <c r="L35" s="13"/>
      <c r="M35" s="16">
        <f>J35*L35</f>
        <v>0</v>
      </c>
    </row>
    <row r="37" spans="1:13" ht="16.5" thickBot="1">
      <c r="A37" s="40" t="s">
        <v>35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>
      <c r="A38" s="4" t="s">
        <v>1</v>
      </c>
      <c r="B38" s="13"/>
      <c r="C38" s="13"/>
      <c r="D38" s="13"/>
      <c r="E38" s="13"/>
      <c r="F38" s="13"/>
      <c r="G38" s="13"/>
      <c r="H38" s="13"/>
      <c r="I38" s="13"/>
      <c r="J38" s="5">
        <v>4</v>
      </c>
      <c r="K38" s="13"/>
      <c r="L38" s="13"/>
      <c r="M38" s="16">
        <f>J38*L38</f>
        <v>0</v>
      </c>
    </row>
    <row r="40" spans="1:13" ht="16.5" thickBot="1">
      <c r="A40" s="40" t="s">
        <v>36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>
      <c r="A41" s="4" t="s">
        <v>1</v>
      </c>
      <c r="B41" s="13"/>
      <c r="C41" s="13"/>
      <c r="D41" s="13"/>
      <c r="E41" s="13"/>
      <c r="F41" s="13"/>
      <c r="G41" s="13"/>
      <c r="H41" s="13"/>
      <c r="I41" s="13"/>
      <c r="J41" s="5">
        <v>4</v>
      </c>
      <c r="K41" s="13"/>
      <c r="L41" s="13"/>
      <c r="M41" s="16">
        <f>J41*L41</f>
        <v>0</v>
      </c>
    </row>
    <row r="43" spans="1:13" ht="16.5" thickBot="1">
      <c r="A43" s="40" t="s">
        <v>37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>
      <c r="A44" s="4" t="s">
        <v>1</v>
      </c>
      <c r="B44" s="13"/>
      <c r="C44" s="13"/>
      <c r="D44" s="13"/>
      <c r="E44" s="13"/>
      <c r="F44" s="13"/>
      <c r="G44" s="13"/>
      <c r="H44" s="13"/>
      <c r="I44" s="13"/>
      <c r="J44" s="5">
        <v>11</v>
      </c>
      <c r="K44" s="13"/>
      <c r="L44" s="13"/>
      <c r="M44" s="16">
        <f>J44*L44</f>
        <v>0</v>
      </c>
    </row>
    <row r="46" spans="1:13" ht="16.5" thickBot="1">
      <c r="A46" s="40" t="s">
        <v>38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3">
      <c r="A47" s="4" t="s">
        <v>1</v>
      </c>
      <c r="B47" s="13"/>
      <c r="C47" s="13"/>
      <c r="D47" s="13"/>
      <c r="E47" s="13"/>
      <c r="F47" s="13"/>
      <c r="G47" s="13"/>
      <c r="H47" s="13"/>
      <c r="I47" s="13"/>
      <c r="J47" s="5">
        <v>12</v>
      </c>
      <c r="K47" s="13"/>
      <c r="L47" s="13"/>
      <c r="M47" s="16">
        <f>J47*L47</f>
        <v>0</v>
      </c>
    </row>
    <row r="49" spans="1:13" ht="16.5" thickBot="1">
      <c r="A49" s="40" t="s">
        <v>39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>
      <c r="A50" s="4" t="s">
        <v>1</v>
      </c>
      <c r="B50" s="13"/>
      <c r="C50" s="13"/>
      <c r="D50" s="13"/>
      <c r="E50" s="13"/>
      <c r="F50" s="13"/>
      <c r="G50" s="13"/>
      <c r="H50" s="13"/>
      <c r="I50" s="13"/>
      <c r="J50" s="5">
        <v>4</v>
      </c>
      <c r="K50" s="13"/>
      <c r="L50" s="13"/>
      <c r="M50" s="16">
        <f>J50*L50</f>
        <v>0</v>
      </c>
    </row>
    <row r="52" spans="1:13" ht="16.5" thickBot="1">
      <c r="A52" s="40" t="s">
        <v>40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3">
      <c r="A53" s="4" t="s">
        <v>8</v>
      </c>
      <c r="B53" s="13"/>
      <c r="C53" s="13"/>
      <c r="D53" s="13"/>
      <c r="E53" s="13"/>
      <c r="F53" s="13"/>
      <c r="G53" s="13"/>
      <c r="H53" s="13"/>
      <c r="I53" s="13"/>
      <c r="J53" s="5">
        <v>12</v>
      </c>
      <c r="K53" s="13"/>
      <c r="L53" s="13"/>
      <c r="M53" s="16">
        <f>J53*L53</f>
        <v>0</v>
      </c>
    </row>
    <row r="55" spans="1:13" ht="16.5" thickBot="1">
      <c r="A55" s="40" t="s">
        <v>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1:13">
      <c r="A56" s="4" t="s">
        <v>6</v>
      </c>
      <c r="B56" s="13"/>
      <c r="C56" s="13"/>
      <c r="D56" s="13"/>
      <c r="E56" s="13"/>
      <c r="F56" s="13"/>
      <c r="G56" s="13"/>
      <c r="H56" s="13"/>
      <c r="I56" s="13"/>
      <c r="J56" s="5">
        <v>8</v>
      </c>
      <c r="K56" s="13"/>
      <c r="L56" s="13"/>
      <c r="M56" s="16">
        <f>J56*L56</f>
        <v>0</v>
      </c>
    </row>
    <row r="57" spans="1:13" ht="13.5" thickBot="1"/>
    <row r="58" spans="1:13" ht="13.5" thickBot="1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 t="s">
        <v>76</v>
      </c>
      <c r="M58" s="33">
        <f>SUM(M7:M8,M11,M14,M17,M20,M23,M26,M29,M32,M35,M38,M41,M44,M47,M50,M53,M56)</f>
        <v>0</v>
      </c>
    </row>
  </sheetData>
  <mergeCells count="24">
    <mergeCell ref="A55:M55"/>
    <mergeCell ref="A37:M37"/>
    <mergeCell ref="A40:M40"/>
    <mergeCell ref="A43:M43"/>
    <mergeCell ref="A46:M46"/>
    <mergeCell ref="A49:M49"/>
    <mergeCell ref="A52:M52"/>
    <mergeCell ref="A22:M22"/>
    <mergeCell ref="A25:M25"/>
    <mergeCell ref="A28:M28"/>
    <mergeCell ref="A31:M31"/>
    <mergeCell ref="A34:M34"/>
    <mergeCell ref="A19:M19"/>
    <mergeCell ref="A3:A4"/>
    <mergeCell ref="B3:I3"/>
    <mergeCell ref="J3:J4"/>
    <mergeCell ref="K3:K4"/>
    <mergeCell ref="L3:L4"/>
    <mergeCell ref="M3:M4"/>
    <mergeCell ref="A5:M5"/>
    <mergeCell ref="A6:M6"/>
    <mergeCell ref="A10:M10"/>
    <mergeCell ref="A13:M13"/>
    <mergeCell ref="A16:M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&amp;LStrana &amp;P&amp;R&amp;"Gotham Book,Tučné"&amp;26RCI - DPV - I 005 - 00 - 002 - 00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M9"/>
  <sheetViews>
    <sheetView view="pageBreakPreview" zoomScaleNormal="100" zoomScaleSheetLayoutView="100" workbookViewId="0">
      <pane ySplit="4" topLeftCell="A5" activePane="bottomLeft" state="frozen"/>
      <selection activeCell="D101" sqref="D101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.7109375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68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1" t="s">
        <v>42</v>
      </c>
      <c r="B3" s="43" t="s">
        <v>43</v>
      </c>
      <c r="C3" s="44"/>
      <c r="D3" s="44"/>
      <c r="E3" s="44"/>
      <c r="F3" s="44"/>
      <c r="G3" s="45"/>
      <c r="H3" s="45"/>
      <c r="I3" s="46"/>
      <c r="J3" s="47" t="s">
        <v>44</v>
      </c>
      <c r="K3" s="49" t="s">
        <v>53</v>
      </c>
      <c r="L3" s="51" t="s">
        <v>62</v>
      </c>
      <c r="M3" s="53" t="s">
        <v>63</v>
      </c>
    </row>
    <row r="4" spans="1:13" ht="13.5" thickBot="1">
      <c r="A4" s="42"/>
      <c r="B4" s="2" t="s">
        <v>45</v>
      </c>
      <c r="C4" s="2" t="s">
        <v>46</v>
      </c>
      <c r="D4" s="2" t="s">
        <v>47</v>
      </c>
      <c r="E4" s="3" t="s">
        <v>49</v>
      </c>
      <c r="F4" s="2" t="s">
        <v>50</v>
      </c>
      <c r="G4" s="2" t="s">
        <v>51</v>
      </c>
      <c r="H4" s="2" t="s">
        <v>52</v>
      </c>
      <c r="I4" s="2" t="s">
        <v>48</v>
      </c>
      <c r="J4" s="48"/>
      <c r="K4" s="50"/>
      <c r="L4" s="52"/>
      <c r="M4" s="54"/>
    </row>
    <row r="5" spans="1:13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6.5" thickBot="1">
      <c r="A6" s="40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4" t="s">
        <v>7</v>
      </c>
      <c r="B7" s="13"/>
      <c r="C7" s="13"/>
      <c r="D7" s="13"/>
      <c r="E7" s="13"/>
      <c r="F7" s="13"/>
      <c r="G7" s="13"/>
      <c r="H7" s="13"/>
      <c r="I7" s="13"/>
      <c r="J7" s="5">
        <v>1</v>
      </c>
      <c r="K7" s="13" t="s">
        <v>56</v>
      </c>
      <c r="L7" s="13"/>
      <c r="M7" s="16">
        <f>J7*L7</f>
        <v>0</v>
      </c>
    </row>
    <row r="8" spans="1:13" ht="12.75" customHeight="1" thickBo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3.5" thickBo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 t="s">
        <v>76</v>
      </c>
      <c r="M9" s="33">
        <f>SUM(M7)</f>
        <v>0</v>
      </c>
    </row>
  </sheetData>
  <mergeCells count="8">
    <mergeCell ref="A5:M5"/>
    <mergeCell ref="A6:M6"/>
    <mergeCell ref="A3:A4"/>
    <mergeCell ref="B3:I3"/>
    <mergeCell ref="J3:J4"/>
    <mergeCell ref="K3:K4"/>
    <mergeCell ref="L3:L4"/>
    <mergeCell ref="M3:M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&amp;LStrana &amp;P&amp;R&amp;"Gotham Book,Tučné"&amp;26RCI - DPV - I 005 - 00 - 002 - 00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M9"/>
  <sheetViews>
    <sheetView view="pageBreakPreview" zoomScaleNormal="100" zoomScaleSheetLayoutView="100" workbookViewId="0">
      <pane ySplit="4" topLeftCell="A5" activePane="bottomLeft" state="frozen"/>
      <selection activeCell="D101" sqref="D101"/>
      <selection pane="bottomLeft" activeCell="L7" sqref="L7"/>
    </sheetView>
  </sheetViews>
  <sheetFormatPr defaultColWidth="8.7109375" defaultRowHeight="12.75"/>
  <cols>
    <col min="1" max="1" width="6.140625" customWidth="1"/>
    <col min="2" max="2" width="8.85546875" customWidth="1"/>
    <col min="13" max="13" width="10.7109375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71</v>
      </c>
    </row>
    <row r="2" spans="1:13" ht="15" thickBot="1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4.25">
      <c r="A3" s="41" t="s">
        <v>42</v>
      </c>
      <c r="B3" s="43" t="s">
        <v>43</v>
      </c>
      <c r="C3" s="44"/>
      <c r="D3" s="44"/>
      <c r="E3" s="44"/>
      <c r="F3" s="44"/>
      <c r="G3" s="45"/>
      <c r="H3" s="45"/>
      <c r="I3" s="46"/>
      <c r="J3" s="47" t="s">
        <v>44</v>
      </c>
      <c r="K3" s="49" t="s">
        <v>53</v>
      </c>
      <c r="L3" s="51" t="s">
        <v>62</v>
      </c>
      <c r="M3" s="53" t="s">
        <v>63</v>
      </c>
    </row>
    <row r="4" spans="1:13" ht="13.5" thickBot="1">
      <c r="A4" s="42"/>
      <c r="B4" s="2" t="s">
        <v>45</v>
      </c>
      <c r="C4" s="2" t="s">
        <v>46</v>
      </c>
      <c r="D4" s="2" t="s">
        <v>47</v>
      </c>
      <c r="E4" s="3" t="s">
        <v>49</v>
      </c>
      <c r="F4" s="2" t="s">
        <v>50</v>
      </c>
      <c r="G4" s="2" t="s">
        <v>51</v>
      </c>
      <c r="H4" s="2" t="s">
        <v>52</v>
      </c>
      <c r="I4" s="2" t="s">
        <v>48</v>
      </c>
      <c r="J4" s="48"/>
      <c r="K4" s="50"/>
      <c r="L4" s="52"/>
      <c r="M4" s="54"/>
    </row>
    <row r="5" spans="1:13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6.5" thickBot="1">
      <c r="A6" s="40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4" t="s">
        <v>9</v>
      </c>
      <c r="B7" s="13"/>
      <c r="C7" s="13"/>
      <c r="D7" s="13"/>
      <c r="E7" s="13"/>
      <c r="F7" s="13"/>
      <c r="G7" s="13"/>
      <c r="H7" s="13"/>
      <c r="I7" s="13"/>
      <c r="J7" s="5">
        <v>1</v>
      </c>
      <c r="K7" s="13" t="s">
        <v>56</v>
      </c>
      <c r="L7" s="13"/>
      <c r="M7" s="16">
        <f>J7*L7</f>
        <v>0</v>
      </c>
    </row>
    <row r="8" spans="1:13" ht="13.5" thickBot="1"/>
    <row r="9" spans="1:13" ht="13.5" thickBo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 t="s">
        <v>76</v>
      </c>
      <c r="M9" s="33">
        <f>SUM(M7)</f>
        <v>0</v>
      </c>
    </row>
  </sheetData>
  <mergeCells count="8">
    <mergeCell ref="A6:M6"/>
    <mergeCell ref="A5:M5"/>
    <mergeCell ref="A3:A4"/>
    <mergeCell ref="B3:I3"/>
    <mergeCell ref="J3:J4"/>
    <mergeCell ref="K3:K4"/>
    <mergeCell ref="L3:L4"/>
    <mergeCell ref="M3:M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&amp;LStrana &amp;P&amp;R&amp;"Gotham Book,Tučné"&amp;26RCI - DPV - I 005 - 00 - 002 - 00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"/>
  <sheetViews>
    <sheetView tabSelected="1" view="pageBreakPreview" zoomScaleNormal="100" zoomScaleSheetLayoutView="100" workbookViewId="0">
      <selection activeCell="M8" sqref="M8"/>
    </sheetView>
  </sheetViews>
  <sheetFormatPr defaultRowHeight="12.75"/>
  <cols>
    <col min="13" max="13" width="17.7109375" customWidth="1"/>
  </cols>
  <sheetData>
    <row r="1" spans="1:13" ht="33.75" thickBot="1">
      <c r="A1" s="17" t="s">
        <v>64</v>
      </c>
      <c r="B1" s="7"/>
      <c r="C1" s="7"/>
      <c r="D1" s="7"/>
      <c r="E1" s="8"/>
      <c r="F1" s="8"/>
      <c r="G1" s="8"/>
      <c r="H1" s="8"/>
      <c r="I1" s="8"/>
      <c r="J1" s="8"/>
      <c r="K1" s="8"/>
      <c r="L1" s="9"/>
      <c r="M1" s="18" t="s">
        <v>74</v>
      </c>
    </row>
    <row r="2" spans="1:13" ht="14.25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2"/>
      <c r="M2" s="12"/>
    </row>
    <row r="3" spans="1:13" ht="16.5" thickBot="1">
      <c r="A3" s="40" t="s">
        <v>78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5.75">
      <c r="A4" s="19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>
        <f>'1NP-2kan'!M87+'2NP-2kan'!M125</f>
        <v>0</v>
      </c>
    </row>
    <row r="5" spans="1:13" ht="15.75">
      <c r="A5" s="37" t="s">
        <v>77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>
        <f>'1PP-3sed kan'!M12+'1NP-3sed kan'!M48+'2NP-3sed kan'!M58</f>
        <v>0</v>
      </c>
    </row>
    <row r="6" spans="1:13" ht="15.75">
      <c r="A6" s="34" t="s">
        <v>73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>
        <f>'1NP-5kuch'!M9+'2NP-5kuch'!M9</f>
        <v>0</v>
      </c>
    </row>
    <row r="7" spans="1:13" ht="13.5" thickBot="1">
      <c r="A7" s="22"/>
      <c r="B7" s="14"/>
      <c r="C7" s="14"/>
      <c r="D7" s="14"/>
      <c r="E7" s="14"/>
      <c r="F7" s="14"/>
      <c r="G7" s="14"/>
      <c r="H7" s="14"/>
      <c r="I7" s="14"/>
      <c r="J7" s="23"/>
      <c r="K7" s="14"/>
      <c r="L7" s="14"/>
      <c r="M7" s="14"/>
    </row>
    <row r="8" spans="1:13" ht="18.75" thickBot="1">
      <c r="A8" s="24" t="s">
        <v>79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>
        <f>SUM(M4:M6)</f>
        <v>0</v>
      </c>
    </row>
  </sheetData>
  <mergeCells count="1">
    <mergeCell ref="A3:M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Footer>&amp;LStrana &amp;P&amp;R&amp;"Gotham Book,Tučné"&amp;26RCI - DPV - I 005 - 00 - 002 - 00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1NP-2kan</vt:lpstr>
      <vt:lpstr>2NP-2kan</vt:lpstr>
      <vt:lpstr>1PP-3sed kan</vt:lpstr>
      <vt:lpstr>1NP-3sed kan</vt:lpstr>
      <vt:lpstr>2NP-3sed kan</vt:lpstr>
      <vt:lpstr>1NP-5kuch</vt:lpstr>
      <vt:lpstr>2NP-5kuch</vt:lpstr>
      <vt:lpstr>Vypis celkem</vt:lpstr>
      <vt:lpstr>'1NP-2kan'!Oblast_tisku</vt:lpstr>
      <vt:lpstr>'1NP-3sed kan'!Oblast_tisku</vt:lpstr>
      <vt:lpstr>'1NP-5kuch'!Oblast_tisku</vt:lpstr>
      <vt:lpstr>'1PP-3sed kan'!Oblast_tisku</vt:lpstr>
      <vt:lpstr>'2NP-2kan'!Oblast_tisku</vt:lpstr>
      <vt:lpstr>'2NP-3sed kan'!Oblast_tisku</vt:lpstr>
      <vt:lpstr>'2NP-5kuch'!Oblast_tisku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Ondracek</dc:creator>
  <cp:lastModifiedBy>Martin Pěnčík</cp:lastModifiedBy>
  <cp:lastPrinted>2024-01-03T13:19:58Z</cp:lastPrinted>
  <dcterms:created xsi:type="dcterms:W3CDTF">2023-11-22T12:36:59Z</dcterms:created>
  <dcterms:modified xsi:type="dcterms:W3CDTF">2024-01-16T19:13:59Z</dcterms:modified>
</cp:coreProperties>
</file>