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945" windowWidth="13785" windowHeight="11640" activeTab="0"/>
  </bookViews>
  <sheets>
    <sheet name="Rekapitulace" sheetId="1" r:id="rId1"/>
    <sheet name="FF" sheetId="2" r:id="rId2"/>
    <sheet name="FI" sheetId="3" r:id="rId3"/>
    <sheet name="FSS" sheetId="4" r:id="rId4"/>
    <sheet name=" UCT" sheetId="5" r:id="rId5"/>
  </sheets>
  <definedNames>
    <definedName name="_xlnm.Print_Titles" localSheetId="4">' UCT'!$8:$10</definedName>
    <definedName name="_xlnm.Print_Titles" localSheetId="1">'FF'!$8:$10</definedName>
    <definedName name="_xlnm.Print_Titles" localSheetId="2">'FI'!$8:$10</definedName>
    <definedName name="_xlnm.Print_Titles" localSheetId="3">'FSS'!$8:$10</definedName>
    <definedName name="_xlnm.Print_Area" localSheetId="4">' UCT'!$A$1:$I$27</definedName>
    <definedName name="_xlnm.Print_Area" localSheetId="1">'FF'!$A$1:$I$21</definedName>
    <definedName name="_xlnm.Print_Area" localSheetId="2">'FI'!$A$1:$I$33</definedName>
    <definedName name="_xlnm.Print_Area" localSheetId="3">'FSS'!$A$1:$I$40</definedName>
  </definedNames>
  <calcPr fullCalcOnLoad="1"/>
</workbook>
</file>

<file path=xl/sharedStrings.xml><?xml version="1.0" encoding="utf-8"?>
<sst xmlns="http://schemas.openxmlformats.org/spreadsheetml/2006/main" count="362" uniqueCount="107">
  <si>
    <t>Zak. čís.:</t>
  </si>
  <si>
    <t>Investor:</t>
  </si>
  <si>
    <t>Datum:</t>
  </si>
  <si>
    <t>Poř.</t>
  </si>
  <si>
    <t>Tvorba cen</t>
  </si>
  <si>
    <t>čís.</t>
  </si>
  <si>
    <t>montáže:</t>
  </si>
  <si>
    <t>P o p i s</t>
  </si>
  <si>
    <t>M.j.</t>
  </si>
  <si>
    <t>Množství</t>
  </si>
  <si>
    <t>pol.</t>
  </si>
  <si>
    <t>JKPPVP 547</t>
  </si>
  <si>
    <t>Stavba:</t>
  </si>
  <si>
    <t>Vypracoval:</t>
  </si>
  <si>
    <t>m</t>
  </si>
  <si>
    <t>Dodávka v Kč</t>
  </si>
  <si>
    <t>Montáž v Kč</t>
  </si>
  <si>
    <t>Jednotkové údaje</t>
  </si>
  <si>
    <t>Celkové  údaje</t>
  </si>
  <si>
    <t>dodávka</t>
  </si>
  <si>
    <t>montáž</t>
  </si>
  <si>
    <t>v Kč</t>
  </si>
  <si>
    <t>Tlaková zkouška</t>
  </si>
  <si>
    <t>kpl</t>
  </si>
  <si>
    <t>VRN</t>
  </si>
  <si>
    <t>CELKEM v Kč</t>
  </si>
  <si>
    <t>CELKEM</t>
  </si>
  <si>
    <t xml:space="preserve">Rekapitulace nákladů </t>
  </si>
  <si>
    <t>23-207</t>
  </si>
  <si>
    <t xml:space="preserve">Podružné měření MU </t>
  </si>
  <si>
    <t>Masarykova  univerzita</t>
  </si>
  <si>
    <t>Objekt:</t>
  </si>
  <si>
    <t>Ing. Půček</t>
  </si>
  <si>
    <t>Dodávka bez DPH (Kč)</t>
  </si>
  <si>
    <t>Montáž bez DPH  (Kč)</t>
  </si>
  <si>
    <t>CELKEM bez DPH  (Kč)</t>
  </si>
  <si>
    <t>DPH 21%  (Kč)</t>
  </si>
  <si>
    <t>CELKEM
vč. DPH  (Kč)</t>
  </si>
  <si>
    <t>Vypouštění  a  napouštění  systému</t>
  </si>
  <si>
    <t xml:space="preserve">Demontáž  potrubí </t>
  </si>
  <si>
    <t>Úprava potrubí  pro  napojení  měřiče  tepla</t>
  </si>
  <si>
    <t>Trubka ocel.bezešvá ČSN425715, jm.11 353, vč. přechodů apod.</t>
  </si>
  <si>
    <t>hod</t>
  </si>
  <si>
    <t>Izolace  tepelné min.  plstí,  povrchová  úprava  Al  fólií</t>
  </si>
  <si>
    <t>Nátěr 1 x základní, syntetický</t>
  </si>
  <si>
    <t>Zprovoznění  měřiče  tepla</t>
  </si>
  <si>
    <t>Dokumentace   skutečného  stavu</t>
  </si>
  <si>
    <t>DN 80</t>
  </si>
  <si>
    <t>1</t>
  </si>
  <si>
    <t>DN 65,  2x přechod DN 80/DN 65</t>
  </si>
  <si>
    <t>2</t>
  </si>
  <si>
    <t>Odstranění  tepelné  izolace  - Al  fólie  a  min.  plst</t>
  </si>
  <si>
    <t>příprava  stavby</t>
  </si>
  <si>
    <t>činnost  stavbyvedoucího</t>
  </si>
  <si>
    <t>předání  a  převzetí  staveniště</t>
  </si>
  <si>
    <t>pojištění</t>
  </si>
  <si>
    <t>koordinační  činnost</t>
  </si>
  <si>
    <t>ztížené  podmínky</t>
  </si>
  <si>
    <t>ochrana  ostatního  zařízení při  svařování</t>
  </si>
  <si>
    <t>protipožární  dohled</t>
  </si>
  <si>
    <t>úklid</t>
  </si>
  <si>
    <t>předání  stavby</t>
  </si>
  <si>
    <t>Filozofická  fakulta,  budova  N, Janáčkovo  nám.  2a</t>
  </si>
  <si>
    <t>Fakulta  informatiky,  Botanická  68a</t>
  </si>
  <si>
    <t>FSS, Údolní  3,  dvorní trakt</t>
  </si>
  <si>
    <t>UCT Telč</t>
  </si>
  <si>
    <t>FF -  bud.  N, Janáčkovo  nám. 2a</t>
  </si>
  <si>
    <t>FI, Botanická  68a</t>
  </si>
  <si>
    <t>FSS Údolní 3</t>
  </si>
  <si>
    <t>Zprovoznění  měřiče  tepla a  vodoměru</t>
  </si>
  <si>
    <t>Demontáž  potrubí DN 20</t>
  </si>
  <si>
    <t>Trubka ocel.bezešvá ČSN425715, jm.11 353, vč. event. přechodů apod.</t>
  </si>
  <si>
    <r>
      <t>f</t>
    </r>
    <r>
      <rPr>
        <sz val="10"/>
        <rFont val="Arial CE"/>
        <family val="2"/>
      </rPr>
      <t xml:space="preserve"> 3/4"</t>
    </r>
  </si>
  <si>
    <t>Odstranění  tepelné  izolace  Mirelon</t>
  </si>
  <si>
    <t>Demontáž  potrubí ocelového 1" a  5/4"</t>
  </si>
  <si>
    <t>Demontáž  potrubí PPR d20</t>
  </si>
  <si>
    <r>
      <t>Ultrazvukový měřič tepla s kalo</t>
    </r>
    <r>
      <rPr>
        <b/>
        <sz val="10"/>
        <rFont val="Arial CE"/>
        <family val="0"/>
      </rPr>
      <t>rimetrickým počítadlem, závitový 1/2", PN16, Qp=0,6m3/hod, Qs=1,2m3/h, Kv=3,5</t>
    </r>
    <r>
      <rPr>
        <b/>
        <sz val="10"/>
        <rFont val="Arial CE"/>
        <family val="2"/>
      </rPr>
      <t>, 1x230V, záložní baterie, komunikační modul BACnet MS/TP (RS-485), montáž do vratného potrubí, teplotní čidla PT500, vč. nerezových jímek, návarků a šroubení</t>
    </r>
  </si>
  <si>
    <t>Ultrazvukový měřič tepla z  tepelných  čerpadel s kalorimetrickým počítadlem,  přírubový DN 65, PN16, Qp=25m3/hod, Qs=51m3/h, Kv=102, 1x230V, záložní baterie, komunikační modul BACnet MS/TP (RS-485), montáž do vratného potrubí, teplotní čidla PT500, vč. nerezových jímek, návarků a přírub</t>
  </si>
  <si>
    <t>Ultrazvukový měřič tepla pro  přípravu  TV s kalorimetrickým počítadlem, přírubový DN 20, PN25,  pro  teplotu  media  130°C, Qp=1,5m3/hod, Qs=3m3/h, Kv=4,9, 1x230V, záložní baterie, komunikační modul BACnet MS/TP (RS-485), montáž do vratného potrubí, teplotní čidla PT500, vč. nerezových jímek, návarků a přírub,  komunikační  modul  nesmí  být  namontován  na  průtokoměru!</t>
  </si>
  <si>
    <t>Ultrazvukový měřič tepla pro  ohřev  TV s kalorimetrickým počítadlem, přírubový DN 50, PN16, Qp=15m3/hod, Qs=30m3/h, Kv=40,1, 1x230V, záložní baterie, komunikační modul BACnet MS/TP (RS-485), montáž do vratného potrubí, teplotní čidla PT500, vč. nerezových jímek, návarků a přírub</t>
  </si>
  <si>
    <t>Ultrazvukový měřič tepla pro  předehřev  TV s kalorimetrickým počítadlem, závitový 5/4", PN16, Qp=6m3/hod, Qs=12m3/h, Kv=24,5, 1x230V, záložní baterie, komunikační modul BACnet MS/TP (RS-485), montáž do vratného potrubí, teplotní čidla PT500, vč. nerezových jímek, návarků a šroubení</t>
  </si>
  <si>
    <r>
      <t xml:space="preserve">Ultrazvukový vodoměr studené  vody s </t>
    </r>
    <r>
      <rPr>
        <b/>
        <sz val="10"/>
        <rFont val="Arial CE"/>
        <family val="0"/>
      </rPr>
      <t xml:space="preserve">počítadlem, závitový 1/2", PN16, průtok 1,6m3/hod,  </t>
    </r>
    <r>
      <rPr>
        <b/>
        <sz val="10"/>
        <rFont val="Arial CE"/>
        <family val="2"/>
      </rPr>
      <t>1x230V, záložní baterie, komunikační modul BACnet MS/TP (RS-485), vč. šroubení</t>
    </r>
  </si>
  <si>
    <r>
      <t xml:space="preserve">Ultrazvukový vodoměr teplé  vody  a  cirkulace s </t>
    </r>
    <r>
      <rPr>
        <b/>
        <sz val="10"/>
        <rFont val="Arial CE"/>
        <family val="0"/>
      </rPr>
      <t xml:space="preserve">počítadlem, závitový 1/2", PN16, průtok 1,6m3/hod,  </t>
    </r>
    <r>
      <rPr>
        <b/>
        <sz val="10"/>
        <rFont val="Arial CE"/>
        <family val="2"/>
      </rPr>
      <t>1x230V, záložní baterie, komunikační modul BACnet MS/TP (RS-485), vč. šroubení</t>
    </r>
  </si>
  <si>
    <t>Ultrazvukový měřič celkového  tepla s kalorimetrickým počítadlem, přírubový DN 65, PN16, Qp=25m3/hod, Qs=51m3/h, Kv=102, 1x230V, záložní baterie, komunikační modul BACnet MS/TP (RS-485), montáž do vratného potrubí, teplotní čidla PT500, vč. nerezových jímek, návarků a přírub</t>
  </si>
  <si>
    <r>
      <t>Ultrazvukový měřič tepla pro  TV s kalorimetrickým počítadlem, přírubový DN 40, PN16,</t>
    </r>
    <r>
      <rPr>
        <b/>
        <sz val="10"/>
        <rFont val="Arial CE"/>
        <family val="0"/>
      </rPr>
      <t xml:space="preserve"> Qp=10m3/hod, Qs=20m3/h, Kv=40,8, </t>
    </r>
    <r>
      <rPr>
        <b/>
        <sz val="10"/>
        <rFont val="Arial CE"/>
        <family val="2"/>
      </rPr>
      <t>1x230V, záložní baterie, komunikační modul BACnet MS/TP (RS-485), montáž do vratného potrubí, teplotní čidla PT500, vč. nerezových jímek, návarků a přírub</t>
    </r>
  </si>
  <si>
    <t>DN 50</t>
  </si>
  <si>
    <t>DN 40</t>
  </si>
  <si>
    <t>DN 100</t>
  </si>
  <si>
    <t>DN 65</t>
  </si>
  <si>
    <r>
      <t xml:space="preserve">Ultrazvukový vodoměr studené  vody s </t>
    </r>
    <r>
      <rPr>
        <b/>
        <sz val="10"/>
        <rFont val="Arial CE"/>
        <family val="0"/>
      </rPr>
      <t xml:space="preserve">počítadlem, závitový 1", PN16, průtok 2,5m3/hod,  </t>
    </r>
    <r>
      <rPr>
        <b/>
        <sz val="10"/>
        <rFont val="Arial CE"/>
        <family val="2"/>
      </rPr>
      <t>1x230V, záložní baterie, komunikační modul BACnet MS/TP (RS-485), vč. šroubení</t>
    </r>
  </si>
  <si>
    <t xml:space="preserve">Úprava potrubí  pro  napojení  měřičů  tepla </t>
  </si>
  <si>
    <t>Úprava potrubí  pro  napojení  měřiče  tepla,  posunutí  vypouštění</t>
  </si>
  <si>
    <t>Mezipřírubová  klapka  vč.  přírub</t>
  </si>
  <si>
    <t>Kulový  kohout</t>
  </si>
  <si>
    <t>ks</t>
  </si>
  <si>
    <r>
      <t>f</t>
    </r>
    <r>
      <rPr>
        <sz val="10"/>
        <rFont val="Arial CE"/>
        <family val="2"/>
      </rPr>
      <t xml:space="preserve"> 6/4",  2x přechod DN 40/DN 32</t>
    </r>
  </si>
  <si>
    <t xml:space="preserve">DN 50 </t>
  </si>
  <si>
    <t>3</t>
  </si>
  <si>
    <r>
      <t>f 1/2</t>
    </r>
    <r>
      <rPr>
        <sz val="10"/>
        <rFont val="Arial CE"/>
        <family val="2"/>
      </rPr>
      <t>",  4x přechod 1" (5/4")/1/2"</t>
    </r>
  </si>
  <si>
    <t>DN 32</t>
  </si>
  <si>
    <t>DN 25</t>
  </si>
  <si>
    <t>DN 15</t>
  </si>
  <si>
    <t>Trubka plastová  PPR</t>
  </si>
  <si>
    <t>d 20</t>
  </si>
  <si>
    <t>DN 65,  2x přechod DN 100/DN 65</t>
  </si>
  <si>
    <t>DN 40,  2x přechod DN 65/DN 40</t>
  </si>
  <si>
    <t>Úprava potrubí  studené  vody  pro  napojení  vodoměru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</si>
</sst>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000\ 0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0"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Symbol"/>
      <family val="1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</borders>
  <cellStyleXfs count="64">
    <xf numFmtId="1" fontId="0" fillId="0" borderId="1" applyBorder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1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9" applyNumberFormat="0" applyAlignment="0" applyProtection="0"/>
    <xf numFmtId="0" fontId="47" fillId="25" borderId="9" applyNumberFormat="0" applyAlignment="0" applyProtection="0"/>
    <xf numFmtId="0" fontId="48" fillId="25" borderId="10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47">
    <xf numFmtId="1" fontId="0" fillId="0" borderId="0" xfId="0" applyBorder="1" applyAlignment="1">
      <alignment horizontal="center"/>
    </xf>
    <xf numFmtId="1" fontId="0" fillId="0" borderId="0" xfId="0" applyFont="1" applyFill="1" applyBorder="1" applyAlignment="1">
      <alignment horizontal="center"/>
    </xf>
    <xf numFmtId="1" fontId="3" fillId="0" borderId="0" xfId="0" applyFont="1" applyFill="1" applyBorder="1" applyAlignment="1">
      <alignment horizontal="center"/>
    </xf>
    <xf numFmtId="0" fontId="0" fillId="0" borderId="11" xfId="46" applyFont="1" applyFill="1" applyBorder="1" applyAlignment="1">
      <alignment horizontal="center"/>
      <protection/>
    </xf>
    <xf numFmtId="0" fontId="0" fillId="0" borderId="12" xfId="46" applyFont="1" applyFill="1" applyBorder="1" applyAlignment="1">
      <alignment horizontal="center"/>
      <protection/>
    </xf>
    <xf numFmtId="0" fontId="1" fillId="0" borderId="11" xfId="46" applyFont="1" applyFill="1" applyBorder="1" applyAlignment="1">
      <alignment wrapText="1"/>
      <protection/>
    </xf>
    <xf numFmtId="1" fontId="0" fillId="0" borderId="13" xfId="0" applyFont="1" applyFill="1" applyBorder="1" applyAlignment="1">
      <alignment horizontal="center"/>
    </xf>
    <xf numFmtId="1" fontId="0" fillId="0" borderId="14" xfId="0" applyFont="1" applyFill="1" applyBorder="1" applyAlignment="1">
      <alignment horizontal="center"/>
    </xf>
    <xf numFmtId="1" fontId="0" fillId="0" borderId="15" xfId="0" applyFont="1" applyFill="1" applyBorder="1" applyAlignment="1">
      <alignment horizontal="center"/>
    </xf>
    <xf numFmtId="1" fontId="0" fillId="0" borderId="14" xfId="0" applyFont="1" applyFill="1" applyBorder="1" applyAlignment="1">
      <alignment horizontal="center"/>
    </xf>
    <xf numFmtId="1" fontId="0" fillId="0" borderId="16" xfId="0" applyFont="1" applyFill="1" applyBorder="1" applyAlignment="1">
      <alignment horizontal="center"/>
    </xf>
    <xf numFmtId="1" fontId="0" fillId="0" borderId="17" xfId="0" applyFont="1" applyFill="1" applyBorder="1" applyAlignment="1">
      <alignment horizontal="center"/>
    </xf>
    <xf numFmtId="1" fontId="0" fillId="0" borderId="18" xfId="0" applyFont="1" applyFill="1" applyBorder="1" applyAlignment="1">
      <alignment horizontal="center"/>
    </xf>
    <xf numFmtId="1" fontId="2" fillId="0" borderId="19" xfId="0" applyFont="1" applyFill="1" applyBorder="1" applyAlignment="1">
      <alignment horizontal="center"/>
    </xf>
    <xf numFmtId="1" fontId="0" fillId="0" borderId="20" xfId="0" applyFont="1" applyFill="1" applyBorder="1" applyAlignment="1">
      <alignment horizontal="center"/>
    </xf>
    <xf numFmtId="1" fontId="0" fillId="0" borderId="21" xfId="0" applyFont="1" applyFill="1" applyBorder="1" applyAlignment="1">
      <alignment horizontal="center"/>
    </xf>
    <xf numFmtId="1" fontId="0" fillId="0" borderId="22" xfId="0" applyFont="1" applyFill="1" applyBorder="1" applyAlignment="1">
      <alignment horizontal="center"/>
    </xf>
    <xf numFmtId="1" fontId="0" fillId="0" borderId="21" xfId="0" applyFont="1" applyFill="1" applyBorder="1" applyAlignment="1">
      <alignment horizontal="center"/>
    </xf>
    <xf numFmtId="1" fontId="0" fillId="0" borderId="23" xfId="0" applyFont="1" applyFill="1" applyBorder="1" applyAlignment="1">
      <alignment horizontal="center"/>
    </xf>
    <xf numFmtId="1" fontId="0" fillId="0" borderId="24" xfId="0" applyFont="1" applyFill="1" applyBorder="1" applyAlignment="1">
      <alignment horizontal="center"/>
    </xf>
    <xf numFmtId="1" fontId="0" fillId="0" borderId="0" xfId="0" applyFill="1" applyBorder="1" applyAlignment="1">
      <alignment horizontal="center"/>
    </xf>
    <xf numFmtId="1" fontId="0" fillId="0" borderId="0" xfId="0" applyFont="1" applyFill="1" applyBorder="1" applyAlignment="1">
      <alignment horizontal="center"/>
    </xf>
    <xf numFmtId="1" fontId="0" fillId="0" borderId="0" xfId="0" applyFill="1" applyBorder="1" applyAlignment="1">
      <alignment/>
    </xf>
    <xf numFmtId="1" fontId="0" fillId="0" borderId="0" xfId="0" applyFont="1" applyFill="1" applyBorder="1" applyAlignment="1">
      <alignment/>
    </xf>
    <xf numFmtId="0" fontId="0" fillId="0" borderId="0" xfId="46" applyFont="1" applyFill="1" applyBorder="1" applyAlignment="1">
      <alignment horizontal="left"/>
      <protection/>
    </xf>
    <xf numFmtId="4" fontId="3" fillId="0" borderId="0" xfId="0" applyNumberFormat="1" applyFont="1" applyFill="1" applyBorder="1" applyAlignment="1">
      <alignment horizontal="right"/>
    </xf>
    <xf numFmtId="1" fontId="0" fillId="0" borderId="25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1" fontId="0" fillId="0" borderId="27" xfId="0" applyFont="1" applyFill="1" applyBorder="1" applyAlignment="1">
      <alignment horizontal="center"/>
    </xf>
    <xf numFmtId="0" fontId="1" fillId="0" borderId="11" xfId="46" applyFont="1" applyFill="1" applyBorder="1" applyAlignment="1">
      <alignment wrapText="1"/>
      <protection/>
    </xf>
    <xf numFmtId="49" fontId="0" fillId="0" borderId="28" xfId="0" applyNumberFormat="1" applyFont="1" applyFill="1" applyBorder="1" applyAlignment="1">
      <alignment horizontal="center"/>
    </xf>
    <xf numFmtId="1" fontId="0" fillId="0" borderId="29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1" fontId="0" fillId="0" borderId="17" xfId="0" applyFont="1" applyFill="1" applyBorder="1" applyAlignment="1">
      <alignment/>
    </xf>
    <xf numFmtId="0" fontId="0" fillId="0" borderId="29" xfId="46" applyFont="1" applyFill="1" applyBorder="1" applyAlignment="1">
      <alignment horizontal="center"/>
      <protection/>
    </xf>
    <xf numFmtId="0" fontId="0" fillId="0" borderId="24" xfId="46" applyFont="1" applyFill="1" applyBorder="1" applyAlignment="1">
      <alignment wrapText="1"/>
      <protection/>
    </xf>
    <xf numFmtId="0" fontId="0" fillId="0" borderId="0" xfId="46" applyFont="1" applyFill="1" applyBorder="1">
      <alignment/>
      <protection/>
    </xf>
    <xf numFmtId="1" fontId="0" fillId="0" borderId="11" xfId="0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0" fontId="1" fillId="0" borderId="31" xfId="46" applyFont="1" applyFill="1" applyBorder="1" applyAlignment="1">
      <alignment horizontal="left"/>
      <protection/>
    </xf>
    <xf numFmtId="49" fontId="0" fillId="0" borderId="0" xfId="0" applyNumberFormat="1" applyFont="1" applyFill="1" applyBorder="1" applyAlignment="1">
      <alignment horizontal="center"/>
    </xf>
    <xf numFmtId="0" fontId="1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center"/>
      <protection/>
    </xf>
    <xf numFmtId="0" fontId="8" fillId="0" borderId="11" xfId="46" applyFont="1" applyFill="1" applyBorder="1" applyAlignment="1">
      <alignment wrapText="1"/>
      <protection/>
    </xf>
    <xf numFmtId="4" fontId="0" fillId="0" borderId="0" xfId="0" applyNumberFormat="1" applyFill="1" applyBorder="1" applyAlignment="1">
      <alignment horizontal="center"/>
    </xf>
    <xf numFmtId="4" fontId="0" fillId="0" borderId="32" xfId="46" applyNumberFormat="1" applyFont="1" applyFill="1" applyBorder="1" applyAlignment="1">
      <alignment/>
      <protection/>
    </xf>
    <xf numFmtId="4" fontId="0" fillId="0" borderId="33" xfId="0" applyNumberFormat="1" applyFill="1" applyBorder="1" applyAlignment="1">
      <alignment horizontal="center"/>
    </xf>
    <xf numFmtId="4" fontId="0" fillId="0" borderId="34" xfId="46" applyNumberFormat="1" applyFont="1" applyFill="1" applyBorder="1" applyAlignment="1">
      <alignment/>
      <protection/>
    </xf>
    <xf numFmtId="4" fontId="0" fillId="0" borderId="35" xfId="0" applyNumberFormat="1" applyFill="1" applyBorder="1" applyAlignment="1">
      <alignment horizontal="center"/>
    </xf>
    <xf numFmtId="4" fontId="0" fillId="0" borderId="36" xfId="46" applyNumberFormat="1" applyFont="1" applyFill="1" applyBorder="1" applyAlignment="1">
      <alignment horizontal="center"/>
      <protection/>
    </xf>
    <xf numFmtId="4" fontId="3" fillId="0" borderId="37" xfId="46" applyNumberFormat="1" applyFont="1" applyFill="1" applyBorder="1" applyAlignment="1">
      <alignment horizontal="center"/>
      <protection/>
    </xf>
    <xf numFmtId="4" fontId="0" fillId="0" borderId="17" xfId="46" applyNumberFormat="1" applyFont="1" applyFill="1" applyBorder="1" applyAlignment="1">
      <alignment horizontal="center"/>
      <protection/>
    </xf>
    <xf numFmtId="4" fontId="3" fillId="0" borderId="38" xfId="46" applyNumberFormat="1" applyFont="1" applyFill="1" applyBorder="1" applyAlignment="1">
      <alignment horizontal="center"/>
      <protection/>
    </xf>
    <xf numFmtId="4" fontId="3" fillId="0" borderId="39" xfId="46" applyNumberFormat="1" applyFont="1" applyFill="1" applyBorder="1" applyAlignment="1">
      <alignment horizontal="center"/>
      <protection/>
    </xf>
    <xf numFmtId="4" fontId="3" fillId="0" borderId="21" xfId="46" applyNumberFormat="1" applyFont="1" applyFill="1" applyBorder="1" applyAlignment="1">
      <alignment horizontal="center"/>
      <protection/>
    </xf>
    <xf numFmtId="4" fontId="3" fillId="0" borderId="20" xfId="46" applyNumberFormat="1" applyFont="1" applyFill="1" applyBorder="1" applyAlignment="1">
      <alignment horizontal="center"/>
      <protection/>
    </xf>
    <xf numFmtId="4" fontId="3" fillId="0" borderId="23" xfId="46" applyNumberFormat="1" applyFont="1" applyFill="1" applyBorder="1" applyAlignment="1">
      <alignment horizontal="center"/>
      <protection/>
    </xf>
    <xf numFmtId="4" fontId="3" fillId="0" borderId="0" xfId="46" applyNumberFormat="1" applyFont="1" applyFill="1" applyBorder="1" applyAlignment="1">
      <alignment horizontal="right"/>
      <protection/>
    </xf>
    <xf numFmtId="3" fontId="1" fillId="0" borderId="40" xfId="46" applyNumberFormat="1" applyFont="1" applyFill="1" applyBorder="1" applyAlignment="1">
      <alignment/>
      <protection/>
    </xf>
    <xf numFmtId="3" fontId="1" fillId="0" borderId="41" xfId="46" applyNumberFormat="1" applyFont="1" applyFill="1" applyBorder="1" applyAlignment="1">
      <alignment/>
      <protection/>
    </xf>
    <xf numFmtId="3" fontId="1" fillId="0" borderId="42" xfId="46" applyNumberFormat="1" applyFont="1" applyFill="1" applyBorder="1" applyAlignment="1">
      <alignment/>
      <protection/>
    </xf>
    <xf numFmtId="3" fontId="1" fillId="0" borderId="43" xfId="46" applyNumberFormat="1" applyFont="1" applyFill="1" applyBorder="1" applyAlignment="1">
      <alignment/>
      <protection/>
    </xf>
    <xf numFmtId="4" fontId="0" fillId="0" borderId="35" xfId="46" applyNumberFormat="1" applyFont="1" applyFill="1" applyBorder="1" applyAlignment="1">
      <alignment/>
      <protection/>
    </xf>
    <xf numFmtId="1" fontId="0" fillId="0" borderId="0" xfId="0" applyBorder="1" applyAlignment="1">
      <alignment/>
    </xf>
    <xf numFmtId="1" fontId="0" fillId="0" borderId="0" xfId="0" applyBorder="1" applyAlignment="1">
      <alignment horizontal="right"/>
    </xf>
    <xf numFmtId="1" fontId="10" fillId="0" borderId="0" xfId="0" applyFont="1" applyBorder="1" applyAlignment="1">
      <alignment horizontal="left"/>
    </xf>
    <xf numFmtId="1" fontId="11" fillId="0" borderId="0" xfId="0" applyFont="1" applyBorder="1" applyAlignment="1">
      <alignment/>
    </xf>
    <xf numFmtId="1" fontId="14" fillId="0" borderId="0" xfId="0" applyFont="1" applyBorder="1" applyAlignment="1">
      <alignment/>
    </xf>
    <xf numFmtId="17" fontId="0" fillId="0" borderId="0" xfId="46" applyNumberFormat="1" applyFont="1" applyFill="1" applyBorder="1" applyAlignment="1">
      <alignment horizontal="left"/>
      <protection/>
    </xf>
    <xf numFmtId="1" fontId="12" fillId="0" borderId="44" xfId="0" applyFont="1" applyBorder="1" applyAlignment="1">
      <alignment horizontal="center" vertical="center" wrapText="1"/>
    </xf>
    <xf numFmtId="1" fontId="10" fillId="0" borderId="45" xfId="0" applyFont="1" applyBorder="1" applyAlignment="1">
      <alignment vertical="distributed"/>
    </xf>
    <xf numFmtId="1" fontId="9" fillId="0" borderId="45" xfId="0" applyFont="1" applyBorder="1" applyAlignment="1">
      <alignment vertical="distributed"/>
    </xf>
    <xf numFmtId="1" fontId="12" fillId="0" borderId="45" xfId="0" applyFont="1" applyBorder="1" applyAlignment="1">
      <alignment horizontal="center" vertical="center"/>
    </xf>
    <xf numFmtId="1" fontId="13" fillId="0" borderId="46" xfId="0" applyFont="1" applyBorder="1" applyAlignment="1">
      <alignment vertical="distributed" wrapText="1"/>
    </xf>
    <xf numFmtId="1" fontId="13" fillId="0" borderId="47" xfId="0" applyFont="1" applyBorder="1" applyAlignment="1">
      <alignment vertical="distributed" wrapText="1"/>
    </xf>
    <xf numFmtId="1" fontId="13" fillId="0" borderId="48" xfId="0" applyFont="1" applyBorder="1" applyAlignment="1">
      <alignment vertical="distributed"/>
    </xf>
    <xf numFmtId="1" fontId="10" fillId="0" borderId="49" xfId="0" applyFont="1" applyBorder="1" applyAlignment="1">
      <alignment horizontal="center" vertical="distributed"/>
    </xf>
    <xf numFmtId="1" fontId="10" fillId="0" borderId="50" xfId="0" applyFont="1" applyBorder="1" applyAlignment="1">
      <alignment horizontal="center" vertical="distributed"/>
    </xf>
    <xf numFmtId="1" fontId="12" fillId="0" borderId="45" xfId="0" applyFont="1" applyBorder="1" applyAlignment="1">
      <alignment horizontal="center" vertical="center" wrapText="1"/>
    </xf>
    <xf numFmtId="0" fontId="1" fillId="0" borderId="25" xfId="46" applyFont="1" applyFill="1" applyBorder="1" applyAlignment="1">
      <alignment wrapText="1"/>
      <protection/>
    </xf>
    <xf numFmtId="49" fontId="1" fillId="0" borderId="51" xfId="0" applyNumberFormat="1" applyFont="1" applyFill="1" applyBorder="1" applyAlignment="1">
      <alignment horizontal="left" wrapText="1"/>
    </xf>
    <xf numFmtId="0" fontId="0" fillId="0" borderId="11" xfId="46" applyFont="1" applyFill="1" applyBorder="1" applyAlignment="1">
      <alignment horizontal="center"/>
      <protection/>
    </xf>
    <xf numFmtId="0" fontId="1" fillId="0" borderId="11" xfId="46" applyFont="1" applyFill="1" applyBorder="1">
      <alignment/>
      <protection/>
    </xf>
    <xf numFmtId="0" fontId="0" fillId="0" borderId="11" xfId="46" applyFont="1" applyFill="1" applyBorder="1" applyAlignment="1">
      <alignment wrapText="1"/>
      <protection/>
    </xf>
    <xf numFmtId="0" fontId="15" fillId="0" borderId="11" xfId="46" applyFont="1" applyFill="1" applyBorder="1" applyAlignment="1">
      <alignment wrapText="1"/>
      <protection/>
    </xf>
    <xf numFmtId="0" fontId="0" fillId="0" borderId="27" xfId="46" applyFont="1" applyFill="1" applyBorder="1">
      <alignment/>
      <protection/>
    </xf>
    <xf numFmtId="0" fontId="1" fillId="0" borderId="18" xfId="46" applyFont="1" applyFill="1" applyBorder="1">
      <alignment/>
      <protection/>
    </xf>
    <xf numFmtId="0" fontId="0" fillId="0" borderId="18" xfId="46" applyFont="1" applyFill="1" applyBorder="1" applyAlignment="1">
      <alignment horizontal="center"/>
      <protection/>
    </xf>
    <xf numFmtId="0" fontId="0" fillId="0" borderId="29" xfId="46" applyFont="1" applyFill="1" applyBorder="1">
      <alignment/>
      <protection/>
    </xf>
    <xf numFmtId="49" fontId="0" fillId="0" borderId="5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1" fontId="0" fillId="0" borderId="11" xfId="0" applyFont="1" applyFill="1" applyBorder="1" applyAlignment="1">
      <alignment horizontal="center"/>
    </xf>
    <xf numFmtId="0" fontId="1" fillId="0" borderId="11" xfId="46" applyFont="1" applyBorder="1" applyAlignment="1">
      <alignment wrapText="1"/>
      <protection/>
    </xf>
    <xf numFmtId="0" fontId="0" fillId="0" borderId="11" xfId="46" applyFont="1" applyBorder="1" applyAlignment="1">
      <alignment horizontal="center"/>
      <protection/>
    </xf>
    <xf numFmtId="0" fontId="0" fillId="0" borderId="12" xfId="46" applyFont="1" applyFill="1" applyBorder="1" applyAlignment="1">
      <alignment horizontal="center"/>
      <protection/>
    </xf>
    <xf numFmtId="0" fontId="0" fillId="0" borderId="19" xfId="46" applyFont="1" applyFill="1" applyBorder="1" applyAlignment="1">
      <alignment horizontal="center"/>
      <protection/>
    </xf>
    <xf numFmtId="0" fontId="0" fillId="0" borderId="54" xfId="46" applyFont="1" applyFill="1" applyBorder="1" applyAlignment="1">
      <alignment horizontal="center"/>
      <protection/>
    </xf>
    <xf numFmtId="49" fontId="0" fillId="0" borderId="30" xfId="0" applyNumberFormat="1" applyFont="1" applyFill="1" applyBorder="1" applyAlignment="1">
      <alignment horizontal="center"/>
    </xf>
    <xf numFmtId="0" fontId="0" fillId="0" borderId="19" xfId="46" applyFont="1" applyFill="1" applyBorder="1" applyAlignment="1">
      <alignment horizontal="center"/>
      <protection/>
    </xf>
    <xf numFmtId="0" fontId="0" fillId="0" borderId="54" xfId="46" applyFont="1" applyFill="1" applyBorder="1" applyAlignment="1">
      <alignment horizontal="center"/>
      <protection/>
    </xf>
    <xf numFmtId="0" fontId="0" fillId="0" borderId="12" xfId="46" applyFont="1" applyBorder="1" applyAlignment="1">
      <alignment horizontal="center"/>
      <protection/>
    </xf>
    <xf numFmtId="1" fontId="9" fillId="32" borderId="0" xfId="0" applyFont="1" applyFill="1" applyBorder="1" applyAlignment="1">
      <alignment horizontal="center" wrapText="1"/>
    </xf>
    <xf numFmtId="1" fontId="11" fillId="0" borderId="0" xfId="0" applyFont="1" applyBorder="1" applyAlignment="1">
      <alignment horizontal="center"/>
    </xf>
    <xf numFmtId="4" fontId="4" fillId="0" borderId="55" xfId="46" applyNumberFormat="1" applyFont="1" applyFill="1" applyBorder="1" applyAlignment="1">
      <alignment wrapText="1"/>
      <protection/>
    </xf>
    <xf numFmtId="4" fontId="4" fillId="0" borderId="56" xfId="46" applyNumberFormat="1" applyFont="1" applyFill="1" applyBorder="1" applyAlignment="1">
      <alignment wrapText="1"/>
      <protection/>
    </xf>
    <xf numFmtId="3" fontId="5" fillId="0" borderId="57" xfId="46" applyNumberFormat="1" applyFont="1" applyFill="1" applyBorder="1" applyAlignment="1">
      <alignment horizontal="right"/>
      <protection/>
    </xf>
    <xf numFmtId="3" fontId="5" fillId="0" borderId="44" xfId="46" applyNumberFormat="1" applyFont="1" applyFill="1" applyBorder="1" applyAlignment="1">
      <alignment horizontal="right"/>
      <protection/>
    </xf>
    <xf numFmtId="4" fontId="0" fillId="0" borderId="32" xfId="46" applyNumberFormat="1" applyFont="1" applyFill="1" applyBorder="1" applyAlignment="1">
      <alignment horizontal="center"/>
      <protection/>
    </xf>
    <xf numFmtId="4" fontId="0" fillId="0" borderId="58" xfId="46" applyNumberFormat="1" applyFont="1" applyFill="1" applyBorder="1" applyAlignment="1">
      <alignment horizontal="center"/>
      <protection/>
    </xf>
    <xf numFmtId="4" fontId="0" fillId="0" borderId="41" xfId="46" applyNumberFormat="1" applyFont="1" applyFill="1" applyBorder="1" applyAlignment="1">
      <alignment horizontal="center"/>
      <protection/>
    </xf>
    <xf numFmtId="1" fontId="1" fillId="0" borderId="24" xfId="0" applyFont="1" applyFill="1" applyBorder="1" applyAlignment="1">
      <alignment horizontal="right"/>
    </xf>
    <xf numFmtId="1" fontId="0" fillId="0" borderId="24" xfId="0" applyFill="1" applyBorder="1" applyAlignment="1">
      <alignment/>
    </xf>
    <xf numFmtId="1" fontId="1" fillId="0" borderId="0" xfId="0" applyFont="1" applyFill="1" applyBorder="1" applyAlignment="1">
      <alignment horizontal="right"/>
    </xf>
    <xf numFmtId="1" fontId="0" fillId="0" borderId="0" xfId="0" applyFill="1" applyBorder="1" applyAlignment="1">
      <alignment/>
    </xf>
    <xf numFmtId="1" fontId="0" fillId="0" borderId="0" xfId="0" applyFont="1" applyFill="1" applyBorder="1" applyAlignment="1">
      <alignment/>
    </xf>
    <xf numFmtId="4" fontId="13" fillId="0" borderId="59" xfId="0" applyNumberFormat="1" applyFont="1" applyBorder="1" applyAlignment="1">
      <alignment vertical="distributed" wrapText="1"/>
    </xf>
    <xf numFmtId="4" fontId="13" fillId="0" borderId="60" xfId="0" applyNumberFormat="1" applyFont="1" applyBorder="1" applyAlignment="1">
      <alignment horizontal="right" vertical="distributed"/>
    </xf>
    <xf numFmtId="4" fontId="10" fillId="0" borderId="46" xfId="0" applyNumberFormat="1" applyFont="1" applyBorder="1" applyAlignment="1">
      <alignment horizontal="right" vertical="distributed"/>
    </xf>
    <xf numFmtId="4" fontId="13" fillId="0" borderId="46" xfId="0" applyNumberFormat="1" applyFont="1" applyBorder="1" applyAlignment="1">
      <alignment horizontal="right" vertical="distributed"/>
    </xf>
    <xf numFmtId="4" fontId="10" fillId="0" borderId="41" xfId="0" applyNumberFormat="1" applyFont="1" applyBorder="1" applyAlignment="1">
      <alignment horizontal="right" vertical="distributed"/>
    </xf>
    <xf numFmtId="4" fontId="13" fillId="0" borderId="61" xfId="0" applyNumberFormat="1" applyFont="1" applyBorder="1" applyAlignment="1">
      <alignment vertical="distributed" wrapText="1"/>
    </xf>
    <xf numFmtId="4" fontId="13" fillId="0" borderId="62" xfId="0" applyNumberFormat="1" applyFont="1" applyBorder="1" applyAlignment="1">
      <alignment horizontal="right" vertical="distributed"/>
    </xf>
    <xf numFmtId="4" fontId="10" fillId="0" borderId="47" xfId="0" applyNumberFormat="1" applyFont="1" applyBorder="1" applyAlignment="1">
      <alignment horizontal="right" vertical="distributed"/>
    </xf>
    <xf numFmtId="4" fontId="13" fillId="0" borderId="47" xfId="0" applyNumberFormat="1" applyFont="1" applyBorder="1" applyAlignment="1">
      <alignment horizontal="right" vertical="distributed"/>
    </xf>
    <xf numFmtId="4" fontId="10" fillId="0" borderId="43" xfId="0" applyNumberFormat="1" applyFont="1" applyBorder="1" applyAlignment="1">
      <alignment horizontal="right" vertical="distributed"/>
    </xf>
    <xf numFmtId="4" fontId="13" fillId="0" borderId="63" xfId="0" applyNumberFormat="1" applyFont="1" applyBorder="1" applyAlignment="1">
      <alignment vertical="distributed" wrapText="1"/>
    </xf>
    <xf numFmtId="4" fontId="13" fillId="0" borderId="64" xfId="0" applyNumberFormat="1" applyFont="1" applyBorder="1" applyAlignment="1">
      <alignment horizontal="right" vertical="distributed"/>
    </xf>
    <xf numFmtId="4" fontId="10" fillId="0" borderId="48" xfId="0" applyNumberFormat="1" applyFont="1" applyBorder="1" applyAlignment="1">
      <alignment horizontal="right" vertical="distributed"/>
    </xf>
    <xf numFmtId="4" fontId="13" fillId="0" borderId="48" xfId="0" applyNumberFormat="1" applyFont="1" applyBorder="1" applyAlignment="1">
      <alignment horizontal="right" vertical="distributed"/>
    </xf>
    <xf numFmtId="4" fontId="10" fillId="0" borderId="65" xfId="0" applyNumberFormat="1" applyFont="1" applyBorder="1" applyAlignment="1">
      <alignment horizontal="right" vertical="distributed"/>
    </xf>
    <xf numFmtId="4" fontId="9" fillId="0" borderId="50" xfId="0" applyNumberFormat="1" applyFont="1" applyBorder="1" applyAlignment="1">
      <alignment horizontal="right" vertical="distributed"/>
    </xf>
    <xf numFmtId="4" fontId="9" fillId="33" borderId="45" xfId="0" applyNumberFormat="1" applyFont="1" applyFill="1" applyBorder="1" applyAlignment="1">
      <alignment horizontal="right" vertical="distributed"/>
    </xf>
    <xf numFmtId="4" fontId="9" fillId="0" borderId="45" xfId="0" applyNumberFormat="1" applyFont="1" applyBorder="1" applyAlignment="1">
      <alignment horizontal="right" vertical="distributed"/>
    </xf>
    <xf numFmtId="4" fontId="9" fillId="0" borderId="44" xfId="0" applyNumberFormat="1" applyFont="1" applyBorder="1" applyAlignment="1">
      <alignment horizontal="right" vertical="distributed"/>
    </xf>
    <xf numFmtId="4" fontId="3" fillId="0" borderId="66" xfId="46" applyNumberFormat="1" applyFont="1" applyFill="1" applyBorder="1" applyAlignment="1">
      <alignment horizontal="right"/>
      <protection/>
    </xf>
    <xf numFmtId="4" fontId="3" fillId="0" borderId="67" xfId="46" applyNumberFormat="1" applyFont="1" applyFill="1" applyBorder="1" applyAlignment="1">
      <alignment horizontal="right"/>
      <protection/>
    </xf>
    <xf numFmtId="4" fontId="0" fillId="0" borderId="51" xfId="46" applyNumberFormat="1" applyFont="1" applyFill="1" applyBorder="1" applyAlignment="1">
      <alignment horizontal="right"/>
      <protection/>
    </xf>
    <xf numFmtId="4" fontId="0" fillId="0" borderId="67" xfId="46" applyNumberFormat="1" applyFont="1" applyFill="1" applyBorder="1" applyAlignment="1">
      <alignment horizontal="right"/>
      <protection/>
    </xf>
    <xf numFmtId="4" fontId="3" fillId="0" borderId="68" xfId="46" applyNumberFormat="1" applyFont="1" applyFill="1" applyBorder="1" applyAlignment="1">
      <alignment horizontal="right"/>
      <protection/>
    </xf>
    <xf numFmtId="4" fontId="3" fillId="0" borderId="17" xfId="46" applyNumberFormat="1" applyFont="1" applyFill="1" applyBorder="1" applyAlignment="1">
      <alignment horizontal="right"/>
      <protection/>
    </xf>
    <xf numFmtId="4" fontId="0" fillId="0" borderId="69" xfId="46" applyNumberFormat="1" applyFont="1" applyFill="1" applyBorder="1" applyAlignment="1">
      <alignment horizontal="right"/>
      <protection/>
    </xf>
    <xf numFmtId="4" fontId="0" fillId="0" borderId="70" xfId="46" applyNumberFormat="1" applyFont="1" applyFill="1" applyBorder="1" applyAlignment="1">
      <alignment horizontal="right"/>
      <protection/>
    </xf>
    <xf numFmtId="4" fontId="3" fillId="0" borderId="71" xfId="46" applyNumberFormat="1" applyFont="1" applyFill="1" applyBorder="1" applyAlignment="1">
      <alignment horizontal="right"/>
      <protection/>
    </xf>
    <xf numFmtId="4" fontId="3" fillId="0" borderId="70" xfId="46" applyNumberFormat="1" applyFont="1" applyFill="1" applyBorder="1" applyAlignment="1">
      <alignment horizontal="right"/>
      <protection/>
    </xf>
    <xf numFmtId="4" fontId="3" fillId="0" borderId="66" xfId="46" applyNumberFormat="1" applyFont="1" applyBorder="1" applyAlignment="1">
      <alignment horizontal="right"/>
      <protection/>
    </xf>
    <xf numFmtId="4" fontId="3" fillId="0" borderId="67" xfId="46" applyNumberFormat="1" applyFont="1" applyBorder="1" applyAlignment="1">
      <alignment horizontal="right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zor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2" max="2" width="24.25390625" style="0" customWidth="1"/>
    <col min="3" max="7" width="17.75390625" style="0" customWidth="1"/>
  </cols>
  <sheetData>
    <row r="1" spans="1:7" ht="12.75">
      <c r="A1" s="64"/>
      <c r="B1" s="64"/>
      <c r="C1" s="64"/>
      <c r="D1" s="64"/>
      <c r="E1" s="64"/>
      <c r="F1" s="64"/>
      <c r="G1" s="64"/>
    </row>
    <row r="2" spans="1:7" ht="12.75">
      <c r="A2" s="64"/>
      <c r="B2" s="64"/>
      <c r="C2" s="64"/>
      <c r="D2" s="64"/>
      <c r="E2" s="64"/>
      <c r="F2" s="64"/>
      <c r="G2" s="64"/>
    </row>
    <row r="3" spans="1:7" ht="18">
      <c r="A3" s="65"/>
      <c r="B3" s="102" t="s">
        <v>27</v>
      </c>
      <c r="C3" s="102"/>
      <c r="D3" s="102"/>
      <c r="E3" s="102"/>
      <c r="F3" s="102"/>
      <c r="G3" s="102"/>
    </row>
    <row r="4" spans="1:7" ht="16.5" thickBot="1">
      <c r="A4" s="64"/>
      <c r="B4" s="66"/>
      <c r="C4" s="66"/>
      <c r="D4" s="67"/>
      <c r="E4" s="103"/>
      <c r="F4" s="103"/>
      <c r="G4" s="103"/>
    </row>
    <row r="5" spans="1:7" ht="33.75" thickBot="1">
      <c r="A5" s="64"/>
      <c r="B5" s="71"/>
      <c r="C5" s="77" t="s">
        <v>33</v>
      </c>
      <c r="D5" s="78" t="s">
        <v>34</v>
      </c>
      <c r="E5" s="79" t="s">
        <v>35</v>
      </c>
      <c r="F5" s="73" t="s">
        <v>36</v>
      </c>
      <c r="G5" s="70" t="s">
        <v>37</v>
      </c>
    </row>
    <row r="6" spans="1:7" ht="31.5">
      <c r="A6" s="64"/>
      <c r="B6" s="74" t="s">
        <v>66</v>
      </c>
      <c r="C6" s="116">
        <f>'FF'!I3</f>
        <v>0</v>
      </c>
      <c r="D6" s="117">
        <f>'FF'!I4</f>
        <v>0</v>
      </c>
      <c r="E6" s="118">
        <f>C6+D6</f>
        <v>0</v>
      </c>
      <c r="F6" s="119">
        <f>E6*0.21</f>
        <v>0</v>
      </c>
      <c r="G6" s="120">
        <f>E6+F6</f>
        <v>0</v>
      </c>
    </row>
    <row r="7" spans="1:7" ht="15.75">
      <c r="A7" s="64"/>
      <c r="B7" s="75" t="s">
        <v>67</v>
      </c>
      <c r="C7" s="121">
        <f>'FI'!I3</f>
        <v>0</v>
      </c>
      <c r="D7" s="122">
        <f>'FI'!I4</f>
        <v>0</v>
      </c>
      <c r="E7" s="123">
        <f>C7+D7</f>
        <v>0</v>
      </c>
      <c r="F7" s="124">
        <f>E7*0.21</f>
        <v>0</v>
      </c>
      <c r="G7" s="125">
        <f>E7+F7</f>
        <v>0</v>
      </c>
    </row>
    <row r="8" spans="1:7" ht="31.5">
      <c r="A8" s="64"/>
      <c r="B8" s="75" t="s">
        <v>64</v>
      </c>
      <c r="C8" s="121">
        <f>FSS!I3</f>
        <v>0</v>
      </c>
      <c r="D8" s="122">
        <f>FSS!I4</f>
        <v>0</v>
      </c>
      <c r="E8" s="123">
        <f>C8+D8</f>
        <v>0</v>
      </c>
      <c r="F8" s="124">
        <f>E8*0.21</f>
        <v>0</v>
      </c>
      <c r="G8" s="125">
        <f>E8+F8</f>
        <v>0</v>
      </c>
    </row>
    <row r="9" spans="1:7" ht="15.75">
      <c r="A9" s="64"/>
      <c r="B9" s="75" t="s">
        <v>65</v>
      </c>
      <c r="C9" s="121">
        <f>' UCT'!I3</f>
        <v>0</v>
      </c>
      <c r="D9" s="122">
        <f>' UCT'!I4</f>
        <v>0</v>
      </c>
      <c r="E9" s="123">
        <f>C9+D9</f>
        <v>0</v>
      </c>
      <c r="F9" s="124">
        <f>E9*0.21</f>
        <v>0</v>
      </c>
      <c r="G9" s="125">
        <f>E9+F9</f>
        <v>0</v>
      </c>
    </row>
    <row r="10" spans="1:7" ht="32.25" thickBot="1">
      <c r="A10" s="64"/>
      <c r="B10" s="76" t="s">
        <v>46</v>
      </c>
      <c r="C10" s="126">
        <v>0</v>
      </c>
      <c r="D10" s="127">
        <v>0</v>
      </c>
      <c r="E10" s="128">
        <f>C10+D10</f>
        <v>0</v>
      </c>
      <c r="F10" s="129">
        <f>E10*0.21</f>
        <v>0</v>
      </c>
      <c r="G10" s="130">
        <f>E10+F10</f>
        <v>0</v>
      </c>
    </row>
    <row r="11" spans="1:7" ht="18.75" thickBot="1">
      <c r="A11" s="68"/>
      <c r="B11" s="72" t="s">
        <v>26</v>
      </c>
      <c r="C11" s="131">
        <f>SUM(C6:C10)</f>
        <v>0</v>
      </c>
      <c r="D11" s="131">
        <f>SUM(D6:D10)</f>
        <v>0</v>
      </c>
      <c r="E11" s="132">
        <f>SUM(E6:E10)</f>
        <v>0</v>
      </c>
      <c r="F11" s="133">
        <f>SUM(F6:F10)</f>
        <v>0</v>
      </c>
      <c r="G11" s="134">
        <f>SUM(G6:G10)</f>
        <v>0</v>
      </c>
    </row>
  </sheetData>
  <sheetProtection/>
  <mergeCells count="2">
    <mergeCell ref="B3:G3"/>
    <mergeCell ref="E4:G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.625" style="20" customWidth="1"/>
    <col min="2" max="2" width="13.875" style="20" customWidth="1"/>
    <col min="3" max="3" width="47.625" style="20" customWidth="1"/>
    <col min="4" max="4" width="6.625" style="20" customWidth="1"/>
    <col min="5" max="5" width="6.875" style="20" customWidth="1"/>
    <col min="6" max="6" width="11.00390625" style="45" customWidth="1"/>
    <col min="7" max="7" width="12.875" style="45" customWidth="1"/>
    <col min="8" max="9" width="10.375" style="45" customWidth="1"/>
    <col min="10" max="10" width="10.00390625" style="20" customWidth="1"/>
    <col min="11" max="11" width="9.75390625" style="20" customWidth="1"/>
    <col min="12" max="12" width="9.125" style="20" customWidth="1"/>
    <col min="13" max="13" width="9.625" style="20" customWidth="1"/>
    <col min="14" max="16384" width="9.125" style="20" customWidth="1"/>
  </cols>
  <sheetData>
    <row r="1" spans="1:13" ht="12.75">
      <c r="A1" s="111" t="s">
        <v>12</v>
      </c>
      <c r="B1" s="112"/>
      <c r="C1" s="36" t="s">
        <v>29</v>
      </c>
      <c r="D1" s="19"/>
      <c r="E1" s="19"/>
      <c r="J1" s="21"/>
      <c r="K1" s="21"/>
      <c r="L1" s="21"/>
      <c r="M1" s="21"/>
    </row>
    <row r="2" spans="1:13" ht="13.5" thickBot="1">
      <c r="A2" s="113" t="s">
        <v>0</v>
      </c>
      <c r="B2" s="114"/>
      <c r="C2" s="37" t="s">
        <v>28</v>
      </c>
      <c r="D2" s="21"/>
      <c r="E2" s="21"/>
      <c r="J2" s="23"/>
      <c r="K2" s="23"/>
      <c r="L2" s="32"/>
      <c r="M2" s="22"/>
    </row>
    <row r="3" spans="1:13" ht="12.75">
      <c r="A3" s="113" t="s">
        <v>1</v>
      </c>
      <c r="B3" s="114"/>
      <c r="C3" s="37" t="s">
        <v>30</v>
      </c>
      <c r="D3" s="21"/>
      <c r="E3" s="21"/>
      <c r="F3" s="46" t="s">
        <v>15</v>
      </c>
      <c r="G3" s="47"/>
      <c r="H3" s="59"/>
      <c r="I3" s="60">
        <f>SUM(H11:H32)</f>
        <v>0</v>
      </c>
      <c r="J3" s="23"/>
      <c r="K3" s="23"/>
      <c r="L3" s="32"/>
      <c r="M3" s="22"/>
    </row>
    <row r="4" spans="1:13" ht="12.75">
      <c r="A4" s="113" t="s">
        <v>31</v>
      </c>
      <c r="B4" s="115"/>
      <c r="C4" s="24" t="s">
        <v>62</v>
      </c>
      <c r="D4" s="21"/>
      <c r="E4" s="21"/>
      <c r="F4" s="48" t="s">
        <v>16</v>
      </c>
      <c r="G4" s="49"/>
      <c r="H4" s="61"/>
      <c r="I4" s="62">
        <f>SUM(I11:I32)</f>
        <v>0</v>
      </c>
      <c r="J4" s="23"/>
      <c r="K4" s="23"/>
      <c r="L4" s="32"/>
      <c r="M4" s="22"/>
    </row>
    <row r="5" spans="1:13" ht="13.5" thickBot="1">
      <c r="A5" s="113" t="s">
        <v>13</v>
      </c>
      <c r="B5" s="114"/>
      <c r="C5" s="37" t="s">
        <v>32</v>
      </c>
      <c r="D5" s="21"/>
      <c r="E5" s="21"/>
      <c r="F5" s="48"/>
      <c r="G5" s="63"/>
      <c r="H5" s="61"/>
      <c r="I5" s="62"/>
      <c r="J5" s="33"/>
      <c r="K5" s="22"/>
      <c r="L5" s="32"/>
      <c r="M5" s="22"/>
    </row>
    <row r="6" spans="1:13" ht="16.5" thickBot="1">
      <c r="A6" s="113" t="s">
        <v>2</v>
      </c>
      <c r="B6" s="114"/>
      <c r="C6" s="69">
        <v>45323</v>
      </c>
      <c r="D6" s="21"/>
      <c r="E6" s="21"/>
      <c r="F6" s="104" t="s">
        <v>25</v>
      </c>
      <c r="G6" s="105"/>
      <c r="H6" s="106">
        <f>SUM(I3:I5)</f>
        <v>0</v>
      </c>
      <c r="I6" s="107"/>
      <c r="J6" s="23"/>
      <c r="K6" s="23"/>
      <c r="L6" s="32"/>
      <c r="M6" s="22"/>
    </row>
    <row r="7" spans="1:13" ht="10.5" customHeight="1" thickBot="1">
      <c r="A7" s="16"/>
      <c r="B7" s="16"/>
      <c r="D7" s="16"/>
      <c r="E7" s="16"/>
      <c r="J7" s="21"/>
      <c r="K7" s="21"/>
      <c r="L7" s="21"/>
      <c r="M7" s="21"/>
    </row>
    <row r="8" spans="1:13" ht="12" customHeight="1">
      <c r="A8" s="6" t="s">
        <v>3</v>
      </c>
      <c r="B8" s="7" t="s">
        <v>4</v>
      </c>
      <c r="C8" s="8"/>
      <c r="D8" s="9"/>
      <c r="E8" s="10"/>
      <c r="F8" s="108" t="s">
        <v>17</v>
      </c>
      <c r="G8" s="109"/>
      <c r="H8" s="108" t="s">
        <v>18</v>
      </c>
      <c r="I8" s="110"/>
      <c r="J8" s="34"/>
      <c r="K8" s="22"/>
      <c r="L8" s="22"/>
      <c r="M8" s="22"/>
    </row>
    <row r="9" spans="1:13" ht="12" customHeight="1">
      <c r="A9" s="11" t="s">
        <v>5</v>
      </c>
      <c r="B9" s="12" t="s">
        <v>6</v>
      </c>
      <c r="C9" s="1" t="s">
        <v>7</v>
      </c>
      <c r="D9" s="12" t="s">
        <v>8</v>
      </c>
      <c r="E9" s="13" t="s">
        <v>9</v>
      </c>
      <c r="F9" s="50" t="s">
        <v>19</v>
      </c>
      <c r="G9" s="51" t="s">
        <v>20</v>
      </c>
      <c r="H9" s="52" t="s">
        <v>19</v>
      </c>
      <c r="I9" s="53" t="s">
        <v>20</v>
      </c>
      <c r="J9" s="1"/>
      <c r="K9" s="2"/>
      <c r="L9" s="2"/>
      <c r="M9" s="2"/>
    </row>
    <row r="10" spans="1:13" ht="12" customHeight="1" thickBot="1">
      <c r="A10" s="14" t="s">
        <v>10</v>
      </c>
      <c r="B10" s="15" t="s">
        <v>11</v>
      </c>
      <c r="C10" s="16"/>
      <c r="D10" s="17"/>
      <c r="E10" s="18"/>
      <c r="F10" s="54" t="s">
        <v>21</v>
      </c>
      <c r="G10" s="55" t="s">
        <v>21</v>
      </c>
      <c r="H10" s="56" t="s">
        <v>21</v>
      </c>
      <c r="I10" s="57" t="s">
        <v>21</v>
      </c>
      <c r="J10" s="2"/>
      <c r="K10" s="2"/>
      <c r="L10" s="2"/>
      <c r="M10" s="1"/>
    </row>
    <row r="11" spans="1:13" ht="12.75">
      <c r="A11" s="27"/>
      <c r="B11" s="26"/>
      <c r="C11" s="40" t="s">
        <v>38</v>
      </c>
      <c r="D11" s="82" t="s">
        <v>42</v>
      </c>
      <c r="E11" s="4">
        <v>6</v>
      </c>
      <c r="F11" s="137">
        <v>0</v>
      </c>
      <c r="G11" s="138">
        <v>0</v>
      </c>
      <c r="H11" s="135">
        <f aca="true" t="shared" si="0" ref="H11:H21">F11*E11</f>
        <v>0</v>
      </c>
      <c r="I11" s="136">
        <f aca="true" t="shared" si="1" ref="I11:I21">G11*E11</f>
        <v>0</v>
      </c>
      <c r="J11" s="25"/>
      <c r="K11" s="25"/>
      <c r="L11" s="25"/>
      <c r="M11" s="25"/>
    </row>
    <row r="12" spans="1:13" ht="14.25" customHeight="1">
      <c r="A12" s="27"/>
      <c r="B12" s="26"/>
      <c r="C12" s="80" t="s">
        <v>51</v>
      </c>
      <c r="D12" s="38" t="s">
        <v>23</v>
      </c>
      <c r="E12" s="4">
        <v>1</v>
      </c>
      <c r="F12" s="135">
        <v>0</v>
      </c>
      <c r="G12" s="136">
        <v>0</v>
      </c>
      <c r="H12" s="135">
        <f t="shared" si="0"/>
        <v>0</v>
      </c>
      <c r="I12" s="136">
        <f t="shared" si="1"/>
        <v>0</v>
      </c>
      <c r="J12" s="25"/>
      <c r="K12" s="25"/>
      <c r="L12" s="25"/>
      <c r="M12" s="25"/>
    </row>
    <row r="13" spans="1:13" ht="12.75">
      <c r="A13" s="27"/>
      <c r="B13" s="26"/>
      <c r="C13" s="29" t="s">
        <v>70</v>
      </c>
      <c r="D13" s="3" t="s">
        <v>14</v>
      </c>
      <c r="E13" s="4">
        <v>1</v>
      </c>
      <c r="F13" s="135">
        <v>0</v>
      </c>
      <c r="G13" s="136">
        <v>0</v>
      </c>
      <c r="H13" s="135">
        <f t="shared" si="0"/>
        <v>0</v>
      </c>
      <c r="I13" s="136">
        <f t="shared" si="1"/>
        <v>0</v>
      </c>
      <c r="J13" s="25"/>
      <c r="K13" s="25"/>
      <c r="L13" s="25"/>
      <c r="M13" s="25"/>
    </row>
    <row r="14" spans="1:13" ht="25.5">
      <c r="A14" s="27"/>
      <c r="B14" s="28"/>
      <c r="C14" s="81" t="s">
        <v>91</v>
      </c>
      <c r="D14" s="3" t="s">
        <v>23</v>
      </c>
      <c r="E14" s="4">
        <v>1</v>
      </c>
      <c r="F14" s="135">
        <v>0</v>
      </c>
      <c r="G14" s="136">
        <v>0</v>
      </c>
      <c r="H14" s="135">
        <f t="shared" si="0"/>
        <v>0</v>
      </c>
      <c r="I14" s="136">
        <f t="shared" si="1"/>
        <v>0</v>
      </c>
      <c r="J14" s="25"/>
      <c r="K14" s="25"/>
      <c r="L14" s="25"/>
      <c r="M14" s="25"/>
    </row>
    <row r="15" spans="1:13" ht="25.5">
      <c r="A15" s="27"/>
      <c r="B15" s="28"/>
      <c r="C15" s="5" t="s">
        <v>71</v>
      </c>
      <c r="D15" s="3"/>
      <c r="E15" s="4"/>
      <c r="F15" s="137"/>
      <c r="G15" s="138"/>
      <c r="H15" s="135"/>
      <c r="I15" s="136"/>
      <c r="J15" s="25"/>
      <c r="K15" s="25"/>
      <c r="L15" s="25"/>
      <c r="M15" s="25"/>
    </row>
    <row r="16" spans="1:13" ht="12.75">
      <c r="A16" s="27"/>
      <c r="B16" s="28"/>
      <c r="C16" s="44" t="s">
        <v>72</v>
      </c>
      <c r="D16" s="3" t="s">
        <v>14</v>
      </c>
      <c r="E16" s="4">
        <v>1</v>
      </c>
      <c r="F16" s="135">
        <v>0</v>
      </c>
      <c r="G16" s="136">
        <v>0</v>
      </c>
      <c r="H16" s="135">
        <f t="shared" si="0"/>
        <v>0</v>
      </c>
      <c r="I16" s="136">
        <f t="shared" si="1"/>
        <v>0</v>
      </c>
      <c r="J16" s="25"/>
      <c r="K16" s="25"/>
      <c r="L16" s="25"/>
      <c r="M16" s="25"/>
    </row>
    <row r="17" spans="1:9" ht="118.5" customHeight="1">
      <c r="A17" s="27"/>
      <c r="B17" s="28"/>
      <c r="C17" s="5" t="s">
        <v>78</v>
      </c>
      <c r="D17" s="3" t="s">
        <v>23</v>
      </c>
      <c r="E17" s="4">
        <v>1</v>
      </c>
      <c r="F17" s="135">
        <v>0</v>
      </c>
      <c r="G17" s="136">
        <v>0</v>
      </c>
      <c r="H17" s="135">
        <f>F17*E17</f>
        <v>0</v>
      </c>
      <c r="I17" s="136">
        <f>G17*E17</f>
        <v>0</v>
      </c>
    </row>
    <row r="18" spans="1:9" ht="15" customHeight="1">
      <c r="A18" s="27"/>
      <c r="B18" s="28"/>
      <c r="C18" s="29" t="s">
        <v>44</v>
      </c>
      <c r="D18" s="38" t="s">
        <v>14</v>
      </c>
      <c r="E18" s="98" t="s">
        <v>48</v>
      </c>
      <c r="F18" s="135">
        <v>0</v>
      </c>
      <c r="G18" s="136">
        <v>0</v>
      </c>
      <c r="H18" s="135">
        <f>F18*E18</f>
        <v>0</v>
      </c>
      <c r="I18" s="136">
        <f>G18*E18</f>
        <v>0</v>
      </c>
    </row>
    <row r="19" spans="1:9" ht="25.5">
      <c r="A19" s="27"/>
      <c r="B19" s="28"/>
      <c r="C19" s="29" t="s">
        <v>43</v>
      </c>
      <c r="D19" s="82" t="s">
        <v>23</v>
      </c>
      <c r="E19" s="4">
        <v>1</v>
      </c>
      <c r="F19" s="135">
        <v>0</v>
      </c>
      <c r="G19" s="136">
        <v>0</v>
      </c>
      <c r="H19" s="135">
        <f t="shared" si="0"/>
        <v>0</v>
      </c>
      <c r="I19" s="136">
        <f t="shared" si="1"/>
        <v>0</v>
      </c>
    </row>
    <row r="20" spans="1:9" ht="12.75">
      <c r="A20" s="27"/>
      <c r="B20" s="28"/>
      <c r="C20" s="83" t="s">
        <v>22</v>
      </c>
      <c r="D20" s="3" t="s">
        <v>23</v>
      </c>
      <c r="E20" s="4">
        <v>1</v>
      </c>
      <c r="F20" s="135">
        <v>0</v>
      </c>
      <c r="G20" s="136">
        <v>0</v>
      </c>
      <c r="H20" s="135">
        <f t="shared" si="0"/>
        <v>0</v>
      </c>
      <c r="I20" s="136">
        <f t="shared" si="1"/>
        <v>0</v>
      </c>
    </row>
    <row r="21" spans="1:9" ht="12.75">
      <c r="A21" s="91"/>
      <c r="B21" s="92"/>
      <c r="C21" s="83" t="s">
        <v>45</v>
      </c>
      <c r="D21" s="3" t="s">
        <v>23</v>
      </c>
      <c r="E21" s="4">
        <v>1</v>
      </c>
      <c r="F21" s="137">
        <v>0</v>
      </c>
      <c r="G21" s="138">
        <v>0</v>
      </c>
      <c r="H21" s="135">
        <f t="shared" si="0"/>
        <v>0</v>
      </c>
      <c r="I21" s="136">
        <f t="shared" si="1"/>
        <v>0</v>
      </c>
    </row>
    <row r="22" spans="1:9" ht="12.75">
      <c r="A22" s="90"/>
      <c r="B22" s="12"/>
      <c r="C22" s="87" t="s">
        <v>24</v>
      </c>
      <c r="D22" s="88"/>
      <c r="E22" s="99"/>
      <c r="F22" s="58"/>
      <c r="G22" s="139"/>
      <c r="H22" s="140"/>
      <c r="I22" s="139"/>
    </row>
    <row r="23" spans="1:9" ht="12.75">
      <c r="A23" s="27"/>
      <c r="B23" s="28"/>
      <c r="C23" s="86" t="s">
        <v>52</v>
      </c>
      <c r="D23" s="82" t="s">
        <v>42</v>
      </c>
      <c r="E23" s="4">
        <v>4</v>
      </c>
      <c r="F23" s="137">
        <v>0</v>
      </c>
      <c r="G23" s="138">
        <v>0</v>
      </c>
      <c r="H23" s="135">
        <f aca="true" t="shared" si="2" ref="H23:H32">F23*E23</f>
        <v>0</v>
      </c>
      <c r="I23" s="136">
        <f aca="true" t="shared" si="3" ref="I23:I32">G23*E23</f>
        <v>0</v>
      </c>
    </row>
    <row r="24" spans="1:9" ht="12.75">
      <c r="A24" s="27"/>
      <c r="B24" s="28"/>
      <c r="C24" s="86" t="s">
        <v>53</v>
      </c>
      <c r="D24" s="3" t="s">
        <v>23</v>
      </c>
      <c r="E24" s="4">
        <v>1</v>
      </c>
      <c r="F24" s="137">
        <v>0</v>
      </c>
      <c r="G24" s="138">
        <v>0</v>
      </c>
      <c r="H24" s="135">
        <f t="shared" si="2"/>
        <v>0</v>
      </c>
      <c r="I24" s="136">
        <f t="shared" si="3"/>
        <v>0</v>
      </c>
    </row>
    <row r="25" spans="1:9" ht="12.75">
      <c r="A25" s="27"/>
      <c r="B25" s="28"/>
      <c r="C25" s="86" t="s">
        <v>54</v>
      </c>
      <c r="D25" s="82" t="s">
        <v>42</v>
      </c>
      <c r="E25" s="4">
        <v>1</v>
      </c>
      <c r="F25" s="137">
        <v>0</v>
      </c>
      <c r="G25" s="138">
        <v>0</v>
      </c>
      <c r="H25" s="135">
        <f t="shared" si="2"/>
        <v>0</v>
      </c>
      <c r="I25" s="136">
        <f t="shared" si="3"/>
        <v>0</v>
      </c>
    </row>
    <row r="26" spans="1:9" ht="12.75">
      <c r="A26" s="27"/>
      <c r="B26" s="28"/>
      <c r="C26" s="86" t="s">
        <v>55</v>
      </c>
      <c r="D26" s="3" t="s">
        <v>23</v>
      </c>
      <c r="E26" s="4">
        <v>1</v>
      </c>
      <c r="F26" s="137">
        <v>0</v>
      </c>
      <c r="G26" s="138">
        <v>0</v>
      </c>
      <c r="H26" s="135">
        <f t="shared" si="2"/>
        <v>0</v>
      </c>
      <c r="I26" s="136">
        <f t="shared" si="3"/>
        <v>0</v>
      </c>
    </row>
    <row r="27" spans="1:9" ht="12.75">
      <c r="A27" s="27"/>
      <c r="B27" s="28"/>
      <c r="C27" s="86" t="s">
        <v>56</v>
      </c>
      <c r="D27" s="82" t="s">
        <v>42</v>
      </c>
      <c r="E27" s="4">
        <v>4</v>
      </c>
      <c r="F27" s="137">
        <v>0</v>
      </c>
      <c r="G27" s="138">
        <v>0</v>
      </c>
      <c r="H27" s="135">
        <f t="shared" si="2"/>
        <v>0</v>
      </c>
      <c r="I27" s="136">
        <f t="shared" si="3"/>
        <v>0</v>
      </c>
    </row>
    <row r="28" spans="1:9" ht="12.75">
      <c r="A28" s="27"/>
      <c r="B28" s="28"/>
      <c r="C28" s="86" t="s">
        <v>57</v>
      </c>
      <c r="D28" s="3" t="s">
        <v>23</v>
      </c>
      <c r="E28" s="4">
        <v>1</v>
      </c>
      <c r="F28" s="137">
        <v>0</v>
      </c>
      <c r="G28" s="138">
        <v>0</v>
      </c>
      <c r="H28" s="135">
        <f t="shared" si="2"/>
        <v>0</v>
      </c>
      <c r="I28" s="136">
        <f t="shared" si="3"/>
        <v>0</v>
      </c>
    </row>
    <row r="29" spans="1:9" ht="12.75">
      <c r="A29" s="27"/>
      <c r="B29" s="28"/>
      <c r="C29" s="86" t="s">
        <v>58</v>
      </c>
      <c r="D29" s="3" t="s">
        <v>23</v>
      </c>
      <c r="E29" s="4">
        <v>1</v>
      </c>
      <c r="F29" s="137">
        <v>0</v>
      </c>
      <c r="G29" s="138">
        <v>0</v>
      </c>
      <c r="H29" s="135">
        <f t="shared" si="2"/>
        <v>0</v>
      </c>
      <c r="I29" s="136">
        <f t="shared" si="3"/>
        <v>0</v>
      </c>
    </row>
    <row r="30" spans="1:9" ht="12.75">
      <c r="A30" s="27"/>
      <c r="B30" s="28"/>
      <c r="C30" s="86" t="s">
        <v>59</v>
      </c>
      <c r="D30" s="82" t="s">
        <v>42</v>
      </c>
      <c r="E30" s="4">
        <v>8</v>
      </c>
      <c r="F30" s="137">
        <v>0</v>
      </c>
      <c r="G30" s="138">
        <v>0</v>
      </c>
      <c r="H30" s="135">
        <f t="shared" si="2"/>
        <v>0</v>
      </c>
      <c r="I30" s="136">
        <f t="shared" si="3"/>
        <v>0</v>
      </c>
    </row>
    <row r="31" spans="1:9" ht="12.75">
      <c r="A31" s="27"/>
      <c r="B31" s="28"/>
      <c r="C31" s="86" t="s">
        <v>60</v>
      </c>
      <c r="D31" s="82" t="s">
        <v>42</v>
      </c>
      <c r="E31" s="4">
        <v>3</v>
      </c>
      <c r="F31" s="137">
        <v>0</v>
      </c>
      <c r="G31" s="138">
        <v>0</v>
      </c>
      <c r="H31" s="135">
        <f t="shared" si="2"/>
        <v>0</v>
      </c>
      <c r="I31" s="136">
        <f t="shared" si="3"/>
        <v>0</v>
      </c>
    </row>
    <row r="32" spans="1:9" ht="13.5" thickBot="1">
      <c r="A32" s="30"/>
      <c r="B32" s="31"/>
      <c r="C32" s="89" t="s">
        <v>61</v>
      </c>
      <c r="D32" s="35" t="s">
        <v>23</v>
      </c>
      <c r="E32" s="100">
        <v>1</v>
      </c>
      <c r="F32" s="141">
        <v>0</v>
      </c>
      <c r="G32" s="142">
        <v>0</v>
      </c>
      <c r="H32" s="143">
        <f t="shared" si="2"/>
        <v>0</v>
      </c>
      <c r="I32" s="144">
        <f t="shared" si="3"/>
        <v>0</v>
      </c>
    </row>
  </sheetData>
  <sheetProtection/>
  <mergeCells count="10">
    <mergeCell ref="F6:G6"/>
    <mergeCell ref="H6:I6"/>
    <mergeCell ref="F8:G8"/>
    <mergeCell ref="H8:I8"/>
    <mergeCell ref="A1:B1"/>
    <mergeCell ref="A2:B2"/>
    <mergeCell ref="A3:B3"/>
    <mergeCell ref="A4:B4"/>
    <mergeCell ref="A5:B5"/>
    <mergeCell ref="A6:B6"/>
  </mergeCells>
  <printOptions gridLines="1" horizontalCentered="1"/>
  <pageMargins left="0.8267716535433072" right="0.1968503937007874" top="1.0236220472440944" bottom="0.7874015748031497" header="0.6299212598425197" footer="0.5118110236220472"/>
  <pageSetup horizontalDpi="600" verticalDpi="600" orientation="landscape" paperSize="9" scale="85" r:id="rId1"/>
  <headerFooter alignWithMargins="0">
    <oddHeader>&amp;L&amp;"Arial CE,Tučné"     S p e c i f i k a c 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.625" style="20" customWidth="1"/>
    <col min="2" max="2" width="13.875" style="20" customWidth="1"/>
    <col min="3" max="3" width="47.625" style="20" customWidth="1"/>
    <col min="4" max="4" width="6.625" style="20" customWidth="1"/>
    <col min="5" max="5" width="6.875" style="20" customWidth="1"/>
    <col min="6" max="6" width="11.00390625" style="45" customWidth="1"/>
    <col min="7" max="7" width="12.875" style="45" customWidth="1"/>
    <col min="8" max="9" width="10.375" style="45" customWidth="1"/>
    <col min="10" max="10" width="10.00390625" style="20" customWidth="1"/>
    <col min="11" max="11" width="9.75390625" style="20" customWidth="1"/>
    <col min="12" max="12" width="9.125" style="20" customWidth="1"/>
    <col min="13" max="13" width="9.625" style="20" customWidth="1"/>
    <col min="14" max="16384" width="9.125" style="20" customWidth="1"/>
  </cols>
  <sheetData>
    <row r="1" spans="1:13" ht="12.75">
      <c r="A1" s="111" t="s">
        <v>12</v>
      </c>
      <c r="B1" s="112"/>
      <c r="C1" s="36" t="s">
        <v>29</v>
      </c>
      <c r="D1" s="19"/>
      <c r="E1" s="19"/>
      <c r="J1" s="21"/>
      <c r="K1" s="21"/>
      <c r="L1" s="21"/>
      <c r="M1" s="21"/>
    </row>
    <row r="2" spans="1:13" ht="13.5" thickBot="1">
      <c r="A2" s="113" t="s">
        <v>0</v>
      </c>
      <c r="B2" s="114"/>
      <c r="C2" s="37" t="s">
        <v>28</v>
      </c>
      <c r="D2" s="21"/>
      <c r="E2" s="21"/>
      <c r="J2" s="23"/>
      <c r="K2" s="23"/>
      <c r="L2" s="32"/>
      <c r="M2" s="22"/>
    </row>
    <row r="3" spans="1:13" ht="12.75">
      <c r="A3" s="113" t="s">
        <v>1</v>
      </c>
      <c r="B3" s="114"/>
      <c r="C3" s="37" t="s">
        <v>30</v>
      </c>
      <c r="D3" s="21"/>
      <c r="E3" s="21"/>
      <c r="F3" s="46" t="s">
        <v>15</v>
      </c>
      <c r="G3" s="47"/>
      <c r="H3" s="59"/>
      <c r="I3" s="60">
        <f>SUM(H11:H44)</f>
        <v>0</v>
      </c>
      <c r="J3" s="23"/>
      <c r="K3" s="23"/>
      <c r="L3" s="32"/>
      <c r="M3" s="22"/>
    </row>
    <row r="4" spans="1:13" ht="12.75">
      <c r="A4" s="113" t="s">
        <v>31</v>
      </c>
      <c r="B4" s="115"/>
      <c r="C4" s="24" t="s">
        <v>63</v>
      </c>
      <c r="D4" s="21"/>
      <c r="E4" s="21"/>
      <c r="F4" s="48" t="s">
        <v>16</v>
      </c>
      <c r="G4" s="49"/>
      <c r="H4" s="61"/>
      <c r="I4" s="62">
        <f>SUM(I11:I44)</f>
        <v>0</v>
      </c>
      <c r="J4" s="23"/>
      <c r="K4" s="23"/>
      <c r="L4" s="32"/>
      <c r="M4" s="22"/>
    </row>
    <row r="5" spans="1:13" ht="13.5" thickBot="1">
      <c r="A5" s="113" t="s">
        <v>13</v>
      </c>
      <c r="B5" s="114"/>
      <c r="C5" s="37" t="s">
        <v>32</v>
      </c>
      <c r="D5" s="21"/>
      <c r="E5" s="21"/>
      <c r="F5" s="48"/>
      <c r="G5" s="63"/>
      <c r="H5" s="61"/>
      <c r="I5" s="62"/>
      <c r="J5" s="33"/>
      <c r="K5" s="22"/>
      <c r="L5" s="32"/>
      <c r="M5" s="22"/>
    </row>
    <row r="6" spans="1:13" ht="16.5" thickBot="1">
      <c r="A6" s="113" t="s">
        <v>2</v>
      </c>
      <c r="B6" s="114"/>
      <c r="C6" s="69">
        <v>45323</v>
      </c>
      <c r="D6" s="21"/>
      <c r="E6" s="21"/>
      <c r="F6" s="104" t="s">
        <v>25</v>
      </c>
      <c r="G6" s="105"/>
      <c r="H6" s="106">
        <f>SUM(I3:I5)</f>
        <v>0</v>
      </c>
      <c r="I6" s="107"/>
      <c r="J6" s="23"/>
      <c r="K6" s="23"/>
      <c r="L6" s="32"/>
      <c r="M6" s="22"/>
    </row>
    <row r="7" spans="1:13" ht="10.5" customHeight="1" thickBot="1">
      <c r="A7" s="16"/>
      <c r="B7" s="16"/>
      <c r="D7" s="16"/>
      <c r="E7" s="16"/>
      <c r="J7" s="21"/>
      <c r="K7" s="21"/>
      <c r="L7" s="21"/>
      <c r="M7" s="21"/>
    </row>
    <row r="8" spans="1:13" ht="12" customHeight="1">
      <c r="A8" s="6" t="s">
        <v>3</v>
      </c>
      <c r="B8" s="7" t="s">
        <v>4</v>
      </c>
      <c r="C8" s="8"/>
      <c r="D8" s="9"/>
      <c r="E8" s="10"/>
      <c r="F8" s="108" t="s">
        <v>17</v>
      </c>
      <c r="G8" s="109"/>
      <c r="H8" s="108" t="s">
        <v>18</v>
      </c>
      <c r="I8" s="110"/>
      <c r="J8" s="34"/>
      <c r="K8" s="22"/>
      <c r="L8" s="22"/>
      <c r="M8" s="22"/>
    </row>
    <row r="9" spans="1:13" ht="12" customHeight="1">
      <c r="A9" s="11" t="s">
        <v>5</v>
      </c>
      <c r="B9" s="12" t="s">
        <v>6</v>
      </c>
      <c r="C9" s="1" t="s">
        <v>7</v>
      </c>
      <c r="D9" s="12" t="s">
        <v>8</v>
      </c>
      <c r="E9" s="13" t="s">
        <v>9</v>
      </c>
      <c r="F9" s="50" t="s">
        <v>19</v>
      </c>
      <c r="G9" s="51" t="s">
        <v>20</v>
      </c>
      <c r="H9" s="52" t="s">
        <v>19</v>
      </c>
      <c r="I9" s="53" t="s">
        <v>20</v>
      </c>
      <c r="J9" s="1"/>
      <c r="K9" s="2"/>
      <c r="L9" s="2"/>
      <c r="M9" s="2"/>
    </row>
    <row r="10" spans="1:13" ht="12" customHeight="1" thickBot="1">
      <c r="A10" s="14" t="s">
        <v>10</v>
      </c>
      <c r="B10" s="15" t="s">
        <v>11</v>
      </c>
      <c r="C10" s="16"/>
      <c r="D10" s="17"/>
      <c r="E10" s="18"/>
      <c r="F10" s="54" t="s">
        <v>21</v>
      </c>
      <c r="G10" s="55" t="s">
        <v>21</v>
      </c>
      <c r="H10" s="56" t="s">
        <v>21</v>
      </c>
      <c r="I10" s="57" t="s">
        <v>21</v>
      </c>
      <c r="J10" s="2"/>
      <c r="K10" s="2"/>
      <c r="L10" s="2"/>
      <c r="M10" s="1"/>
    </row>
    <row r="11" spans="1:13" ht="12.75">
      <c r="A11" s="27"/>
      <c r="B11" s="26"/>
      <c r="C11" s="40" t="s">
        <v>38</v>
      </c>
      <c r="D11" s="82" t="s">
        <v>42</v>
      </c>
      <c r="E11" s="4">
        <v>12</v>
      </c>
      <c r="F11" s="137">
        <v>0</v>
      </c>
      <c r="G11" s="138">
        <v>0</v>
      </c>
      <c r="H11" s="135">
        <f>F11*E11</f>
        <v>0</v>
      </c>
      <c r="I11" s="136">
        <f>G11*E11</f>
        <v>0</v>
      </c>
      <c r="J11" s="25"/>
      <c r="K11" s="25"/>
      <c r="L11" s="25"/>
      <c r="M11" s="25"/>
    </row>
    <row r="12" spans="1:13" ht="14.25" customHeight="1">
      <c r="A12" s="27"/>
      <c r="B12" s="26"/>
      <c r="C12" s="80" t="s">
        <v>51</v>
      </c>
      <c r="D12" s="38" t="s">
        <v>23</v>
      </c>
      <c r="E12" s="4">
        <v>1</v>
      </c>
      <c r="F12" s="135">
        <v>0</v>
      </c>
      <c r="G12" s="136">
        <v>0</v>
      </c>
      <c r="H12" s="135">
        <f>F12*E12</f>
        <v>0</v>
      </c>
      <c r="I12" s="136">
        <f>G12*E12</f>
        <v>0</v>
      </c>
      <c r="J12" s="25"/>
      <c r="K12" s="25"/>
      <c r="L12" s="25"/>
      <c r="M12" s="25"/>
    </row>
    <row r="13" spans="1:13" ht="12.75">
      <c r="A13" s="27"/>
      <c r="B13" s="26"/>
      <c r="C13" s="29" t="s">
        <v>39</v>
      </c>
      <c r="D13" s="3"/>
      <c r="E13" s="4"/>
      <c r="F13" s="135"/>
      <c r="G13" s="136"/>
      <c r="H13" s="135"/>
      <c r="I13" s="136"/>
      <c r="J13" s="25"/>
      <c r="K13" s="25"/>
      <c r="L13" s="25"/>
      <c r="M13" s="25"/>
    </row>
    <row r="14" spans="1:13" ht="12.75">
      <c r="A14" s="27"/>
      <c r="B14" s="12"/>
      <c r="C14" s="84" t="s">
        <v>47</v>
      </c>
      <c r="D14" s="3" t="s">
        <v>14</v>
      </c>
      <c r="E14" s="4">
        <v>1</v>
      </c>
      <c r="F14" s="135">
        <v>0</v>
      </c>
      <c r="G14" s="136">
        <v>0</v>
      </c>
      <c r="H14" s="135">
        <f>F14*E14</f>
        <v>0</v>
      </c>
      <c r="I14" s="136">
        <f>G14*E14</f>
        <v>0</v>
      </c>
      <c r="J14" s="25"/>
      <c r="K14" s="25"/>
      <c r="L14" s="25"/>
      <c r="M14" s="25"/>
    </row>
    <row r="15" spans="1:13" ht="12.75">
      <c r="A15" s="27"/>
      <c r="B15" s="12"/>
      <c r="C15" s="84" t="s">
        <v>85</v>
      </c>
      <c r="D15" s="3" t="s">
        <v>14</v>
      </c>
      <c r="E15" s="4">
        <v>1</v>
      </c>
      <c r="F15" s="135">
        <v>0</v>
      </c>
      <c r="G15" s="136">
        <v>0</v>
      </c>
      <c r="H15" s="135">
        <f>F15*E15</f>
        <v>0</v>
      </c>
      <c r="I15" s="136">
        <f>G15*E15</f>
        <v>0</v>
      </c>
      <c r="J15" s="25"/>
      <c r="K15" s="25"/>
      <c r="L15" s="25"/>
      <c r="M15" s="25"/>
    </row>
    <row r="16" spans="1:13" ht="12.75">
      <c r="A16" s="27"/>
      <c r="B16" s="28"/>
      <c r="C16" s="84" t="s">
        <v>86</v>
      </c>
      <c r="D16" s="3" t="s">
        <v>14</v>
      </c>
      <c r="E16" s="4">
        <v>1</v>
      </c>
      <c r="F16" s="135">
        <v>0</v>
      </c>
      <c r="G16" s="136">
        <v>0</v>
      </c>
      <c r="H16" s="135">
        <f>F16*E16</f>
        <v>0</v>
      </c>
      <c r="I16" s="136">
        <f>G16*E16</f>
        <v>0</v>
      </c>
      <c r="J16" s="25"/>
      <c r="K16" s="25"/>
      <c r="L16" s="25"/>
      <c r="M16" s="25"/>
    </row>
    <row r="17" spans="1:13" ht="12.75">
      <c r="A17" s="27"/>
      <c r="B17" s="28"/>
      <c r="C17" s="81" t="s">
        <v>90</v>
      </c>
      <c r="D17" s="3" t="s">
        <v>23</v>
      </c>
      <c r="E17" s="4">
        <v>1</v>
      </c>
      <c r="F17" s="135">
        <v>0</v>
      </c>
      <c r="G17" s="136">
        <v>0</v>
      </c>
      <c r="H17" s="135">
        <f>F17*E17</f>
        <v>0</v>
      </c>
      <c r="I17" s="136">
        <f>G17*E17</f>
        <v>0</v>
      </c>
      <c r="J17" s="25"/>
      <c r="K17" s="25"/>
      <c r="L17" s="25"/>
      <c r="M17" s="25"/>
    </row>
    <row r="18" spans="1:13" ht="25.5">
      <c r="A18" s="27"/>
      <c r="B18" s="28"/>
      <c r="C18" s="5" t="s">
        <v>41</v>
      </c>
      <c r="D18" s="3"/>
      <c r="E18" s="4"/>
      <c r="F18" s="137"/>
      <c r="G18" s="138"/>
      <c r="H18" s="135"/>
      <c r="I18" s="136"/>
      <c r="J18" s="25"/>
      <c r="K18" s="25"/>
      <c r="L18" s="25"/>
      <c r="M18" s="25"/>
    </row>
    <row r="19" spans="1:13" ht="12.75">
      <c r="A19" s="27"/>
      <c r="B19" s="28"/>
      <c r="C19" s="85" t="s">
        <v>49</v>
      </c>
      <c r="D19" s="3" t="s">
        <v>14</v>
      </c>
      <c r="E19" s="4">
        <v>1</v>
      </c>
      <c r="F19" s="135">
        <v>0</v>
      </c>
      <c r="G19" s="136">
        <v>0</v>
      </c>
      <c r="H19" s="135">
        <f>F19*E19</f>
        <v>0</v>
      </c>
      <c r="I19" s="136">
        <f>G19*E19</f>
        <v>0</v>
      </c>
      <c r="J19" s="25"/>
      <c r="K19" s="25"/>
      <c r="L19" s="25"/>
      <c r="M19" s="25"/>
    </row>
    <row r="20" spans="1:13" ht="12.75">
      <c r="A20" s="27"/>
      <c r="B20" s="28"/>
      <c r="C20" s="85" t="s">
        <v>96</v>
      </c>
      <c r="D20" s="3" t="s">
        <v>14</v>
      </c>
      <c r="E20" s="4">
        <v>1</v>
      </c>
      <c r="F20" s="135">
        <v>0</v>
      </c>
      <c r="G20" s="136">
        <v>0</v>
      </c>
      <c r="H20" s="135">
        <f>F20*E20</f>
        <v>0</v>
      </c>
      <c r="I20" s="136">
        <f>G20*E20</f>
        <v>0</v>
      </c>
      <c r="J20" s="25"/>
      <c r="K20" s="25"/>
      <c r="L20" s="25"/>
      <c r="M20" s="25"/>
    </row>
    <row r="21" spans="1:13" ht="12.75">
      <c r="A21" s="27"/>
      <c r="B21" s="28"/>
      <c r="C21" s="44" t="s">
        <v>95</v>
      </c>
      <c r="D21" s="3" t="s">
        <v>14</v>
      </c>
      <c r="E21" s="4">
        <v>1</v>
      </c>
      <c r="F21" s="135">
        <v>0</v>
      </c>
      <c r="G21" s="136">
        <v>0</v>
      </c>
      <c r="H21" s="135">
        <f>F21*E21</f>
        <v>0</v>
      </c>
      <c r="I21" s="136">
        <f>G21*E21</f>
        <v>0</v>
      </c>
      <c r="J21" s="25"/>
      <c r="K21" s="25"/>
      <c r="L21" s="25"/>
      <c r="M21" s="25"/>
    </row>
    <row r="22" spans="1:13" ht="12.75">
      <c r="A22" s="27"/>
      <c r="B22" s="28"/>
      <c r="C22" s="5" t="s">
        <v>92</v>
      </c>
      <c r="D22" s="3"/>
      <c r="E22" s="4"/>
      <c r="F22" s="137"/>
      <c r="G22" s="138"/>
      <c r="H22" s="135"/>
      <c r="I22" s="136"/>
      <c r="J22" s="25"/>
      <c r="K22" s="25"/>
      <c r="L22" s="25"/>
      <c r="M22" s="25"/>
    </row>
    <row r="23" spans="1:13" ht="12.75">
      <c r="A23" s="27"/>
      <c r="B23" s="28"/>
      <c r="C23" s="85" t="s">
        <v>47</v>
      </c>
      <c r="D23" s="82" t="s">
        <v>23</v>
      </c>
      <c r="E23" s="4">
        <v>1</v>
      </c>
      <c r="F23" s="135">
        <v>0</v>
      </c>
      <c r="G23" s="136">
        <v>0</v>
      </c>
      <c r="H23" s="135">
        <f>F23*E23</f>
        <v>0</v>
      </c>
      <c r="I23" s="136">
        <f>G23*E23</f>
        <v>0</v>
      </c>
      <c r="J23" s="25"/>
      <c r="K23" s="25"/>
      <c r="L23" s="25"/>
      <c r="M23" s="25"/>
    </row>
    <row r="24" spans="1:13" ht="12.75">
      <c r="A24" s="27"/>
      <c r="B24" s="28"/>
      <c r="C24" s="5" t="s">
        <v>93</v>
      </c>
      <c r="D24" s="3"/>
      <c r="E24" s="4"/>
      <c r="F24" s="137"/>
      <c r="G24" s="138"/>
      <c r="H24" s="135"/>
      <c r="I24" s="136"/>
      <c r="J24" s="25"/>
      <c r="K24" s="25"/>
      <c r="L24" s="25"/>
      <c r="M24" s="25"/>
    </row>
    <row r="25" spans="1:13" ht="12.75">
      <c r="A25" s="27"/>
      <c r="B25" s="28"/>
      <c r="C25" s="85" t="s">
        <v>85</v>
      </c>
      <c r="D25" s="82" t="s">
        <v>94</v>
      </c>
      <c r="E25" s="4">
        <v>1</v>
      </c>
      <c r="F25" s="135">
        <v>0</v>
      </c>
      <c r="G25" s="136">
        <v>0</v>
      </c>
      <c r="H25" s="135">
        <f aca="true" t="shared" si="0" ref="H25:H33">F25*E25</f>
        <v>0</v>
      </c>
      <c r="I25" s="136">
        <f aca="true" t="shared" si="1" ref="I25:I33">G25*E25</f>
        <v>0</v>
      </c>
      <c r="J25" s="25"/>
      <c r="K25" s="25"/>
      <c r="L25" s="25"/>
      <c r="M25" s="25"/>
    </row>
    <row r="26" spans="1:13" ht="12.75">
      <c r="A26" s="27"/>
      <c r="B26" s="28"/>
      <c r="C26" s="85" t="s">
        <v>86</v>
      </c>
      <c r="D26" s="82" t="s">
        <v>94</v>
      </c>
      <c r="E26" s="4">
        <v>1</v>
      </c>
      <c r="F26" s="135">
        <v>0</v>
      </c>
      <c r="G26" s="136">
        <v>0</v>
      </c>
      <c r="H26" s="135">
        <f t="shared" si="0"/>
        <v>0</v>
      </c>
      <c r="I26" s="136">
        <f t="shared" si="1"/>
        <v>0</v>
      </c>
      <c r="J26" s="25"/>
      <c r="K26" s="25"/>
      <c r="L26" s="25"/>
      <c r="M26" s="25"/>
    </row>
    <row r="27" spans="1:9" ht="79.5" customHeight="1">
      <c r="A27" s="27"/>
      <c r="B27" s="28"/>
      <c r="C27" s="5" t="s">
        <v>77</v>
      </c>
      <c r="D27" s="3" t="s">
        <v>23</v>
      </c>
      <c r="E27" s="4">
        <v>1</v>
      </c>
      <c r="F27" s="135">
        <v>0</v>
      </c>
      <c r="G27" s="136">
        <v>0</v>
      </c>
      <c r="H27" s="135">
        <f t="shared" si="0"/>
        <v>0</v>
      </c>
      <c r="I27" s="136">
        <f t="shared" si="1"/>
        <v>0</v>
      </c>
    </row>
    <row r="28" spans="1:9" ht="79.5" customHeight="1">
      <c r="A28" s="27"/>
      <c r="B28" s="28"/>
      <c r="C28" s="93" t="s">
        <v>79</v>
      </c>
      <c r="D28" s="94" t="s">
        <v>23</v>
      </c>
      <c r="E28" s="101">
        <v>1</v>
      </c>
      <c r="F28" s="145">
        <v>0</v>
      </c>
      <c r="G28" s="146">
        <v>0</v>
      </c>
      <c r="H28" s="145">
        <f t="shared" si="0"/>
        <v>0</v>
      </c>
      <c r="I28" s="146">
        <f t="shared" si="1"/>
        <v>0</v>
      </c>
    </row>
    <row r="29" spans="1:9" ht="79.5" customHeight="1">
      <c r="A29" s="27"/>
      <c r="B29" s="28"/>
      <c r="C29" s="5" t="s">
        <v>80</v>
      </c>
      <c r="D29" s="3" t="s">
        <v>23</v>
      </c>
      <c r="E29" s="4">
        <v>1</v>
      </c>
      <c r="F29" s="135">
        <v>0</v>
      </c>
      <c r="G29" s="136">
        <v>0</v>
      </c>
      <c r="H29" s="135">
        <f t="shared" si="0"/>
        <v>0</v>
      </c>
      <c r="I29" s="136">
        <f t="shared" si="1"/>
        <v>0</v>
      </c>
    </row>
    <row r="30" spans="1:9" ht="15" customHeight="1">
      <c r="A30" s="27"/>
      <c r="B30" s="28"/>
      <c r="C30" s="29" t="s">
        <v>44</v>
      </c>
      <c r="D30" s="38" t="s">
        <v>14</v>
      </c>
      <c r="E30" s="98" t="s">
        <v>97</v>
      </c>
      <c r="F30" s="135">
        <v>0</v>
      </c>
      <c r="G30" s="136">
        <v>0</v>
      </c>
      <c r="H30" s="135">
        <f t="shared" si="0"/>
        <v>0</v>
      </c>
      <c r="I30" s="136">
        <f t="shared" si="1"/>
        <v>0</v>
      </c>
    </row>
    <row r="31" spans="1:9" ht="25.5">
      <c r="A31" s="27"/>
      <c r="B31" s="28"/>
      <c r="C31" s="29" t="s">
        <v>43</v>
      </c>
      <c r="D31" s="82" t="s">
        <v>23</v>
      </c>
      <c r="E31" s="4">
        <v>1</v>
      </c>
      <c r="F31" s="135">
        <v>0</v>
      </c>
      <c r="G31" s="136">
        <v>0</v>
      </c>
      <c r="H31" s="135">
        <f t="shared" si="0"/>
        <v>0</v>
      </c>
      <c r="I31" s="136">
        <f t="shared" si="1"/>
        <v>0</v>
      </c>
    </row>
    <row r="32" spans="1:9" ht="12.75">
      <c r="A32" s="27"/>
      <c r="B32" s="28"/>
      <c r="C32" s="83" t="s">
        <v>22</v>
      </c>
      <c r="D32" s="3" t="s">
        <v>23</v>
      </c>
      <c r="E32" s="4">
        <v>1</v>
      </c>
      <c r="F32" s="135">
        <v>0</v>
      </c>
      <c r="G32" s="136">
        <v>0</v>
      </c>
      <c r="H32" s="135">
        <f t="shared" si="0"/>
        <v>0</v>
      </c>
      <c r="I32" s="136">
        <f t="shared" si="1"/>
        <v>0</v>
      </c>
    </row>
    <row r="33" spans="1:9" ht="12.75">
      <c r="A33" s="91"/>
      <c r="B33" s="92"/>
      <c r="C33" s="83" t="s">
        <v>45</v>
      </c>
      <c r="D33" s="3" t="s">
        <v>23</v>
      </c>
      <c r="E33" s="4">
        <v>3</v>
      </c>
      <c r="F33" s="137">
        <v>0</v>
      </c>
      <c r="G33" s="138">
        <v>0</v>
      </c>
      <c r="H33" s="135">
        <f t="shared" si="0"/>
        <v>0</v>
      </c>
      <c r="I33" s="136">
        <f t="shared" si="1"/>
        <v>0</v>
      </c>
    </row>
    <row r="34" spans="1:9" ht="12.75">
      <c r="A34" s="90"/>
      <c r="B34" s="12"/>
      <c r="C34" s="87" t="s">
        <v>24</v>
      </c>
      <c r="D34" s="88"/>
      <c r="E34" s="99"/>
      <c r="F34" s="58"/>
      <c r="G34" s="139"/>
      <c r="H34" s="140"/>
      <c r="I34" s="139"/>
    </row>
    <row r="35" spans="1:9" ht="12.75">
      <c r="A35" s="27"/>
      <c r="B35" s="28"/>
      <c r="C35" s="86" t="s">
        <v>52</v>
      </c>
      <c r="D35" s="82" t="s">
        <v>42</v>
      </c>
      <c r="E35" s="4">
        <v>4</v>
      </c>
      <c r="F35" s="137">
        <v>0</v>
      </c>
      <c r="G35" s="138">
        <v>0</v>
      </c>
      <c r="H35" s="135">
        <f aca="true" t="shared" si="2" ref="H35:H44">F35*E35</f>
        <v>0</v>
      </c>
      <c r="I35" s="136">
        <f aca="true" t="shared" si="3" ref="I35:I44">G35*E35</f>
        <v>0</v>
      </c>
    </row>
    <row r="36" spans="1:9" ht="12.75">
      <c r="A36" s="27"/>
      <c r="B36" s="28"/>
      <c r="C36" s="86" t="s">
        <v>53</v>
      </c>
      <c r="D36" s="3" t="s">
        <v>23</v>
      </c>
      <c r="E36" s="4">
        <v>1</v>
      </c>
      <c r="F36" s="137">
        <v>0</v>
      </c>
      <c r="G36" s="138">
        <v>0</v>
      </c>
      <c r="H36" s="135">
        <f t="shared" si="2"/>
        <v>0</v>
      </c>
      <c r="I36" s="136">
        <f t="shared" si="3"/>
        <v>0</v>
      </c>
    </row>
    <row r="37" spans="1:9" ht="12.75">
      <c r="A37" s="27"/>
      <c r="B37" s="28"/>
      <c r="C37" s="86" t="s">
        <v>54</v>
      </c>
      <c r="D37" s="82" t="s">
        <v>42</v>
      </c>
      <c r="E37" s="4">
        <v>1</v>
      </c>
      <c r="F37" s="137">
        <v>0</v>
      </c>
      <c r="G37" s="138">
        <v>0</v>
      </c>
      <c r="H37" s="135">
        <f t="shared" si="2"/>
        <v>0</v>
      </c>
      <c r="I37" s="136">
        <f t="shared" si="3"/>
        <v>0</v>
      </c>
    </row>
    <row r="38" spans="1:9" ht="12.75">
      <c r="A38" s="27"/>
      <c r="B38" s="28"/>
      <c r="C38" s="86" t="s">
        <v>55</v>
      </c>
      <c r="D38" s="3" t="s">
        <v>23</v>
      </c>
      <c r="E38" s="4">
        <v>1</v>
      </c>
      <c r="F38" s="137">
        <v>0</v>
      </c>
      <c r="G38" s="138">
        <v>0</v>
      </c>
      <c r="H38" s="135">
        <f t="shared" si="2"/>
        <v>0</v>
      </c>
      <c r="I38" s="136">
        <f t="shared" si="3"/>
        <v>0</v>
      </c>
    </row>
    <row r="39" spans="1:9" ht="12.75">
      <c r="A39" s="27"/>
      <c r="B39" s="28"/>
      <c r="C39" s="86" t="s">
        <v>56</v>
      </c>
      <c r="D39" s="82" t="s">
        <v>42</v>
      </c>
      <c r="E39" s="4">
        <v>10</v>
      </c>
      <c r="F39" s="137">
        <v>0</v>
      </c>
      <c r="G39" s="138">
        <v>0</v>
      </c>
      <c r="H39" s="135">
        <f t="shared" si="2"/>
        <v>0</v>
      </c>
      <c r="I39" s="136">
        <f t="shared" si="3"/>
        <v>0</v>
      </c>
    </row>
    <row r="40" spans="1:9" ht="12.75">
      <c r="A40" s="27"/>
      <c r="B40" s="28"/>
      <c r="C40" s="86" t="s">
        <v>57</v>
      </c>
      <c r="D40" s="3" t="s">
        <v>23</v>
      </c>
      <c r="E40" s="4">
        <v>1</v>
      </c>
      <c r="F40" s="137">
        <v>0</v>
      </c>
      <c r="G40" s="138">
        <v>0</v>
      </c>
      <c r="H40" s="135">
        <f t="shared" si="2"/>
        <v>0</v>
      </c>
      <c r="I40" s="136">
        <f t="shared" si="3"/>
        <v>0</v>
      </c>
    </row>
    <row r="41" spans="1:9" ht="12.75">
      <c r="A41" s="27"/>
      <c r="B41" s="28"/>
      <c r="C41" s="86" t="s">
        <v>58</v>
      </c>
      <c r="D41" s="3" t="s">
        <v>23</v>
      </c>
      <c r="E41" s="4">
        <v>1</v>
      </c>
      <c r="F41" s="137">
        <v>0</v>
      </c>
      <c r="G41" s="138">
        <v>0</v>
      </c>
      <c r="H41" s="135">
        <f t="shared" si="2"/>
        <v>0</v>
      </c>
      <c r="I41" s="136">
        <f t="shared" si="3"/>
        <v>0</v>
      </c>
    </row>
    <row r="42" spans="1:9" ht="12.75">
      <c r="A42" s="27"/>
      <c r="B42" s="28"/>
      <c r="C42" s="86" t="s">
        <v>59</v>
      </c>
      <c r="D42" s="82" t="s">
        <v>42</v>
      </c>
      <c r="E42" s="4">
        <v>8</v>
      </c>
      <c r="F42" s="137">
        <v>0</v>
      </c>
      <c r="G42" s="138">
        <v>0</v>
      </c>
      <c r="H42" s="135">
        <f t="shared" si="2"/>
        <v>0</v>
      </c>
      <c r="I42" s="136">
        <f t="shared" si="3"/>
        <v>0</v>
      </c>
    </row>
    <row r="43" spans="1:9" ht="12.75">
      <c r="A43" s="27"/>
      <c r="B43" s="28"/>
      <c r="C43" s="86" t="s">
        <v>60</v>
      </c>
      <c r="D43" s="82" t="s">
        <v>42</v>
      </c>
      <c r="E43" s="4">
        <v>6</v>
      </c>
      <c r="F43" s="137">
        <v>0</v>
      </c>
      <c r="G43" s="138">
        <v>0</v>
      </c>
      <c r="H43" s="135">
        <f t="shared" si="2"/>
        <v>0</v>
      </c>
      <c r="I43" s="136">
        <f t="shared" si="3"/>
        <v>0</v>
      </c>
    </row>
    <row r="44" spans="1:9" ht="13.5" thickBot="1">
      <c r="A44" s="30"/>
      <c r="B44" s="31"/>
      <c r="C44" s="89" t="s">
        <v>61</v>
      </c>
      <c r="D44" s="35" t="s">
        <v>23</v>
      </c>
      <c r="E44" s="100">
        <v>1</v>
      </c>
      <c r="F44" s="141">
        <v>0</v>
      </c>
      <c r="G44" s="142">
        <v>0</v>
      </c>
      <c r="H44" s="143">
        <f t="shared" si="2"/>
        <v>0</v>
      </c>
      <c r="I44" s="144">
        <f t="shared" si="3"/>
        <v>0</v>
      </c>
    </row>
  </sheetData>
  <sheetProtection/>
  <mergeCells count="10">
    <mergeCell ref="F6:G6"/>
    <mergeCell ref="H6:I6"/>
    <mergeCell ref="F8:G8"/>
    <mergeCell ref="H8:I8"/>
    <mergeCell ref="A1:B1"/>
    <mergeCell ref="A2:B2"/>
    <mergeCell ref="A3:B3"/>
    <mergeCell ref="A4:B4"/>
    <mergeCell ref="A5:B5"/>
    <mergeCell ref="A6:B6"/>
  </mergeCells>
  <printOptions gridLines="1" horizontalCentered="1"/>
  <pageMargins left="0.8267716535433072" right="0.1968503937007874" top="1.0236220472440944" bottom="0.7874015748031497" header="0.6299212598425197" footer="0.5118110236220472"/>
  <pageSetup horizontalDpi="600" verticalDpi="600" orientation="landscape" paperSize="9" scale="85" r:id="rId1"/>
  <headerFooter alignWithMargins="0">
    <oddHeader>&amp;L&amp;"Arial CE,Tučné"     S p e c i f i k a c 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.625" style="20" customWidth="1"/>
    <col min="2" max="2" width="13.875" style="20" customWidth="1"/>
    <col min="3" max="3" width="47.625" style="20" customWidth="1"/>
    <col min="4" max="4" width="6.625" style="20" customWidth="1"/>
    <col min="5" max="5" width="6.875" style="20" customWidth="1"/>
    <col min="6" max="6" width="11.00390625" style="45" customWidth="1"/>
    <col min="7" max="7" width="12.875" style="45" customWidth="1"/>
    <col min="8" max="9" width="10.375" style="45" customWidth="1"/>
    <col min="10" max="10" width="10.00390625" style="20" customWidth="1"/>
    <col min="11" max="11" width="9.75390625" style="20" customWidth="1"/>
    <col min="12" max="12" width="9.125" style="20" customWidth="1"/>
    <col min="13" max="13" width="9.625" style="20" customWidth="1"/>
    <col min="14" max="16384" width="9.125" style="20" customWidth="1"/>
  </cols>
  <sheetData>
    <row r="1" spans="1:13" ht="12.75">
      <c r="A1" s="111" t="s">
        <v>12</v>
      </c>
      <c r="B1" s="112"/>
      <c r="C1" s="36" t="s">
        <v>29</v>
      </c>
      <c r="D1" s="19"/>
      <c r="E1" s="19"/>
      <c r="J1" s="21"/>
      <c r="K1" s="21"/>
      <c r="L1" s="21"/>
      <c r="M1" s="21"/>
    </row>
    <row r="2" spans="1:13" ht="13.5" thickBot="1">
      <c r="A2" s="113" t="s">
        <v>0</v>
      </c>
      <c r="B2" s="114"/>
      <c r="C2" s="37" t="s">
        <v>28</v>
      </c>
      <c r="D2" s="21"/>
      <c r="E2" s="21"/>
      <c r="J2" s="23"/>
      <c r="K2" s="23"/>
      <c r="L2" s="32"/>
      <c r="M2" s="22"/>
    </row>
    <row r="3" spans="1:13" ht="12.75">
      <c r="A3" s="113" t="s">
        <v>1</v>
      </c>
      <c r="B3" s="114"/>
      <c r="C3" s="37" t="s">
        <v>30</v>
      </c>
      <c r="D3" s="21"/>
      <c r="E3" s="21"/>
      <c r="F3" s="46" t="s">
        <v>15</v>
      </c>
      <c r="G3" s="47"/>
      <c r="H3" s="59"/>
      <c r="I3" s="60">
        <f>SUM(H11:H40)</f>
        <v>0</v>
      </c>
      <c r="J3" s="23"/>
      <c r="K3" s="23"/>
      <c r="L3" s="32"/>
      <c r="M3" s="22"/>
    </row>
    <row r="4" spans="1:13" ht="12.75">
      <c r="A4" s="113" t="s">
        <v>31</v>
      </c>
      <c r="B4" s="115"/>
      <c r="C4" s="24" t="s">
        <v>68</v>
      </c>
      <c r="D4" s="21"/>
      <c r="E4" s="21"/>
      <c r="F4" s="48" t="s">
        <v>16</v>
      </c>
      <c r="G4" s="49"/>
      <c r="H4" s="61"/>
      <c r="I4" s="62">
        <f>SUM(I11:I40)</f>
        <v>0</v>
      </c>
      <c r="J4" s="23"/>
      <c r="K4" s="23"/>
      <c r="L4" s="32"/>
      <c r="M4" s="22"/>
    </row>
    <row r="5" spans="1:13" ht="13.5" thickBot="1">
      <c r="A5" s="113" t="s">
        <v>13</v>
      </c>
      <c r="B5" s="114"/>
      <c r="C5" s="37" t="s">
        <v>32</v>
      </c>
      <c r="D5" s="21"/>
      <c r="E5" s="21"/>
      <c r="F5" s="48"/>
      <c r="G5" s="63"/>
      <c r="H5" s="61"/>
      <c r="I5" s="62"/>
      <c r="J5" s="33"/>
      <c r="K5" s="22"/>
      <c r="L5" s="32"/>
      <c r="M5" s="22"/>
    </row>
    <row r="6" spans="1:13" ht="16.5" thickBot="1">
      <c r="A6" s="113" t="s">
        <v>2</v>
      </c>
      <c r="B6" s="114"/>
      <c r="C6" s="69">
        <v>45323</v>
      </c>
      <c r="D6" s="21"/>
      <c r="E6" s="21"/>
      <c r="F6" s="104" t="s">
        <v>25</v>
      </c>
      <c r="G6" s="105"/>
      <c r="H6" s="106">
        <f>SUM(I3:I5)</f>
        <v>0</v>
      </c>
      <c r="I6" s="107"/>
      <c r="J6" s="23"/>
      <c r="K6" s="23"/>
      <c r="L6" s="32"/>
      <c r="M6" s="22"/>
    </row>
    <row r="7" spans="1:13" ht="10.5" customHeight="1" thickBot="1">
      <c r="A7" s="16"/>
      <c r="B7" s="16"/>
      <c r="D7" s="16"/>
      <c r="E7" s="16"/>
      <c r="J7" s="21"/>
      <c r="K7" s="21"/>
      <c r="L7" s="21"/>
      <c r="M7" s="21"/>
    </row>
    <row r="8" spans="1:13" ht="12" customHeight="1">
      <c r="A8" s="6" t="s">
        <v>3</v>
      </c>
      <c r="B8" s="7" t="s">
        <v>4</v>
      </c>
      <c r="C8" s="8"/>
      <c r="D8" s="9"/>
      <c r="E8" s="10"/>
      <c r="F8" s="108" t="s">
        <v>17</v>
      </c>
      <c r="G8" s="109"/>
      <c r="H8" s="108" t="s">
        <v>18</v>
      </c>
      <c r="I8" s="110"/>
      <c r="J8" s="34"/>
      <c r="K8" s="22"/>
      <c r="L8" s="22"/>
      <c r="M8" s="22"/>
    </row>
    <row r="9" spans="1:13" ht="12" customHeight="1">
      <c r="A9" s="11" t="s">
        <v>5</v>
      </c>
      <c r="B9" s="12" t="s">
        <v>6</v>
      </c>
      <c r="C9" s="1" t="s">
        <v>7</v>
      </c>
      <c r="D9" s="12" t="s">
        <v>8</v>
      </c>
      <c r="E9" s="13" t="s">
        <v>9</v>
      </c>
      <c r="F9" s="50" t="s">
        <v>19</v>
      </c>
      <c r="G9" s="51" t="s">
        <v>20</v>
      </c>
      <c r="H9" s="52" t="s">
        <v>19</v>
      </c>
      <c r="I9" s="53" t="s">
        <v>20</v>
      </c>
      <c r="J9" s="1"/>
      <c r="K9" s="2"/>
      <c r="L9" s="2"/>
      <c r="M9" s="2"/>
    </row>
    <row r="10" spans="1:13" ht="12" customHeight="1" thickBot="1">
      <c r="A10" s="14" t="s">
        <v>10</v>
      </c>
      <c r="B10" s="15" t="s">
        <v>11</v>
      </c>
      <c r="C10" s="16"/>
      <c r="D10" s="17"/>
      <c r="E10" s="18"/>
      <c r="F10" s="54" t="s">
        <v>21</v>
      </c>
      <c r="G10" s="55" t="s">
        <v>21</v>
      </c>
      <c r="H10" s="56" t="s">
        <v>21</v>
      </c>
      <c r="I10" s="57" t="s">
        <v>21</v>
      </c>
      <c r="J10" s="2"/>
      <c r="K10" s="2"/>
      <c r="L10" s="2"/>
      <c r="M10" s="1"/>
    </row>
    <row r="11" spans="1:13" ht="12.75">
      <c r="A11" s="27"/>
      <c r="B11" s="26"/>
      <c r="C11" s="40" t="s">
        <v>38</v>
      </c>
      <c r="D11" s="82" t="s">
        <v>42</v>
      </c>
      <c r="E11" s="4">
        <v>6</v>
      </c>
      <c r="F11" s="137">
        <v>0</v>
      </c>
      <c r="G11" s="138">
        <v>0</v>
      </c>
      <c r="H11" s="135">
        <f>F11*E11</f>
        <v>0</v>
      </c>
      <c r="I11" s="136">
        <f>G11*E11</f>
        <v>0</v>
      </c>
      <c r="J11" s="25"/>
      <c r="K11" s="25"/>
      <c r="L11" s="25"/>
      <c r="M11" s="25"/>
    </row>
    <row r="12" spans="1:13" ht="14.25" customHeight="1">
      <c r="A12" s="27"/>
      <c r="B12" s="26"/>
      <c r="C12" s="80" t="s">
        <v>73</v>
      </c>
      <c r="D12" s="38" t="s">
        <v>23</v>
      </c>
      <c r="E12" s="4">
        <v>1</v>
      </c>
      <c r="F12" s="135">
        <v>0</v>
      </c>
      <c r="G12" s="136">
        <v>0</v>
      </c>
      <c r="H12" s="135">
        <f>F12*E12</f>
        <v>0</v>
      </c>
      <c r="I12" s="136">
        <f>G12*E12</f>
        <v>0</v>
      </c>
      <c r="J12" s="25"/>
      <c r="K12" s="25"/>
      <c r="L12" s="25"/>
      <c r="M12" s="25"/>
    </row>
    <row r="13" spans="1:13" ht="12.75">
      <c r="A13" s="27"/>
      <c r="B13" s="26"/>
      <c r="C13" s="29" t="s">
        <v>74</v>
      </c>
      <c r="D13" s="3" t="s">
        <v>14</v>
      </c>
      <c r="E13" s="4">
        <v>2</v>
      </c>
      <c r="F13" s="135">
        <v>0</v>
      </c>
      <c r="G13" s="136">
        <v>0</v>
      </c>
      <c r="H13" s="135">
        <f>F13*E13</f>
        <v>0</v>
      </c>
      <c r="I13" s="136">
        <f>G13*E13</f>
        <v>0</v>
      </c>
      <c r="J13" s="25"/>
      <c r="K13" s="25"/>
      <c r="L13" s="25"/>
      <c r="M13" s="25"/>
    </row>
    <row r="14" spans="1:13" ht="12.75">
      <c r="A14" s="27"/>
      <c r="B14" s="12"/>
      <c r="C14" s="29" t="s">
        <v>75</v>
      </c>
      <c r="D14" s="3" t="s">
        <v>14</v>
      </c>
      <c r="E14" s="4">
        <v>1</v>
      </c>
      <c r="F14" s="135">
        <v>0</v>
      </c>
      <c r="G14" s="136">
        <v>0</v>
      </c>
      <c r="H14" s="135">
        <f>F14*E14</f>
        <v>0</v>
      </c>
      <c r="I14" s="136">
        <f>G14*E14</f>
        <v>0</v>
      </c>
      <c r="J14" s="25"/>
      <c r="K14" s="25"/>
      <c r="L14" s="25"/>
      <c r="M14" s="25"/>
    </row>
    <row r="15" spans="1:13" ht="12.75">
      <c r="A15" s="27"/>
      <c r="B15" s="28"/>
      <c r="C15" s="81" t="s">
        <v>40</v>
      </c>
      <c r="D15" s="3" t="s">
        <v>23</v>
      </c>
      <c r="E15" s="4">
        <v>1</v>
      </c>
      <c r="F15" s="135">
        <v>0</v>
      </c>
      <c r="G15" s="136">
        <v>0</v>
      </c>
      <c r="H15" s="135">
        <f>F15*E15</f>
        <v>0</v>
      </c>
      <c r="I15" s="136">
        <f>G15*E15</f>
        <v>0</v>
      </c>
      <c r="J15" s="25"/>
      <c r="K15" s="25"/>
      <c r="L15" s="25"/>
      <c r="M15" s="25"/>
    </row>
    <row r="16" spans="1:13" ht="25.5">
      <c r="A16" s="27"/>
      <c r="B16" s="28"/>
      <c r="C16" s="5" t="s">
        <v>41</v>
      </c>
      <c r="D16" s="3"/>
      <c r="E16" s="4"/>
      <c r="F16" s="137"/>
      <c r="G16" s="138"/>
      <c r="H16" s="135"/>
      <c r="I16" s="136"/>
      <c r="J16" s="25"/>
      <c r="K16" s="25"/>
      <c r="L16" s="25"/>
      <c r="M16" s="25"/>
    </row>
    <row r="17" spans="1:13" ht="12.75">
      <c r="A17" s="27"/>
      <c r="B17" s="28"/>
      <c r="C17" s="44" t="s">
        <v>98</v>
      </c>
      <c r="D17" s="3" t="s">
        <v>14</v>
      </c>
      <c r="E17" s="4">
        <v>1</v>
      </c>
      <c r="F17" s="135">
        <v>0</v>
      </c>
      <c r="G17" s="136">
        <v>0</v>
      </c>
      <c r="H17" s="135">
        <f>F17*E17</f>
        <v>0</v>
      </c>
      <c r="I17" s="136">
        <f>G17*E17</f>
        <v>0</v>
      </c>
      <c r="J17" s="25"/>
      <c r="K17" s="25"/>
      <c r="L17" s="25"/>
      <c r="M17" s="25"/>
    </row>
    <row r="18" spans="1:13" ht="12.75">
      <c r="A18" s="27"/>
      <c r="B18" s="28"/>
      <c r="C18" s="5" t="s">
        <v>102</v>
      </c>
      <c r="D18" s="3"/>
      <c r="E18" s="4"/>
      <c r="F18" s="137"/>
      <c r="G18" s="138"/>
      <c r="H18" s="135"/>
      <c r="I18" s="136"/>
      <c r="J18" s="25"/>
      <c r="K18" s="25"/>
      <c r="L18" s="25"/>
      <c r="M18" s="25"/>
    </row>
    <row r="19" spans="1:13" ht="12.75">
      <c r="A19" s="27"/>
      <c r="B19" s="28"/>
      <c r="C19" s="85" t="s">
        <v>103</v>
      </c>
      <c r="D19" s="3" t="s">
        <v>14</v>
      </c>
      <c r="E19" s="4">
        <v>1</v>
      </c>
      <c r="F19" s="135">
        <v>0</v>
      </c>
      <c r="G19" s="136">
        <v>0</v>
      </c>
      <c r="H19" s="135">
        <f>F19*E19</f>
        <v>0</v>
      </c>
      <c r="I19" s="136">
        <f>G19*E19</f>
        <v>0</v>
      </c>
      <c r="J19" s="25"/>
      <c r="K19" s="25"/>
      <c r="L19" s="25"/>
      <c r="M19" s="25"/>
    </row>
    <row r="20" spans="1:13" ht="12.75">
      <c r="A20" s="27"/>
      <c r="B20" s="28"/>
      <c r="C20" s="5" t="s">
        <v>93</v>
      </c>
      <c r="D20" s="3"/>
      <c r="E20" s="4"/>
      <c r="F20" s="137"/>
      <c r="G20" s="138"/>
      <c r="H20" s="135"/>
      <c r="I20" s="136"/>
      <c r="J20" s="25"/>
      <c r="K20" s="25"/>
      <c r="L20" s="25"/>
      <c r="M20" s="25"/>
    </row>
    <row r="21" spans="1:13" ht="12.75">
      <c r="A21" s="27"/>
      <c r="B21" s="28"/>
      <c r="C21" s="85" t="s">
        <v>99</v>
      </c>
      <c r="D21" s="82" t="s">
        <v>94</v>
      </c>
      <c r="E21" s="4">
        <v>2</v>
      </c>
      <c r="F21" s="135">
        <v>0</v>
      </c>
      <c r="G21" s="136">
        <v>0</v>
      </c>
      <c r="H21" s="135">
        <f aca="true" t="shared" si="0" ref="H21:H29">F21*E21</f>
        <v>0</v>
      </c>
      <c r="I21" s="136">
        <f aca="true" t="shared" si="1" ref="I21:I29">G21*E21</f>
        <v>0</v>
      </c>
      <c r="J21" s="25"/>
      <c r="K21" s="25"/>
      <c r="L21" s="25"/>
      <c r="M21" s="25"/>
    </row>
    <row r="22" spans="1:13" ht="12.75">
      <c r="A22" s="27"/>
      <c r="B22" s="28"/>
      <c r="C22" s="85" t="s">
        <v>100</v>
      </c>
      <c r="D22" s="82" t="s">
        <v>94</v>
      </c>
      <c r="E22" s="4">
        <v>2</v>
      </c>
      <c r="F22" s="135">
        <v>0</v>
      </c>
      <c r="G22" s="136">
        <v>0</v>
      </c>
      <c r="H22" s="135">
        <f t="shared" si="0"/>
        <v>0</v>
      </c>
      <c r="I22" s="136">
        <f t="shared" si="1"/>
        <v>0</v>
      </c>
      <c r="J22" s="25"/>
      <c r="K22" s="25"/>
      <c r="L22" s="25"/>
      <c r="M22" s="25"/>
    </row>
    <row r="23" spans="1:13" ht="12.75">
      <c r="A23" s="27"/>
      <c r="B23" s="28"/>
      <c r="C23" s="85" t="s">
        <v>101</v>
      </c>
      <c r="D23" s="82" t="s">
        <v>94</v>
      </c>
      <c r="E23" s="4">
        <v>3</v>
      </c>
      <c r="F23" s="135">
        <v>0</v>
      </c>
      <c r="G23" s="136">
        <v>0</v>
      </c>
      <c r="H23" s="135">
        <f t="shared" si="0"/>
        <v>0</v>
      </c>
      <c r="I23" s="136">
        <f t="shared" si="1"/>
        <v>0</v>
      </c>
      <c r="J23" s="25"/>
      <c r="K23" s="25"/>
      <c r="L23" s="25"/>
      <c r="M23" s="25"/>
    </row>
    <row r="24" spans="1:9" ht="79.5" customHeight="1">
      <c r="A24" s="27"/>
      <c r="B24" s="28"/>
      <c r="C24" s="5" t="s">
        <v>76</v>
      </c>
      <c r="D24" s="3" t="s">
        <v>23</v>
      </c>
      <c r="E24" s="4">
        <v>2</v>
      </c>
      <c r="F24" s="135">
        <v>0</v>
      </c>
      <c r="G24" s="136">
        <v>0</v>
      </c>
      <c r="H24" s="135">
        <f t="shared" si="0"/>
        <v>0</v>
      </c>
      <c r="I24" s="136">
        <f t="shared" si="1"/>
        <v>0</v>
      </c>
    </row>
    <row r="25" spans="1:9" ht="51">
      <c r="A25" s="27"/>
      <c r="B25" s="28"/>
      <c r="C25" s="5" t="s">
        <v>81</v>
      </c>
      <c r="D25" s="3" t="s">
        <v>23</v>
      </c>
      <c r="E25" s="4">
        <v>1</v>
      </c>
      <c r="F25" s="135">
        <v>0</v>
      </c>
      <c r="G25" s="136">
        <v>0</v>
      </c>
      <c r="H25" s="135">
        <f t="shared" si="0"/>
        <v>0</v>
      </c>
      <c r="I25" s="136">
        <f t="shared" si="1"/>
        <v>0</v>
      </c>
    </row>
    <row r="26" spans="1:9" ht="51">
      <c r="A26" s="27"/>
      <c r="B26" s="28"/>
      <c r="C26" s="5" t="s">
        <v>82</v>
      </c>
      <c r="D26" s="3" t="s">
        <v>23</v>
      </c>
      <c r="E26" s="4">
        <v>2</v>
      </c>
      <c r="F26" s="135">
        <v>0</v>
      </c>
      <c r="G26" s="136">
        <v>0</v>
      </c>
      <c r="H26" s="135">
        <f t="shared" si="0"/>
        <v>0</v>
      </c>
      <c r="I26" s="136">
        <f t="shared" si="1"/>
        <v>0</v>
      </c>
    </row>
    <row r="27" spans="1:9" ht="15" customHeight="1">
      <c r="A27" s="27"/>
      <c r="B27" s="28"/>
      <c r="C27" s="29" t="s">
        <v>44</v>
      </c>
      <c r="D27" s="38" t="s">
        <v>14</v>
      </c>
      <c r="E27" s="98" t="s">
        <v>48</v>
      </c>
      <c r="F27" s="135">
        <v>0</v>
      </c>
      <c r="G27" s="136">
        <v>0</v>
      </c>
      <c r="H27" s="135">
        <f t="shared" si="0"/>
        <v>0</v>
      </c>
      <c r="I27" s="136">
        <f t="shared" si="1"/>
        <v>0</v>
      </c>
    </row>
    <row r="28" spans="1:9" ht="12.75">
      <c r="A28" s="27"/>
      <c r="B28" s="28"/>
      <c r="C28" s="83" t="s">
        <v>22</v>
      </c>
      <c r="D28" s="3" t="s">
        <v>23</v>
      </c>
      <c r="E28" s="4">
        <v>1</v>
      </c>
      <c r="F28" s="135">
        <v>0</v>
      </c>
      <c r="G28" s="136">
        <v>0</v>
      </c>
      <c r="H28" s="135">
        <f t="shared" si="0"/>
        <v>0</v>
      </c>
      <c r="I28" s="136">
        <f t="shared" si="1"/>
        <v>0</v>
      </c>
    </row>
    <row r="29" spans="1:9" ht="12.75">
      <c r="A29" s="27"/>
      <c r="B29" s="28"/>
      <c r="C29" s="83" t="s">
        <v>69</v>
      </c>
      <c r="D29" s="3" t="s">
        <v>23</v>
      </c>
      <c r="E29" s="4">
        <v>5</v>
      </c>
      <c r="F29" s="137">
        <v>0</v>
      </c>
      <c r="G29" s="138">
        <v>0</v>
      </c>
      <c r="H29" s="135">
        <f t="shared" si="0"/>
        <v>0</v>
      </c>
      <c r="I29" s="136">
        <f t="shared" si="1"/>
        <v>0</v>
      </c>
    </row>
    <row r="30" spans="1:9" ht="12.75">
      <c r="A30" s="27"/>
      <c r="B30" s="28"/>
      <c r="C30" s="87" t="s">
        <v>24</v>
      </c>
      <c r="D30" s="88"/>
      <c r="E30" s="99"/>
      <c r="F30" s="58"/>
      <c r="G30" s="139"/>
      <c r="H30" s="140"/>
      <c r="I30" s="139"/>
    </row>
    <row r="31" spans="1:9" ht="12.75">
      <c r="A31" s="27"/>
      <c r="B31" s="28"/>
      <c r="C31" s="86" t="s">
        <v>52</v>
      </c>
      <c r="D31" s="82" t="s">
        <v>42</v>
      </c>
      <c r="E31" s="4">
        <v>4</v>
      </c>
      <c r="F31" s="137">
        <v>0</v>
      </c>
      <c r="G31" s="138">
        <v>0</v>
      </c>
      <c r="H31" s="135">
        <f aca="true" t="shared" si="2" ref="H31:H40">F31*E31</f>
        <v>0</v>
      </c>
      <c r="I31" s="136">
        <f aca="true" t="shared" si="3" ref="I31:I40">G31*E31</f>
        <v>0</v>
      </c>
    </row>
    <row r="32" spans="1:9" ht="12.75">
      <c r="A32" s="27"/>
      <c r="B32" s="28"/>
      <c r="C32" s="86" t="s">
        <v>53</v>
      </c>
      <c r="D32" s="3" t="s">
        <v>23</v>
      </c>
      <c r="E32" s="4">
        <v>1</v>
      </c>
      <c r="F32" s="137">
        <v>0</v>
      </c>
      <c r="G32" s="138">
        <v>0</v>
      </c>
      <c r="H32" s="135">
        <f t="shared" si="2"/>
        <v>0</v>
      </c>
      <c r="I32" s="136">
        <f t="shared" si="3"/>
        <v>0</v>
      </c>
    </row>
    <row r="33" spans="1:9" ht="12.75">
      <c r="A33" s="27"/>
      <c r="B33" s="28"/>
      <c r="C33" s="86" t="s">
        <v>54</v>
      </c>
      <c r="D33" s="82" t="s">
        <v>42</v>
      </c>
      <c r="E33" s="4">
        <v>1</v>
      </c>
      <c r="F33" s="137">
        <v>0</v>
      </c>
      <c r="G33" s="138">
        <v>0</v>
      </c>
      <c r="H33" s="135">
        <f t="shared" si="2"/>
        <v>0</v>
      </c>
      <c r="I33" s="136">
        <f t="shared" si="3"/>
        <v>0</v>
      </c>
    </row>
    <row r="34" spans="1:9" ht="12.75">
      <c r="A34" s="27"/>
      <c r="B34" s="28"/>
      <c r="C34" s="86" t="s">
        <v>55</v>
      </c>
      <c r="D34" s="3" t="s">
        <v>23</v>
      </c>
      <c r="E34" s="4">
        <v>1</v>
      </c>
      <c r="F34" s="137">
        <v>0</v>
      </c>
      <c r="G34" s="138">
        <v>0</v>
      </c>
      <c r="H34" s="135">
        <f t="shared" si="2"/>
        <v>0</v>
      </c>
      <c r="I34" s="136">
        <f t="shared" si="3"/>
        <v>0</v>
      </c>
    </row>
    <row r="35" spans="1:9" ht="12.75">
      <c r="A35" s="27"/>
      <c r="B35" s="28"/>
      <c r="C35" s="86" t="s">
        <v>56</v>
      </c>
      <c r="D35" s="82" t="s">
        <v>42</v>
      </c>
      <c r="E35" s="4">
        <v>4</v>
      </c>
      <c r="F35" s="137">
        <v>0</v>
      </c>
      <c r="G35" s="138">
        <v>0</v>
      </c>
      <c r="H35" s="135">
        <f t="shared" si="2"/>
        <v>0</v>
      </c>
      <c r="I35" s="136">
        <f t="shared" si="3"/>
        <v>0</v>
      </c>
    </row>
    <row r="36" spans="1:9" ht="12.75">
      <c r="A36" s="27"/>
      <c r="B36" s="28"/>
      <c r="C36" s="86" t="s">
        <v>57</v>
      </c>
      <c r="D36" s="3" t="s">
        <v>23</v>
      </c>
      <c r="E36" s="4">
        <v>1</v>
      </c>
      <c r="F36" s="137">
        <v>0</v>
      </c>
      <c r="G36" s="138">
        <v>0</v>
      </c>
      <c r="H36" s="135">
        <f t="shared" si="2"/>
        <v>0</v>
      </c>
      <c r="I36" s="136">
        <f t="shared" si="3"/>
        <v>0</v>
      </c>
    </row>
    <row r="37" spans="1:9" ht="12.75">
      <c r="A37" s="27"/>
      <c r="B37" s="28"/>
      <c r="C37" s="86" t="s">
        <v>58</v>
      </c>
      <c r="D37" s="3" t="s">
        <v>23</v>
      </c>
      <c r="E37" s="4">
        <v>1</v>
      </c>
      <c r="F37" s="137">
        <v>0</v>
      </c>
      <c r="G37" s="138">
        <v>0</v>
      </c>
      <c r="H37" s="135">
        <f t="shared" si="2"/>
        <v>0</v>
      </c>
      <c r="I37" s="136">
        <f t="shared" si="3"/>
        <v>0</v>
      </c>
    </row>
    <row r="38" spans="1:9" ht="12.75">
      <c r="A38" s="27"/>
      <c r="B38" s="28"/>
      <c r="C38" s="86" t="s">
        <v>59</v>
      </c>
      <c r="D38" s="82" t="s">
        <v>42</v>
      </c>
      <c r="E38" s="4">
        <v>8</v>
      </c>
      <c r="F38" s="137">
        <v>0</v>
      </c>
      <c r="G38" s="138">
        <v>0</v>
      </c>
      <c r="H38" s="135">
        <f t="shared" si="2"/>
        <v>0</v>
      </c>
      <c r="I38" s="136">
        <f t="shared" si="3"/>
        <v>0</v>
      </c>
    </row>
    <row r="39" spans="1:9" ht="12.75">
      <c r="A39" s="27"/>
      <c r="B39" s="28"/>
      <c r="C39" s="86" t="s">
        <v>60</v>
      </c>
      <c r="D39" s="82" t="s">
        <v>42</v>
      </c>
      <c r="E39" s="4">
        <v>3</v>
      </c>
      <c r="F39" s="137">
        <v>0</v>
      </c>
      <c r="G39" s="138">
        <v>0</v>
      </c>
      <c r="H39" s="135">
        <f t="shared" si="2"/>
        <v>0</v>
      </c>
      <c r="I39" s="136">
        <f t="shared" si="3"/>
        <v>0</v>
      </c>
    </row>
    <row r="40" spans="1:9" ht="13.5" thickBot="1">
      <c r="A40" s="30"/>
      <c r="B40" s="31"/>
      <c r="C40" s="89" t="s">
        <v>61</v>
      </c>
      <c r="D40" s="35" t="s">
        <v>23</v>
      </c>
      <c r="E40" s="100">
        <v>1</v>
      </c>
      <c r="F40" s="141">
        <v>0</v>
      </c>
      <c r="G40" s="142">
        <v>0</v>
      </c>
      <c r="H40" s="143">
        <f t="shared" si="2"/>
        <v>0</v>
      </c>
      <c r="I40" s="144">
        <f t="shared" si="3"/>
        <v>0</v>
      </c>
    </row>
    <row r="41" spans="1:9" ht="12.75">
      <c r="A41" s="41"/>
      <c r="B41" s="1"/>
      <c r="C41" s="42"/>
      <c r="D41" s="43"/>
      <c r="E41" s="43"/>
      <c r="F41" s="25"/>
      <c r="G41" s="25"/>
      <c r="H41" s="58"/>
      <c r="I41" s="58"/>
    </row>
    <row r="42" spans="1:9" ht="12.75">
      <c r="A42" s="41"/>
      <c r="B42" s="1"/>
      <c r="C42" s="42"/>
      <c r="D42" s="43"/>
      <c r="E42" s="43"/>
      <c r="F42" s="25"/>
      <c r="G42" s="25"/>
      <c r="H42" s="58"/>
      <c r="I42" s="58"/>
    </row>
  </sheetData>
  <sheetProtection/>
  <mergeCells count="10">
    <mergeCell ref="F8:G8"/>
    <mergeCell ref="H8:I8"/>
    <mergeCell ref="F6:G6"/>
    <mergeCell ref="H6:I6"/>
    <mergeCell ref="A5:B5"/>
    <mergeCell ref="A1:B1"/>
    <mergeCell ref="A2:B2"/>
    <mergeCell ref="A3:B3"/>
    <mergeCell ref="A4:B4"/>
    <mergeCell ref="A6:B6"/>
  </mergeCells>
  <printOptions gridLines="1" horizontalCentered="1"/>
  <pageMargins left="0.8267716535433072" right="0.1968503937007874" top="1.0236220472440944" bottom="0.7874015748031497" header="0.6299212598425197" footer="0.5118110236220472"/>
  <pageSetup horizontalDpi="600" verticalDpi="600" orientation="landscape" paperSize="9" scale="85" r:id="rId1"/>
  <headerFooter alignWithMargins="0">
    <oddHeader>&amp;L&amp;"Arial CE,Tučné"     S p e c i f i k a c 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.625" style="20" customWidth="1"/>
    <col min="2" max="2" width="13.875" style="20" customWidth="1"/>
    <col min="3" max="3" width="47.625" style="20" customWidth="1"/>
    <col min="4" max="4" width="6.625" style="20" customWidth="1"/>
    <col min="5" max="5" width="6.875" style="20" customWidth="1"/>
    <col min="6" max="6" width="11.00390625" style="45" customWidth="1"/>
    <col min="7" max="7" width="12.875" style="45" customWidth="1"/>
    <col min="8" max="9" width="10.375" style="45" customWidth="1"/>
    <col min="10" max="10" width="10.00390625" style="20" customWidth="1"/>
    <col min="11" max="11" width="9.75390625" style="20" customWidth="1"/>
    <col min="12" max="12" width="9.125" style="20" customWidth="1"/>
    <col min="13" max="13" width="9.625" style="20" customWidth="1"/>
    <col min="14" max="16384" width="9.125" style="20" customWidth="1"/>
  </cols>
  <sheetData>
    <row r="1" spans="1:13" ht="12.75">
      <c r="A1" s="111" t="s">
        <v>12</v>
      </c>
      <c r="B1" s="112"/>
      <c r="C1" s="36" t="s">
        <v>29</v>
      </c>
      <c r="D1" s="19"/>
      <c r="E1" s="19"/>
      <c r="J1" s="21"/>
      <c r="K1" s="21"/>
      <c r="L1" s="21"/>
      <c r="M1" s="21"/>
    </row>
    <row r="2" spans="1:13" ht="13.5" thickBot="1">
      <c r="A2" s="113" t="s">
        <v>0</v>
      </c>
      <c r="B2" s="114"/>
      <c r="C2" s="37" t="s">
        <v>28</v>
      </c>
      <c r="D2" s="21"/>
      <c r="E2" s="21"/>
      <c r="J2" s="23"/>
      <c r="K2" s="23"/>
      <c r="L2" s="32"/>
      <c r="M2" s="22"/>
    </row>
    <row r="3" spans="1:13" ht="12.75">
      <c r="A3" s="113" t="s">
        <v>1</v>
      </c>
      <c r="B3" s="114"/>
      <c r="C3" s="37" t="s">
        <v>30</v>
      </c>
      <c r="D3" s="21"/>
      <c r="E3" s="21"/>
      <c r="F3" s="46" t="s">
        <v>15</v>
      </c>
      <c r="G3" s="47"/>
      <c r="H3" s="59"/>
      <c r="I3" s="60">
        <f>SUM(H11:H38)</f>
        <v>0</v>
      </c>
      <c r="J3" s="23"/>
      <c r="K3" s="23"/>
      <c r="L3" s="32"/>
      <c r="M3" s="22"/>
    </row>
    <row r="4" spans="1:13" ht="12.75">
      <c r="A4" s="113" t="s">
        <v>31</v>
      </c>
      <c r="B4" s="115"/>
      <c r="C4" s="24" t="s">
        <v>65</v>
      </c>
      <c r="D4" s="21"/>
      <c r="E4" s="21"/>
      <c r="F4" s="48" t="s">
        <v>16</v>
      </c>
      <c r="G4" s="49"/>
      <c r="H4" s="61"/>
      <c r="I4" s="62">
        <f>SUM(I11:I38)</f>
        <v>0</v>
      </c>
      <c r="J4" s="23"/>
      <c r="K4" s="23"/>
      <c r="L4" s="32"/>
      <c r="M4" s="22"/>
    </row>
    <row r="5" spans="1:13" ht="13.5" thickBot="1">
      <c r="A5" s="113" t="s">
        <v>13</v>
      </c>
      <c r="B5" s="114"/>
      <c r="C5" s="37" t="s">
        <v>32</v>
      </c>
      <c r="D5" s="21"/>
      <c r="E5" s="21"/>
      <c r="F5" s="48"/>
      <c r="G5" s="63"/>
      <c r="H5" s="61"/>
      <c r="I5" s="62"/>
      <c r="J5" s="33"/>
      <c r="K5" s="22"/>
      <c r="L5" s="32"/>
      <c r="M5" s="22"/>
    </row>
    <row r="6" spans="1:13" ht="16.5" thickBot="1">
      <c r="A6" s="113" t="s">
        <v>2</v>
      </c>
      <c r="B6" s="114"/>
      <c r="C6" s="69"/>
      <c r="D6" s="21"/>
      <c r="E6" s="21"/>
      <c r="F6" s="104" t="s">
        <v>25</v>
      </c>
      <c r="G6" s="105"/>
      <c r="H6" s="106">
        <f>SUM(I3:I5)</f>
        <v>0</v>
      </c>
      <c r="I6" s="107"/>
      <c r="J6" s="23"/>
      <c r="K6" s="23"/>
      <c r="L6" s="32"/>
      <c r="M6" s="22"/>
    </row>
    <row r="7" spans="1:13" ht="10.5" customHeight="1" thickBot="1">
      <c r="A7" s="16"/>
      <c r="B7" s="16"/>
      <c r="D7" s="16"/>
      <c r="E7" s="16"/>
      <c r="J7" s="21"/>
      <c r="K7" s="21"/>
      <c r="L7" s="21"/>
      <c r="M7" s="21"/>
    </row>
    <row r="8" spans="1:13" ht="12" customHeight="1">
      <c r="A8" s="6" t="s">
        <v>3</v>
      </c>
      <c r="B8" s="7" t="s">
        <v>4</v>
      </c>
      <c r="C8" s="8"/>
      <c r="D8" s="9"/>
      <c r="E8" s="10"/>
      <c r="F8" s="108" t="s">
        <v>17</v>
      </c>
      <c r="G8" s="109"/>
      <c r="H8" s="108" t="s">
        <v>18</v>
      </c>
      <c r="I8" s="110"/>
      <c r="J8" s="34"/>
      <c r="K8" s="22"/>
      <c r="L8" s="22"/>
      <c r="M8" s="22"/>
    </row>
    <row r="9" spans="1:13" ht="12" customHeight="1">
      <c r="A9" s="11" t="s">
        <v>5</v>
      </c>
      <c r="B9" s="12" t="s">
        <v>6</v>
      </c>
      <c r="C9" s="1" t="s">
        <v>7</v>
      </c>
      <c r="D9" s="12" t="s">
        <v>8</v>
      </c>
      <c r="E9" s="13" t="s">
        <v>9</v>
      </c>
      <c r="F9" s="50" t="s">
        <v>19</v>
      </c>
      <c r="G9" s="51" t="s">
        <v>20</v>
      </c>
      <c r="H9" s="52" t="s">
        <v>19</v>
      </c>
      <c r="I9" s="53" t="s">
        <v>20</v>
      </c>
      <c r="J9" s="1"/>
      <c r="K9" s="2"/>
      <c r="L9" s="2"/>
      <c r="M9" s="2"/>
    </row>
    <row r="10" spans="1:13" ht="12" customHeight="1" thickBot="1">
      <c r="A10" s="14" t="s">
        <v>10</v>
      </c>
      <c r="B10" s="15" t="s">
        <v>11</v>
      </c>
      <c r="C10" s="16"/>
      <c r="D10" s="17"/>
      <c r="E10" s="18"/>
      <c r="F10" s="54" t="s">
        <v>21</v>
      </c>
      <c r="G10" s="55" t="s">
        <v>21</v>
      </c>
      <c r="H10" s="56" t="s">
        <v>21</v>
      </c>
      <c r="I10" s="57" t="s">
        <v>21</v>
      </c>
      <c r="J10" s="2"/>
      <c r="K10" s="2"/>
      <c r="L10" s="2"/>
      <c r="M10" s="1"/>
    </row>
    <row r="11" spans="1:13" ht="12.75">
      <c r="A11" s="27"/>
      <c r="B11" s="26"/>
      <c r="C11" s="40" t="s">
        <v>38</v>
      </c>
      <c r="D11" s="82" t="s">
        <v>42</v>
      </c>
      <c r="E11" s="4">
        <v>8</v>
      </c>
      <c r="F11" s="137">
        <v>0</v>
      </c>
      <c r="G11" s="138">
        <v>0</v>
      </c>
      <c r="H11" s="135">
        <f aca="true" t="shared" si="0" ref="H11:H27">F11*E11</f>
        <v>0</v>
      </c>
      <c r="I11" s="136">
        <f aca="true" t="shared" si="1" ref="I11:I27">G11*E11</f>
        <v>0</v>
      </c>
      <c r="J11" s="25"/>
      <c r="K11" s="25"/>
      <c r="L11" s="25"/>
      <c r="M11" s="25"/>
    </row>
    <row r="12" spans="1:13" ht="14.25" customHeight="1">
      <c r="A12" s="27"/>
      <c r="B12" s="26"/>
      <c r="C12" s="80" t="s">
        <v>51</v>
      </c>
      <c r="D12" s="38" t="s">
        <v>23</v>
      </c>
      <c r="E12" s="4">
        <v>1</v>
      </c>
      <c r="F12" s="135">
        <v>0</v>
      </c>
      <c r="G12" s="136">
        <v>0</v>
      </c>
      <c r="H12" s="135">
        <f t="shared" si="0"/>
        <v>0</v>
      </c>
      <c r="I12" s="136">
        <f t="shared" si="1"/>
        <v>0</v>
      </c>
      <c r="J12" s="25"/>
      <c r="K12" s="25"/>
      <c r="L12" s="25"/>
      <c r="M12" s="25"/>
    </row>
    <row r="13" spans="1:13" ht="12.75">
      <c r="A13" s="27"/>
      <c r="B13" s="26"/>
      <c r="C13" s="29" t="s">
        <v>39</v>
      </c>
      <c r="D13" s="3"/>
      <c r="E13" s="4"/>
      <c r="F13" s="135"/>
      <c r="G13" s="136"/>
      <c r="H13" s="135"/>
      <c r="I13" s="136"/>
      <c r="J13" s="25"/>
      <c r="K13" s="25"/>
      <c r="L13" s="25"/>
      <c r="M13" s="25"/>
    </row>
    <row r="14" spans="1:13" ht="12.75">
      <c r="A14" s="27"/>
      <c r="B14" s="12"/>
      <c r="C14" s="84" t="s">
        <v>87</v>
      </c>
      <c r="D14" s="3" t="s">
        <v>14</v>
      </c>
      <c r="E14" s="4">
        <v>1</v>
      </c>
      <c r="F14" s="135">
        <v>0</v>
      </c>
      <c r="G14" s="136">
        <v>0</v>
      </c>
      <c r="H14" s="135">
        <f>F14*E14</f>
        <v>0</v>
      </c>
      <c r="I14" s="136">
        <f>G14*E14</f>
        <v>0</v>
      </c>
      <c r="J14" s="25"/>
      <c r="K14" s="25"/>
      <c r="L14" s="25"/>
      <c r="M14" s="25"/>
    </row>
    <row r="15" spans="1:13" ht="12.75">
      <c r="A15" s="27"/>
      <c r="B15" s="28"/>
      <c r="C15" s="84" t="s">
        <v>88</v>
      </c>
      <c r="D15" s="3" t="s">
        <v>14</v>
      </c>
      <c r="E15" s="4">
        <v>1</v>
      </c>
      <c r="F15" s="135">
        <v>0</v>
      </c>
      <c r="G15" s="136">
        <v>0</v>
      </c>
      <c r="H15" s="135">
        <f>F15*E15</f>
        <v>0</v>
      </c>
      <c r="I15" s="136">
        <f>G15*E15</f>
        <v>0</v>
      </c>
      <c r="J15" s="25"/>
      <c r="K15" s="25"/>
      <c r="L15" s="25"/>
      <c r="M15" s="25"/>
    </row>
    <row r="16" spans="1:13" ht="12.75">
      <c r="A16" s="27"/>
      <c r="B16" s="28"/>
      <c r="C16" s="81" t="s">
        <v>40</v>
      </c>
      <c r="D16" s="3" t="s">
        <v>23</v>
      </c>
      <c r="E16" s="4">
        <v>1</v>
      </c>
      <c r="F16" s="135">
        <v>0</v>
      </c>
      <c r="G16" s="136">
        <v>0</v>
      </c>
      <c r="H16" s="135">
        <f t="shared" si="0"/>
        <v>0</v>
      </c>
      <c r="I16" s="136">
        <f t="shared" si="1"/>
        <v>0</v>
      </c>
      <c r="J16" s="25"/>
      <c r="K16" s="25"/>
      <c r="L16" s="25"/>
      <c r="M16" s="25"/>
    </row>
    <row r="17" spans="1:13" ht="25.5">
      <c r="A17" s="27"/>
      <c r="B17" s="28"/>
      <c r="C17" s="81" t="s">
        <v>106</v>
      </c>
      <c r="D17" s="3" t="s">
        <v>23</v>
      </c>
      <c r="E17" s="4">
        <v>1</v>
      </c>
      <c r="F17" s="135">
        <v>0</v>
      </c>
      <c r="G17" s="136">
        <v>0</v>
      </c>
      <c r="H17" s="135">
        <f>F17*E17</f>
        <v>0</v>
      </c>
      <c r="I17" s="136">
        <f>G17*E17</f>
        <v>0</v>
      </c>
      <c r="J17" s="25"/>
      <c r="K17" s="25"/>
      <c r="L17" s="25"/>
      <c r="M17" s="25"/>
    </row>
    <row r="18" spans="1:13" ht="25.5">
      <c r="A18" s="27"/>
      <c r="B18" s="28"/>
      <c r="C18" s="5" t="s">
        <v>41</v>
      </c>
      <c r="D18" s="3"/>
      <c r="E18" s="4"/>
      <c r="F18" s="137"/>
      <c r="G18" s="138"/>
      <c r="H18" s="135"/>
      <c r="I18" s="136"/>
      <c r="J18" s="25"/>
      <c r="K18" s="25"/>
      <c r="L18" s="25"/>
      <c r="M18" s="25"/>
    </row>
    <row r="19" spans="1:13" ht="12.75">
      <c r="A19" s="27"/>
      <c r="B19" s="28"/>
      <c r="C19" s="85" t="s">
        <v>104</v>
      </c>
      <c r="D19" s="3" t="s">
        <v>14</v>
      </c>
      <c r="E19" s="4">
        <v>1</v>
      </c>
      <c r="F19" s="135">
        <v>0</v>
      </c>
      <c r="G19" s="136">
        <v>0</v>
      </c>
      <c r="H19" s="135">
        <f>F19*E19</f>
        <v>0</v>
      </c>
      <c r="I19" s="136">
        <f>G19*E19</f>
        <v>0</v>
      </c>
      <c r="J19" s="25"/>
      <c r="K19" s="25"/>
      <c r="L19" s="25"/>
      <c r="M19" s="25"/>
    </row>
    <row r="20" spans="1:13" ht="12.75">
      <c r="A20" s="27"/>
      <c r="B20" s="28"/>
      <c r="C20" s="85" t="s">
        <v>105</v>
      </c>
      <c r="D20" s="3" t="s">
        <v>14</v>
      </c>
      <c r="E20" s="4">
        <v>1</v>
      </c>
      <c r="F20" s="135">
        <v>0</v>
      </c>
      <c r="G20" s="136">
        <v>0</v>
      </c>
      <c r="H20" s="135">
        <f t="shared" si="0"/>
        <v>0</v>
      </c>
      <c r="I20" s="136">
        <f t="shared" si="1"/>
        <v>0</v>
      </c>
      <c r="J20" s="25"/>
      <c r="K20" s="25"/>
      <c r="L20" s="25"/>
      <c r="M20" s="25"/>
    </row>
    <row r="21" spans="1:9" ht="79.5" customHeight="1">
      <c r="A21" s="27"/>
      <c r="B21" s="28"/>
      <c r="C21" s="5" t="s">
        <v>83</v>
      </c>
      <c r="D21" s="3" t="s">
        <v>23</v>
      </c>
      <c r="E21" s="4">
        <v>1</v>
      </c>
      <c r="F21" s="135">
        <v>0</v>
      </c>
      <c r="G21" s="136">
        <v>0</v>
      </c>
      <c r="H21" s="135">
        <f t="shared" si="0"/>
        <v>0</v>
      </c>
      <c r="I21" s="136">
        <f t="shared" si="1"/>
        <v>0</v>
      </c>
    </row>
    <row r="22" spans="1:9" ht="79.5" customHeight="1">
      <c r="A22" s="27"/>
      <c r="B22" s="28"/>
      <c r="C22" s="5" t="s">
        <v>84</v>
      </c>
      <c r="D22" s="3" t="s">
        <v>23</v>
      </c>
      <c r="E22" s="4">
        <v>1</v>
      </c>
      <c r="F22" s="135">
        <v>0</v>
      </c>
      <c r="G22" s="136">
        <v>0</v>
      </c>
      <c r="H22" s="135">
        <f>F22*E22</f>
        <v>0</v>
      </c>
      <c r="I22" s="136">
        <f>G22*E22</f>
        <v>0</v>
      </c>
    </row>
    <row r="23" spans="1:9" ht="51">
      <c r="A23" s="27"/>
      <c r="B23" s="28"/>
      <c r="C23" s="5" t="s">
        <v>89</v>
      </c>
      <c r="D23" s="3" t="s">
        <v>23</v>
      </c>
      <c r="E23" s="4">
        <v>1</v>
      </c>
      <c r="F23" s="135">
        <v>0</v>
      </c>
      <c r="G23" s="136">
        <v>0</v>
      </c>
      <c r="H23" s="135">
        <f>F23*E23</f>
        <v>0</v>
      </c>
      <c r="I23" s="136">
        <f>G23*E23</f>
        <v>0</v>
      </c>
    </row>
    <row r="24" spans="1:9" ht="15" customHeight="1">
      <c r="A24" s="27"/>
      <c r="B24" s="28"/>
      <c r="C24" s="29" t="s">
        <v>44</v>
      </c>
      <c r="D24" s="38" t="s">
        <v>14</v>
      </c>
      <c r="E24" s="39" t="s">
        <v>50</v>
      </c>
      <c r="F24" s="135">
        <v>0</v>
      </c>
      <c r="G24" s="136">
        <v>0</v>
      </c>
      <c r="H24" s="135">
        <f>F24*E24</f>
        <v>0</v>
      </c>
      <c r="I24" s="136">
        <f>G24*E24</f>
        <v>0</v>
      </c>
    </row>
    <row r="25" spans="1:9" ht="25.5">
      <c r="A25" s="27"/>
      <c r="B25" s="28"/>
      <c r="C25" s="29" t="s">
        <v>43</v>
      </c>
      <c r="D25" s="82" t="s">
        <v>23</v>
      </c>
      <c r="E25" s="95">
        <v>1</v>
      </c>
      <c r="F25" s="135">
        <v>0</v>
      </c>
      <c r="G25" s="136">
        <v>0</v>
      </c>
      <c r="H25" s="135">
        <f t="shared" si="0"/>
        <v>0</v>
      </c>
      <c r="I25" s="136">
        <f t="shared" si="1"/>
        <v>0</v>
      </c>
    </row>
    <row r="26" spans="1:9" ht="12.75">
      <c r="A26" s="27"/>
      <c r="B26" s="28"/>
      <c r="C26" s="83" t="s">
        <v>22</v>
      </c>
      <c r="D26" s="3" t="s">
        <v>23</v>
      </c>
      <c r="E26" s="95">
        <v>1</v>
      </c>
      <c r="F26" s="135">
        <v>0</v>
      </c>
      <c r="G26" s="136">
        <v>0</v>
      </c>
      <c r="H26" s="135">
        <f t="shared" si="0"/>
        <v>0</v>
      </c>
      <c r="I26" s="136">
        <f t="shared" si="1"/>
        <v>0</v>
      </c>
    </row>
    <row r="27" spans="1:9" ht="12.75">
      <c r="A27" s="91"/>
      <c r="B27" s="92"/>
      <c r="C27" s="83" t="s">
        <v>45</v>
      </c>
      <c r="D27" s="3" t="s">
        <v>23</v>
      </c>
      <c r="E27" s="95">
        <v>2</v>
      </c>
      <c r="F27" s="137">
        <v>0</v>
      </c>
      <c r="G27" s="138">
        <v>0</v>
      </c>
      <c r="H27" s="135">
        <f t="shared" si="0"/>
        <v>0</v>
      </c>
      <c r="I27" s="136">
        <f t="shared" si="1"/>
        <v>0</v>
      </c>
    </row>
    <row r="28" spans="1:9" ht="12.75">
      <c r="A28" s="90"/>
      <c r="B28" s="12"/>
      <c r="C28" s="87" t="s">
        <v>24</v>
      </c>
      <c r="D28" s="88"/>
      <c r="E28" s="96"/>
      <c r="F28" s="58"/>
      <c r="G28" s="139"/>
      <c r="H28" s="140"/>
      <c r="I28" s="139"/>
    </row>
    <row r="29" spans="1:9" ht="12.75">
      <c r="A29" s="27"/>
      <c r="B29" s="28"/>
      <c r="C29" s="86" t="s">
        <v>52</v>
      </c>
      <c r="D29" s="82" t="s">
        <v>42</v>
      </c>
      <c r="E29" s="95">
        <v>4</v>
      </c>
      <c r="F29" s="137">
        <v>0</v>
      </c>
      <c r="G29" s="138">
        <v>0</v>
      </c>
      <c r="H29" s="135">
        <f aca="true" t="shared" si="2" ref="H29:H38">F29*E29</f>
        <v>0</v>
      </c>
      <c r="I29" s="136">
        <f aca="true" t="shared" si="3" ref="I29:I38">G29*E29</f>
        <v>0</v>
      </c>
    </row>
    <row r="30" spans="1:9" ht="12.75">
      <c r="A30" s="27"/>
      <c r="B30" s="28"/>
      <c r="C30" s="86" t="s">
        <v>53</v>
      </c>
      <c r="D30" s="3" t="s">
        <v>23</v>
      </c>
      <c r="E30" s="95">
        <v>1</v>
      </c>
      <c r="F30" s="137">
        <v>0</v>
      </c>
      <c r="G30" s="138">
        <v>0</v>
      </c>
      <c r="H30" s="135">
        <f t="shared" si="2"/>
        <v>0</v>
      </c>
      <c r="I30" s="136">
        <f t="shared" si="3"/>
        <v>0</v>
      </c>
    </row>
    <row r="31" spans="1:9" ht="12.75">
      <c r="A31" s="27"/>
      <c r="B31" s="28"/>
      <c r="C31" s="86" t="s">
        <v>54</v>
      </c>
      <c r="D31" s="82" t="s">
        <v>42</v>
      </c>
      <c r="E31" s="95">
        <v>1</v>
      </c>
      <c r="F31" s="137">
        <v>0</v>
      </c>
      <c r="G31" s="138">
        <v>0</v>
      </c>
      <c r="H31" s="135">
        <f t="shared" si="2"/>
        <v>0</v>
      </c>
      <c r="I31" s="136">
        <f t="shared" si="3"/>
        <v>0</v>
      </c>
    </row>
    <row r="32" spans="1:9" ht="12.75">
      <c r="A32" s="27"/>
      <c r="B32" s="28"/>
      <c r="C32" s="86" t="s">
        <v>55</v>
      </c>
      <c r="D32" s="3" t="s">
        <v>23</v>
      </c>
      <c r="E32" s="95">
        <v>1</v>
      </c>
      <c r="F32" s="137">
        <v>0</v>
      </c>
      <c r="G32" s="138">
        <v>0</v>
      </c>
      <c r="H32" s="135">
        <f t="shared" si="2"/>
        <v>0</v>
      </c>
      <c r="I32" s="136">
        <f t="shared" si="3"/>
        <v>0</v>
      </c>
    </row>
    <row r="33" spans="1:9" ht="12.75">
      <c r="A33" s="27"/>
      <c r="B33" s="28"/>
      <c r="C33" s="86" t="s">
        <v>56</v>
      </c>
      <c r="D33" s="82" t="s">
        <v>42</v>
      </c>
      <c r="E33" s="95">
        <v>4</v>
      </c>
      <c r="F33" s="137">
        <v>0</v>
      </c>
      <c r="G33" s="138">
        <v>0</v>
      </c>
      <c r="H33" s="135">
        <f t="shared" si="2"/>
        <v>0</v>
      </c>
      <c r="I33" s="136">
        <f t="shared" si="3"/>
        <v>0</v>
      </c>
    </row>
    <row r="34" spans="1:9" ht="12.75">
      <c r="A34" s="27"/>
      <c r="B34" s="28"/>
      <c r="C34" s="86" t="s">
        <v>57</v>
      </c>
      <c r="D34" s="3" t="s">
        <v>23</v>
      </c>
      <c r="E34" s="95">
        <v>1</v>
      </c>
      <c r="F34" s="137">
        <v>0</v>
      </c>
      <c r="G34" s="138">
        <v>0</v>
      </c>
      <c r="H34" s="135">
        <f t="shared" si="2"/>
        <v>0</v>
      </c>
      <c r="I34" s="136">
        <f t="shared" si="3"/>
        <v>0</v>
      </c>
    </row>
    <row r="35" spans="1:9" ht="12.75">
      <c r="A35" s="27"/>
      <c r="B35" s="28"/>
      <c r="C35" s="86" t="s">
        <v>58</v>
      </c>
      <c r="D35" s="3" t="s">
        <v>23</v>
      </c>
      <c r="E35" s="95">
        <v>1</v>
      </c>
      <c r="F35" s="137">
        <v>0</v>
      </c>
      <c r="G35" s="138">
        <v>0</v>
      </c>
      <c r="H35" s="135">
        <f t="shared" si="2"/>
        <v>0</v>
      </c>
      <c r="I35" s="136">
        <f t="shared" si="3"/>
        <v>0</v>
      </c>
    </row>
    <row r="36" spans="1:9" ht="12.75">
      <c r="A36" s="27"/>
      <c r="B36" s="28"/>
      <c r="C36" s="86" t="s">
        <v>59</v>
      </c>
      <c r="D36" s="82" t="s">
        <v>42</v>
      </c>
      <c r="E36" s="95">
        <v>8</v>
      </c>
      <c r="F36" s="137">
        <v>0</v>
      </c>
      <c r="G36" s="138">
        <v>0</v>
      </c>
      <c r="H36" s="135">
        <f t="shared" si="2"/>
        <v>0</v>
      </c>
      <c r="I36" s="136">
        <f t="shared" si="3"/>
        <v>0</v>
      </c>
    </row>
    <row r="37" spans="1:9" ht="12.75">
      <c r="A37" s="27"/>
      <c r="B37" s="28"/>
      <c r="C37" s="86" t="s">
        <v>60</v>
      </c>
      <c r="D37" s="82" t="s">
        <v>42</v>
      </c>
      <c r="E37" s="95">
        <v>3</v>
      </c>
      <c r="F37" s="137">
        <v>0</v>
      </c>
      <c r="G37" s="138">
        <v>0</v>
      </c>
      <c r="H37" s="135">
        <f t="shared" si="2"/>
        <v>0</v>
      </c>
      <c r="I37" s="136">
        <f t="shared" si="3"/>
        <v>0</v>
      </c>
    </row>
    <row r="38" spans="1:9" ht="13.5" thickBot="1">
      <c r="A38" s="30"/>
      <c r="B38" s="31"/>
      <c r="C38" s="89" t="s">
        <v>61</v>
      </c>
      <c r="D38" s="35" t="s">
        <v>23</v>
      </c>
      <c r="E38" s="97">
        <v>1</v>
      </c>
      <c r="F38" s="141">
        <v>0</v>
      </c>
      <c r="G38" s="142">
        <v>0</v>
      </c>
      <c r="H38" s="143">
        <f t="shared" si="2"/>
        <v>0</v>
      </c>
      <c r="I38" s="144">
        <f t="shared" si="3"/>
        <v>0</v>
      </c>
    </row>
  </sheetData>
  <sheetProtection/>
  <mergeCells count="10">
    <mergeCell ref="F6:G6"/>
    <mergeCell ref="H6:I6"/>
    <mergeCell ref="F8:G8"/>
    <mergeCell ref="H8:I8"/>
    <mergeCell ref="A1:B1"/>
    <mergeCell ref="A2:B2"/>
    <mergeCell ref="A3:B3"/>
    <mergeCell ref="A4:B4"/>
    <mergeCell ref="A5:B5"/>
    <mergeCell ref="A6:B6"/>
  </mergeCells>
  <printOptions gridLines="1" horizontalCentered="1"/>
  <pageMargins left="0.8267716535433072" right="0.1968503937007874" top="1.0236220472440944" bottom="0.7874015748031497" header="0.6299212598425197" footer="0.5118110236220472"/>
  <pageSetup horizontalDpi="600" verticalDpi="600" orientation="landscape" paperSize="9" scale="85" r:id="rId1"/>
  <headerFooter alignWithMargins="0">
    <oddHeader>&amp;L&amp;"Arial CE,Tučné"     S p e c i f i k a c 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ERDING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Klíma</dc:creator>
  <cp:keywords/>
  <dc:description/>
  <cp:lastModifiedBy>Radomír Drozd</cp:lastModifiedBy>
  <cp:lastPrinted>2024-02-29T18:37:30Z</cp:lastPrinted>
  <dcterms:created xsi:type="dcterms:W3CDTF">1999-01-19T09:58:40Z</dcterms:created>
  <dcterms:modified xsi:type="dcterms:W3CDTF">2024-04-11T10:01:09Z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