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/>
  <bookViews>
    <workbookView xWindow="65416" yWindow="65416" windowWidth="29040" windowHeight="17520" activeTab="0"/>
  </bookViews>
  <sheets>
    <sheet name="Specifikace" sheetId="1" r:id="rId1"/>
    <sheet name="Položkový rozpočet" sheetId="2" r:id="rId2"/>
    <sheet name="Vyhrazená změna" sheetId="3" r:id="rId3"/>
  </sheets>
  <definedNames>
    <definedName name="_xlnm.Print_Area" localSheetId="2">'Vyhrazená změna'!$C$38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<sst xmlns="http://schemas.openxmlformats.org/spreadsheetml/2006/main" count="348" uniqueCount="125">
  <si>
    <t>Pavilon</t>
  </si>
  <si>
    <t>počet linek</t>
  </si>
  <si>
    <t>B22</t>
  </si>
  <si>
    <t>Etapa</t>
  </si>
  <si>
    <t>počet zesilovačů</t>
  </si>
  <si>
    <t>C13</t>
  </si>
  <si>
    <t>C14</t>
  </si>
  <si>
    <t>C15</t>
  </si>
  <si>
    <t>B11</t>
  </si>
  <si>
    <t>B17</t>
  </si>
  <si>
    <t>A19</t>
  </si>
  <si>
    <t>A20</t>
  </si>
  <si>
    <t>A21</t>
  </si>
  <si>
    <t>zelená</t>
  </si>
  <si>
    <t>C05</t>
  </si>
  <si>
    <t>C10</t>
  </si>
  <si>
    <t>C12</t>
  </si>
  <si>
    <t>B07</t>
  </si>
  <si>
    <t>B09</t>
  </si>
  <si>
    <t>A08</t>
  </si>
  <si>
    <t>A16</t>
  </si>
  <si>
    <t>A18</t>
  </si>
  <si>
    <t>Z</t>
  </si>
  <si>
    <t>LK</t>
  </si>
  <si>
    <t>VH1</t>
  </si>
  <si>
    <t>modrá</t>
  </si>
  <si>
    <t>C02</t>
  </si>
  <si>
    <t>C03</t>
  </si>
  <si>
    <t>C04</t>
  </si>
  <si>
    <t>B06</t>
  </si>
  <si>
    <t>ilbit</t>
  </si>
  <si>
    <t>F01B1</t>
  </si>
  <si>
    <t>F01B2</t>
  </si>
  <si>
    <t>F37</t>
  </si>
  <si>
    <t>D33</t>
  </si>
  <si>
    <t>E34</t>
  </si>
  <si>
    <t>simu</t>
  </si>
  <si>
    <t>žlutá</t>
  </si>
  <si>
    <t>E26</t>
  </si>
  <si>
    <t>E35</t>
  </si>
  <si>
    <t>ceitec</t>
  </si>
  <si>
    <t>D31</t>
  </si>
  <si>
    <t>D32</t>
  </si>
  <si>
    <t>D36</t>
  </si>
  <si>
    <t>E25</t>
  </si>
  <si>
    <t>ceseb</t>
  </si>
  <si>
    <t>D30</t>
  </si>
  <si>
    <t>cetocoen</t>
  </si>
  <si>
    <t>koridor A/B</t>
  </si>
  <si>
    <t>koridor B/C</t>
  </si>
  <si>
    <t>společné</t>
  </si>
  <si>
    <t>stávající rozhlas</t>
  </si>
  <si>
    <t>ano</t>
  </si>
  <si>
    <t>ne</t>
  </si>
  <si>
    <t>ano - částečně</t>
  </si>
  <si>
    <t>řídící jednotka včetně zdroje</t>
  </si>
  <si>
    <t>koridor D/E</t>
  </si>
  <si>
    <t>switch</t>
  </si>
  <si>
    <t>Opt svary</t>
  </si>
  <si>
    <t>přívod 230V</t>
  </si>
  <si>
    <t>stanice hlasatele</t>
  </si>
  <si>
    <t>AKU (kapacita dele skut výkonu)</t>
  </si>
  <si>
    <t>PCO</t>
  </si>
  <si>
    <t>Zvuková zkouška včetně
 měřících protokolů, měření srozumitelnosti</t>
  </si>
  <si>
    <t>D29 + D29BB</t>
  </si>
  <si>
    <t>Stanice hlasatele včetně přídavných tlačítek</t>
  </si>
  <si>
    <t>Kabely s funkční schopností při požáru (komplet včetn příchytek)</t>
  </si>
  <si>
    <t>množství</t>
  </si>
  <si>
    <t>Instalace</t>
  </si>
  <si>
    <t>Zdroj včetně rámu a příslušenství</t>
  </si>
  <si>
    <t>Switch</t>
  </si>
  <si>
    <t xml:space="preserve">Opt patch kabely </t>
  </si>
  <si>
    <t>230V (samostatný jistič) komplet včetně přívodu</t>
  </si>
  <si>
    <t>Audio zprávy</t>
  </si>
  <si>
    <t>Materiál</t>
  </si>
  <si>
    <t>Opt Vedení</t>
  </si>
  <si>
    <t xml:space="preserve">Ostatní materiál </t>
  </si>
  <si>
    <t>Požární ucpávky</t>
  </si>
  <si>
    <t>Průrazy/Prostupy</t>
  </si>
  <si>
    <t>Demontáž a montáž podhledů</t>
  </si>
  <si>
    <t>Projekční práce</t>
  </si>
  <si>
    <t>Dokumentace skutečného provedení, včetně případné revize PBŘ</t>
  </si>
  <si>
    <t>Trasy s funkční schopností při požáru (doplnění stávajících tras)</t>
  </si>
  <si>
    <t>Ostatní materiál</t>
  </si>
  <si>
    <t>Bourací, zednické práce a malířské práce</t>
  </si>
  <si>
    <t>Opt svary včetně instalačního materiálu</t>
  </si>
  <si>
    <t>SFP moduly</t>
  </si>
  <si>
    <t>Propojení na EPS programování</t>
  </si>
  <si>
    <t>Programování ER/MR</t>
  </si>
  <si>
    <t>Řídící jednotka ER/MR</t>
  </si>
  <si>
    <t>Revize a zkoušky systému po dobu záruky</t>
  </si>
  <si>
    <t>Výchozí revize</t>
  </si>
  <si>
    <t>Rack D29, D29BB</t>
  </si>
  <si>
    <t>cena za jednotku v Kč bez DPH</t>
  </si>
  <si>
    <t>celková cena za položku v Kč bez DPH</t>
  </si>
  <si>
    <t>Celková cena v Kč bez DPH</t>
  </si>
  <si>
    <t>Celkem za materiál v Kč bez DPH</t>
  </si>
  <si>
    <t>Celkem za instalace v Kč bez DPH</t>
  </si>
  <si>
    <t>Položkový rozpočet</t>
  </si>
  <si>
    <t xml:space="preserve">Termín dokončení
stavebních úprav </t>
  </si>
  <si>
    <t>Reproduktory I</t>
  </si>
  <si>
    <t>Reproduktory II</t>
  </si>
  <si>
    <t>Reproduktory III.</t>
  </si>
  <si>
    <t>Zesilovač I</t>
  </si>
  <si>
    <t>Zesilovač II</t>
  </si>
  <si>
    <t>Zesilovač III</t>
  </si>
  <si>
    <t>Reproduktory III</t>
  </si>
  <si>
    <t>venkovní prostory  - shromaždiště</t>
  </si>
  <si>
    <t xml:space="preserve">reproduktory </t>
  </si>
  <si>
    <t>jednotka</t>
  </si>
  <si>
    <t>m</t>
  </si>
  <si>
    <t>ks</t>
  </si>
  <si>
    <t>kpl</t>
  </si>
  <si>
    <t>reproduktorové linky</t>
  </si>
  <si>
    <t>kontakt EPS
(kabely)</t>
  </si>
  <si>
    <t>kontakt EPS
(I/O modul)</t>
  </si>
  <si>
    <t>EPS I/O modul (nové)</t>
  </si>
  <si>
    <t>EPS kabeláž (komlpet trasa s odolností při požáru)</t>
  </si>
  <si>
    <t>Opt patch kabely  - max 3m</t>
  </si>
  <si>
    <t>Kabely s funkční schopností při požáru (komplet včetn příchytek) repro</t>
  </si>
  <si>
    <t>Optický kabel</t>
  </si>
  <si>
    <t>hod</t>
  </si>
  <si>
    <t>Propojení na EPS I/O modul (bové+stávající)</t>
  </si>
  <si>
    <t>Seznam položek k doplnění ER/MR v pavilonu C03 - položkový rozpočet</t>
  </si>
  <si>
    <t>Cena za vyhrazenou změnu není součástí nabídkové ceny.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</si>
</sst>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9"/>
      <color theme="1"/>
      <name val="Aptos Narrow"/>
      <family val="2"/>
      <scheme val="minor"/>
    </font>
    <font>
      <sz val="9"/>
      <color theme="1"/>
      <name val="Aptos Narrow"/>
      <family val="2"/>
      <scheme val="minor"/>
    </font>
    <font>
      <b/>
      <sz val="9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b/>
      <sz val="10"/>
      <color rgb="FF000000"/>
      <name val="Aptos Narrow"/>
      <family val="2"/>
    </font>
    <font>
      <sz val="9"/>
      <color rgb="FF000000"/>
      <name val="Aptos Narrow"/>
      <family val="2"/>
    </font>
    <font>
      <b/>
      <sz val="9"/>
      <color rgb="FF000000"/>
      <name val="Aptos Narrow"/>
      <family val="2"/>
    </font>
    <font>
      <b/>
      <sz val="11"/>
      <color rgb="FFFF0000"/>
      <name val="Aptos Narrow"/>
      <family val="2"/>
      <scheme val="minor"/>
    </font>
    <font>
      <b/>
      <sz val="12"/>
      <color rgb="FF000000"/>
      <name val="Aptos Narrow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1" fontId="3" fillId="0" borderId="0" xfId="0" applyNumberFormat="1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10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vertical="center" wrapText="1"/>
      <protection/>
    </xf>
    <xf numFmtId="0" fontId="0" fillId="0" borderId="1" xfId="0" applyBorder="1" applyProtection="1">
      <protection/>
    </xf>
    <xf numFmtId="1" fontId="10" fillId="0" borderId="1" xfId="0" applyNumberFormat="1" applyFont="1" applyBorder="1" applyAlignment="1" applyProtection="1">
      <alignment horizontal="center" vertical="center" wrapText="1"/>
      <protection/>
    </xf>
    <xf numFmtId="2" fontId="10" fillId="0" borderId="1" xfId="0" applyNumberFormat="1" applyFont="1" applyBorder="1" applyAlignment="1" applyProtection="1">
      <alignment horizontal="center" vertical="center" wrapText="1"/>
      <protection/>
    </xf>
    <xf numFmtId="164" fontId="0" fillId="0" borderId="1" xfId="0" applyNumberFormat="1" applyBorder="1" applyProtection="1">
      <protection/>
    </xf>
    <xf numFmtId="0" fontId="12" fillId="0" borderId="3" xfId="0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5" xfId="0" applyFont="1" applyBorder="1" applyAlignment="1" applyProtection="1">
      <alignment horizontal="center"/>
      <protection/>
    </xf>
    <xf numFmtId="164" fontId="12" fillId="0" borderId="1" xfId="0" applyNumberFormat="1" applyFont="1" applyBorder="1" applyProtection="1">
      <protection/>
    </xf>
    <xf numFmtId="164" fontId="10" fillId="2" borderId="1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theme="9" tint="0.5999600291252136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14BC2-60BE-4FAD-9EFA-A160C49675F3}">
  <dimension ref="B1:Q45"/>
  <sheetViews>
    <sheetView tabSelected="1" zoomScale="70" zoomScaleNormal="70" workbookViewId="0" topLeftCell="A1">
      <pane ySplit="1" topLeftCell="A2" activePane="bottomLeft" state="frozen"/>
      <selection pane="topLeft" activeCell="D1" sqref="D1"/>
      <selection pane="bottomLeft" activeCell="E36" sqref="E36"/>
    </sheetView>
  </sheetViews>
  <sheetFormatPr defaultColWidth="14.09765625" defaultRowHeight="14.25"/>
  <cols>
    <col min="1" max="1" width="2.296875" style="17" customWidth="1"/>
    <col min="2" max="2" width="10.3984375" style="17" customWidth="1"/>
    <col min="3" max="3" width="14.09765625" style="17" customWidth="1"/>
    <col min="4" max="4" width="12.3984375" style="17" customWidth="1"/>
    <col min="5" max="7" width="14.09765625" style="19" customWidth="1"/>
    <col min="8" max="8" width="11.296875" style="19" customWidth="1"/>
    <col min="9" max="9" width="10.8984375" style="19" customWidth="1"/>
    <col min="10" max="10" width="15" style="19" customWidth="1"/>
    <col min="11" max="11" width="13.09765625" style="19" customWidth="1"/>
    <col min="12" max="12" width="12.8984375" style="19" customWidth="1"/>
    <col min="13" max="13" width="9.59765625" style="19" customWidth="1"/>
    <col min="14" max="14" width="14.09765625" style="19" customWidth="1"/>
    <col min="15" max="15" width="12.3984375" style="19" customWidth="1"/>
    <col min="16" max="17" width="10.69921875" style="19" customWidth="1"/>
    <col min="18" max="16384" width="14.09765625" style="17" customWidth="1"/>
  </cols>
  <sheetData>
    <row r="1" spans="2:17" ht="55.5" customHeight="1">
      <c r="B1" s="15" t="s">
        <v>3</v>
      </c>
      <c r="C1" s="21" t="s">
        <v>0</v>
      </c>
      <c r="D1" s="31" t="s">
        <v>99</v>
      </c>
      <c r="E1" s="16" t="s">
        <v>51</v>
      </c>
      <c r="F1" s="16" t="s">
        <v>4</v>
      </c>
      <c r="G1" s="16" t="s">
        <v>55</v>
      </c>
      <c r="H1" s="16" t="s">
        <v>60</v>
      </c>
      <c r="I1" s="16" t="s">
        <v>1</v>
      </c>
      <c r="J1" s="16" t="s">
        <v>113</v>
      </c>
      <c r="K1" s="16" t="s">
        <v>114</v>
      </c>
      <c r="L1" s="16" t="s">
        <v>115</v>
      </c>
      <c r="M1" s="16" t="s">
        <v>57</v>
      </c>
      <c r="N1" s="16" t="s">
        <v>108</v>
      </c>
      <c r="O1" s="16" t="s">
        <v>59</v>
      </c>
      <c r="P1" s="16" t="s">
        <v>75</v>
      </c>
      <c r="Q1" s="16" t="s">
        <v>58</v>
      </c>
    </row>
    <row r="2" spans="2:17" ht="14.25">
      <c r="B2" s="32" t="s">
        <v>13</v>
      </c>
      <c r="C2" s="21" t="s">
        <v>2</v>
      </c>
      <c r="D2" s="20">
        <v>45541</v>
      </c>
      <c r="E2" s="16" t="s">
        <v>52</v>
      </c>
      <c r="F2" s="16">
        <v>2</v>
      </c>
      <c r="G2" s="16">
        <v>1</v>
      </c>
      <c r="H2" s="16">
        <v>1</v>
      </c>
      <c r="I2" s="16">
        <v>2</v>
      </c>
      <c r="J2" s="16">
        <v>300</v>
      </c>
      <c r="K2" s="16">
        <v>0</v>
      </c>
      <c r="L2" s="16">
        <v>0</v>
      </c>
      <c r="M2" s="16">
        <v>1</v>
      </c>
      <c r="N2" s="16">
        <v>0</v>
      </c>
      <c r="O2" s="18" t="s">
        <v>52</v>
      </c>
      <c r="P2" s="16">
        <v>100</v>
      </c>
      <c r="Q2" s="16">
        <v>4</v>
      </c>
    </row>
    <row r="3" spans="2:17" ht="14.25">
      <c r="B3" s="32"/>
      <c r="C3" s="21" t="s">
        <v>5</v>
      </c>
      <c r="D3" s="16"/>
      <c r="E3" s="16" t="s">
        <v>53</v>
      </c>
      <c r="F3" s="16">
        <v>2</v>
      </c>
      <c r="G3" s="16">
        <v>1</v>
      </c>
      <c r="H3" s="16"/>
      <c r="I3" s="16">
        <v>2</v>
      </c>
      <c r="J3" s="16">
        <v>270</v>
      </c>
      <c r="K3" s="16">
        <v>30</v>
      </c>
      <c r="L3" s="16">
        <v>1</v>
      </c>
      <c r="M3" s="16">
        <v>1</v>
      </c>
      <c r="N3" s="16">
        <v>40</v>
      </c>
      <c r="O3" s="16" t="s">
        <v>53</v>
      </c>
      <c r="P3" s="16">
        <v>100</v>
      </c>
      <c r="Q3" s="16">
        <v>4</v>
      </c>
    </row>
    <row r="4" spans="2:17" ht="14.25">
      <c r="B4" s="32"/>
      <c r="C4" s="21" t="s">
        <v>6</v>
      </c>
      <c r="D4" s="16"/>
      <c r="E4" s="16" t="s">
        <v>53</v>
      </c>
      <c r="F4" s="16">
        <v>2</v>
      </c>
      <c r="G4" s="16">
        <v>1</v>
      </c>
      <c r="H4" s="16"/>
      <c r="I4" s="16">
        <v>2</v>
      </c>
      <c r="J4" s="16">
        <v>270</v>
      </c>
      <c r="K4" s="16">
        <v>30</v>
      </c>
      <c r="L4" s="16">
        <v>1</v>
      </c>
      <c r="M4" s="16">
        <v>1</v>
      </c>
      <c r="N4" s="16">
        <v>40</v>
      </c>
      <c r="O4" s="16" t="s">
        <v>53</v>
      </c>
      <c r="P4" s="16">
        <v>100</v>
      </c>
      <c r="Q4" s="16">
        <v>4</v>
      </c>
    </row>
    <row r="5" spans="2:17" ht="14.25">
      <c r="B5" s="32"/>
      <c r="C5" s="21" t="s">
        <v>7</v>
      </c>
      <c r="D5" s="16"/>
      <c r="E5" s="16" t="s">
        <v>53</v>
      </c>
      <c r="F5" s="16">
        <v>2</v>
      </c>
      <c r="G5" s="16">
        <v>1</v>
      </c>
      <c r="H5" s="16"/>
      <c r="I5" s="16">
        <v>2</v>
      </c>
      <c r="J5" s="16">
        <v>270</v>
      </c>
      <c r="K5" s="16">
        <v>30</v>
      </c>
      <c r="L5" s="16">
        <v>1</v>
      </c>
      <c r="M5" s="16">
        <v>1</v>
      </c>
      <c r="N5" s="16">
        <v>40</v>
      </c>
      <c r="O5" s="16" t="s">
        <v>53</v>
      </c>
      <c r="P5" s="16">
        <v>100</v>
      </c>
      <c r="Q5" s="16">
        <v>4</v>
      </c>
    </row>
    <row r="6" spans="2:17" ht="14.25">
      <c r="B6" s="32"/>
      <c r="C6" s="21" t="s">
        <v>8</v>
      </c>
      <c r="D6" s="23">
        <v>45534</v>
      </c>
      <c r="E6" s="16" t="s">
        <v>52</v>
      </c>
      <c r="F6" s="16">
        <v>4</v>
      </c>
      <c r="G6" s="16">
        <v>1</v>
      </c>
      <c r="H6" s="16"/>
      <c r="I6" s="16">
        <v>2</v>
      </c>
      <c r="J6" s="16">
        <v>600</v>
      </c>
      <c r="K6" s="16">
        <v>0</v>
      </c>
      <c r="L6" s="16">
        <v>0</v>
      </c>
      <c r="M6" s="16">
        <v>1</v>
      </c>
      <c r="N6" s="16">
        <v>0</v>
      </c>
      <c r="O6" s="16" t="s">
        <v>52</v>
      </c>
      <c r="P6" s="16">
        <v>100</v>
      </c>
      <c r="Q6" s="16">
        <v>4</v>
      </c>
    </row>
    <row r="7" spans="2:17" ht="14.25">
      <c r="B7" s="32"/>
      <c r="C7" s="21" t="s">
        <v>9</v>
      </c>
      <c r="D7" s="16"/>
      <c r="E7" s="16" t="s">
        <v>52</v>
      </c>
      <c r="F7" s="16">
        <v>2</v>
      </c>
      <c r="G7" s="16">
        <v>1</v>
      </c>
      <c r="H7" s="16"/>
      <c r="I7" s="16">
        <v>2</v>
      </c>
      <c r="J7" s="16">
        <v>300</v>
      </c>
      <c r="K7" s="16">
        <v>0</v>
      </c>
      <c r="L7" s="16">
        <v>0</v>
      </c>
      <c r="M7" s="16">
        <v>1</v>
      </c>
      <c r="N7" s="16">
        <v>0</v>
      </c>
      <c r="O7" s="16" t="s">
        <v>53</v>
      </c>
      <c r="P7" s="16">
        <v>100</v>
      </c>
      <c r="Q7" s="16">
        <v>4</v>
      </c>
    </row>
    <row r="8" spans="2:17" ht="14.25">
      <c r="B8" s="32"/>
      <c r="C8" s="21" t="s">
        <v>10</v>
      </c>
      <c r="D8" s="16"/>
      <c r="E8" s="16" t="s">
        <v>53</v>
      </c>
      <c r="F8" s="16">
        <v>2</v>
      </c>
      <c r="G8" s="16">
        <v>1</v>
      </c>
      <c r="H8" s="16"/>
      <c r="I8" s="16">
        <v>2</v>
      </c>
      <c r="J8" s="16">
        <v>270</v>
      </c>
      <c r="K8" s="16">
        <v>30</v>
      </c>
      <c r="L8" s="16">
        <v>1</v>
      </c>
      <c r="M8" s="16">
        <v>1</v>
      </c>
      <c r="N8" s="16">
        <v>40</v>
      </c>
      <c r="O8" s="16" t="s">
        <v>53</v>
      </c>
      <c r="P8" s="16">
        <v>100</v>
      </c>
      <c r="Q8" s="16">
        <v>4</v>
      </c>
    </row>
    <row r="9" spans="2:17" ht="14.25">
      <c r="B9" s="32"/>
      <c r="C9" s="21" t="s">
        <v>11</v>
      </c>
      <c r="D9" s="16"/>
      <c r="E9" s="16" t="s">
        <v>53</v>
      </c>
      <c r="F9" s="16">
        <v>2</v>
      </c>
      <c r="G9" s="16">
        <v>1</v>
      </c>
      <c r="H9" s="16"/>
      <c r="I9" s="16">
        <v>2</v>
      </c>
      <c r="J9" s="16">
        <v>270</v>
      </c>
      <c r="K9" s="16">
        <v>30</v>
      </c>
      <c r="L9" s="16">
        <v>1</v>
      </c>
      <c r="M9" s="16">
        <v>1</v>
      </c>
      <c r="N9" s="16">
        <v>40</v>
      </c>
      <c r="O9" s="16" t="s">
        <v>53</v>
      </c>
      <c r="P9" s="16">
        <v>100</v>
      </c>
      <c r="Q9" s="16">
        <v>4</v>
      </c>
    </row>
    <row r="10" spans="2:17" ht="14.25">
      <c r="B10" s="32"/>
      <c r="C10" s="21" t="s">
        <v>12</v>
      </c>
      <c r="D10" s="16"/>
      <c r="E10" s="16" t="s">
        <v>53</v>
      </c>
      <c r="F10" s="16">
        <v>2</v>
      </c>
      <c r="G10" s="16">
        <v>1</v>
      </c>
      <c r="H10" s="16"/>
      <c r="I10" s="16">
        <v>2</v>
      </c>
      <c r="J10" s="16">
        <v>270</v>
      </c>
      <c r="K10" s="16">
        <v>30</v>
      </c>
      <c r="L10" s="16">
        <v>1</v>
      </c>
      <c r="M10" s="16">
        <v>1</v>
      </c>
      <c r="N10" s="16">
        <v>40</v>
      </c>
      <c r="O10" s="16" t="s">
        <v>53</v>
      </c>
      <c r="P10" s="16">
        <v>100</v>
      </c>
      <c r="Q10" s="16">
        <v>4</v>
      </c>
    </row>
    <row r="11" spans="2:17" ht="14.25">
      <c r="B11" s="32" t="s">
        <v>25</v>
      </c>
      <c r="C11" s="21" t="s">
        <v>14</v>
      </c>
      <c r="D11" s="16"/>
      <c r="E11" s="16" t="s">
        <v>53</v>
      </c>
      <c r="F11" s="16">
        <v>2</v>
      </c>
      <c r="G11" s="16">
        <v>1</v>
      </c>
      <c r="H11" s="16"/>
      <c r="I11" s="16">
        <v>2</v>
      </c>
      <c r="J11" s="16">
        <v>270</v>
      </c>
      <c r="K11" s="16">
        <v>30</v>
      </c>
      <c r="L11" s="16">
        <v>1</v>
      </c>
      <c r="M11" s="16">
        <v>1</v>
      </c>
      <c r="N11" s="16">
        <v>20</v>
      </c>
      <c r="O11" s="16" t="s">
        <v>52</v>
      </c>
      <c r="P11" s="16">
        <v>100</v>
      </c>
      <c r="Q11" s="16">
        <v>4</v>
      </c>
    </row>
    <row r="12" spans="2:17" ht="14.25">
      <c r="B12" s="32"/>
      <c r="C12" s="21" t="s">
        <v>15</v>
      </c>
      <c r="D12" s="16"/>
      <c r="E12" s="16" t="s">
        <v>53</v>
      </c>
      <c r="F12" s="16">
        <v>2</v>
      </c>
      <c r="G12" s="16">
        <v>1</v>
      </c>
      <c r="H12" s="16"/>
      <c r="I12" s="16">
        <v>2</v>
      </c>
      <c r="J12" s="16">
        <v>220</v>
      </c>
      <c r="K12" s="16">
        <v>30</v>
      </c>
      <c r="L12" s="16">
        <v>1</v>
      </c>
      <c r="M12" s="16">
        <v>1</v>
      </c>
      <c r="N12" s="16">
        <v>40</v>
      </c>
      <c r="O12" s="16" t="s">
        <v>53</v>
      </c>
      <c r="P12" s="16">
        <v>100</v>
      </c>
      <c r="Q12" s="16">
        <v>4</v>
      </c>
    </row>
    <row r="13" spans="2:17" ht="14.25">
      <c r="B13" s="32"/>
      <c r="C13" s="21" t="s">
        <v>16</v>
      </c>
      <c r="D13" s="16"/>
      <c r="E13" s="16" t="s">
        <v>53</v>
      </c>
      <c r="F13" s="16">
        <v>2</v>
      </c>
      <c r="G13" s="16">
        <v>1</v>
      </c>
      <c r="H13" s="16"/>
      <c r="I13" s="16">
        <v>2</v>
      </c>
      <c r="J13" s="16">
        <v>270</v>
      </c>
      <c r="K13" s="16">
        <v>30</v>
      </c>
      <c r="L13" s="16">
        <v>1</v>
      </c>
      <c r="M13" s="16">
        <v>1</v>
      </c>
      <c r="N13" s="16">
        <v>20</v>
      </c>
      <c r="O13" s="16" t="s">
        <v>52</v>
      </c>
      <c r="P13" s="16">
        <v>100</v>
      </c>
      <c r="Q13" s="16">
        <v>4</v>
      </c>
    </row>
    <row r="14" spans="2:17" ht="14.25">
      <c r="B14" s="32"/>
      <c r="C14" s="21" t="s">
        <v>17</v>
      </c>
      <c r="D14" s="16"/>
      <c r="E14" s="16" t="s">
        <v>53</v>
      </c>
      <c r="F14" s="16">
        <v>2</v>
      </c>
      <c r="G14" s="16">
        <v>1</v>
      </c>
      <c r="H14" s="16"/>
      <c r="I14" s="16">
        <v>2</v>
      </c>
      <c r="J14" s="16">
        <v>110</v>
      </c>
      <c r="K14" s="16">
        <v>30</v>
      </c>
      <c r="L14" s="16">
        <v>1</v>
      </c>
      <c r="M14" s="16">
        <v>1</v>
      </c>
      <c r="N14" s="16">
        <v>20</v>
      </c>
      <c r="O14" s="16" t="s">
        <v>53</v>
      </c>
      <c r="P14" s="16">
        <v>100</v>
      </c>
      <c r="Q14" s="16">
        <v>4</v>
      </c>
    </row>
    <row r="15" spans="2:17" ht="14.25">
      <c r="B15" s="32"/>
      <c r="C15" s="21" t="s">
        <v>18</v>
      </c>
      <c r="D15" s="20">
        <v>45541</v>
      </c>
      <c r="E15" s="16" t="s">
        <v>52</v>
      </c>
      <c r="F15" s="16">
        <v>4</v>
      </c>
      <c r="G15" s="16">
        <v>1</v>
      </c>
      <c r="H15" s="16">
        <v>1</v>
      </c>
      <c r="I15" s="16">
        <v>2</v>
      </c>
      <c r="J15" s="16">
        <v>700</v>
      </c>
      <c r="K15" s="16">
        <v>0</v>
      </c>
      <c r="L15" s="16">
        <v>0</v>
      </c>
      <c r="M15" s="16">
        <v>1</v>
      </c>
      <c r="N15" s="16">
        <v>0</v>
      </c>
      <c r="O15" s="16" t="s">
        <v>52</v>
      </c>
      <c r="P15" s="16">
        <v>100</v>
      </c>
      <c r="Q15" s="16">
        <v>4</v>
      </c>
    </row>
    <row r="16" spans="2:17" ht="14.25">
      <c r="B16" s="32"/>
      <c r="C16" s="21" t="s">
        <v>19</v>
      </c>
      <c r="D16" s="16"/>
      <c r="E16" s="16" t="s">
        <v>53</v>
      </c>
      <c r="F16" s="16">
        <v>2</v>
      </c>
      <c r="G16" s="16">
        <v>1</v>
      </c>
      <c r="H16" s="16"/>
      <c r="I16" s="16">
        <v>2</v>
      </c>
      <c r="J16" s="16">
        <v>270</v>
      </c>
      <c r="K16" s="16">
        <v>30</v>
      </c>
      <c r="L16" s="16">
        <v>1</v>
      </c>
      <c r="M16" s="16">
        <v>1</v>
      </c>
      <c r="N16" s="16">
        <v>20</v>
      </c>
      <c r="O16" s="16" t="s">
        <v>52</v>
      </c>
      <c r="P16" s="16">
        <v>100</v>
      </c>
      <c r="Q16" s="16">
        <v>4</v>
      </c>
    </row>
    <row r="17" spans="2:17" ht="14.25">
      <c r="B17" s="32"/>
      <c r="C17" s="21" t="s">
        <v>20</v>
      </c>
      <c r="D17" s="16"/>
      <c r="E17" s="16" t="s">
        <v>53</v>
      </c>
      <c r="F17" s="16">
        <v>2</v>
      </c>
      <c r="G17" s="16">
        <v>1</v>
      </c>
      <c r="H17" s="16"/>
      <c r="I17" s="16">
        <v>2</v>
      </c>
      <c r="J17" s="16">
        <v>270</v>
      </c>
      <c r="K17" s="16">
        <v>30</v>
      </c>
      <c r="L17" s="16">
        <v>1</v>
      </c>
      <c r="M17" s="16">
        <v>1</v>
      </c>
      <c r="N17" s="16">
        <v>20</v>
      </c>
      <c r="O17" s="16" t="s">
        <v>53</v>
      </c>
      <c r="P17" s="16">
        <v>100</v>
      </c>
      <c r="Q17" s="16">
        <v>4</v>
      </c>
    </row>
    <row r="18" spans="2:17" ht="14.25">
      <c r="B18" s="32"/>
      <c r="C18" s="21" t="s">
        <v>21</v>
      </c>
      <c r="D18" s="16"/>
      <c r="E18" s="16" t="s">
        <v>53</v>
      </c>
      <c r="F18" s="16">
        <v>2</v>
      </c>
      <c r="G18" s="16">
        <v>1</v>
      </c>
      <c r="H18" s="16"/>
      <c r="I18" s="16">
        <v>2</v>
      </c>
      <c r="J18" s="16">
        <v>270</v>
      </c>
      <c r="K18" s="16">
        <v>30</v>
      </c>
      <c r="L18" s="16">
        <v>1</v>
      </c>
      <c r="M18" s="16">
        <v>1</v>
      </c>
      <c r="N18" s="16">
        <v>20</v>
      </c>
      <c r="O18" s="16" t="s">
        <v>52</v>
      </c>
      <c r="P18" s="16">
        <v>100</v>
      </c>
      <c r="Q18" s="16">
        <v>4</v>
      </c>
    </row>
    <row r="19" spans="2:17" ht="14.25">
      <c r="B19" s="32"/>
      <c r="C19" s="21" t="s">
        <v>22</v>
      </c>
      <c r="D19" s="16"/>
      <c r="E19" s="16" t="s">
        <v>53</v>
      </c>
      <c r="F19" s="16">
        <v>2</v>
      </c>
      <c r="G19" s="16">
        <v>1</v>
      </c>
      <c r="H19" s="16"/>
      <c r="I19" s="16">
        <v>2</v>
      </c>
      <c r="J19" s="16">
        <v>430</v>
      </c>
      <c r="K19" s="16">
        <v>30</v>
      </c>
      <c r="L19" s="16">
        <v>1</v>
      </c>
      <c r="M19" s="16">
        <v>1</v>
      </c>
      <c r="N19" s="16">
        <v>50</v>
      </c>
      <c r="O19" s="16" t="s">
        <v>53</v>
      </c>
      <c r="P19" s="16">
        <v>100</v>
      </c>
      <c r="Q19" s="16">
        <v>4</v>
      </c>
    </row>
    <row r="20" spans="2:17" ht="14.25">
      <c r="B20" s="32"/>
      <c r="C20" s="21" t="s">
        <v>23</v>
      </c>
      <c r="D20" s="16"/>
      <c r="E20" s="16" t="s">
        <v>53</v>
      </c>
      <c r="F20" s="16">
        <v>2</v>
      </c>
      <c r="G20" s="16">
        <v>1</v>
      </c>
      <c r="H20" s="16"/>
      <c r="I20" s="16">
        <v>2</v>
      </c>
      <c r="J20" s="16">
        <v>110</v>
      </c>
      <c r="K20" s="16">
        <v>30</v>
      </c>
      <c r="L20" s="16">
        <v>1</v>
      </c>
      <c r="M20" s="16">
        <v>2</v>
      </c>
      <c r="N20" s="16">
        <v>15</v>
      </c>
      <c r="O20" s="16" t="s">
        <v>53</v>
      </c>
      <c r="P20" s="16">
        <v>100</v>
      </c>
      <c r="Q20" s="16">
        <v>8</v>
      </c>
    </row>
    <row r="21" spans="2:17" ht="14.25">
      <c r="B21" s="32"/>
      <c r="C21" s="21" t="s">
        <v>24</v>
      </c>
      <c r="D21" s="16"/>
      <c r="E21" s="16" t="s">
        <v>53</v>
      </c>
      <c r="F21" s="16">
        <v>0</v>
      </c>
      <c r="G21" s="16">
        <v>0</v>
      </c>
      <c r="H21" s="16">
        <v>1</v>
      </c>
      <c r="I21" s="16">
        <v>2</v>
      </c>
      <c r="J21" s="16">
        <v>30</v>
      </c>
      <c r="K21" s="16">
        <v>30</v>
      </c>
      <c r="L21" s="16">
        <v>1</v>
      </c>
      <c r="M21" s="16">
        <v>1</v>
      </c>
      <c r="N21" s="16">
        <v>2</v>
      </c>
      <c r="O21" s="16" t="s">
        <v>53</v>
      </c>
      <c r="P21" s="16">
        <v>100</v>
      </c>
      <c r="Q21" s="16">
        <v>4</v>
      </c>
    </row>
    <row r="22" spans="2:17" ht="14.25">
      <c r="B22" s="32" t="s">
        <v>30</v>
      </c>
      <c r="C22" s="21" t="s">
        <v>26</v>
      </c>
      <c r="D22" s="16"/>
      <c r="E22" s="16" t="s">
        <v>53</v>
      </c>
      <c r="F22" s="16">
        <v>2</v>
      </c>
      <c r="G22" s="16">
        <v>1</v>
      </c>
      <c r="H22" s="16"/>
      <c r="I22" s="16">
        <v>2</v>
      </c>
      <c r="J22" s="16">
        <v>270</v>
      </c>
      <c r="K22" s="16">
        <v>30</v>
      </c>
      <c r="L22" s="16">
        <v>1</v>
      </c>
      <c r="M22" s="16">
        <v>1</v>
      </c>
      <c r="N22" s="16">
        <v>40</v>
      </c>
      <c r="O22" s="16" t="s">
        <v>53</v>
      </c>
      <c r="P22" s="16">
        <v>100</v>
      </c>
      <c r="Q22" s="16">
        <v>4</v>
      </c>
    </row>
    <row r="23" spans="2:17" ht="14.25">
      <c r="B23" s="32"/>
      <c r="C23" s="21" t="s">
        <v>27</v>
      </c>
      <c r="D23" s="16"/>
      <c r="E23" s="16" t="s">
        <v>53</v>
      </c>
      <c r="F23" s="16">
        <v>0</v>
      </c>
      <c r="G23" s="16">
        <v>0</v>
      </c>
      <c r="H23" s="16"/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 t="s">
        <v>53</v>
      </c>
      <c r="P23" s="16">
        <v>100</v>
      </c>
      <c r="Q23" s="16">
        <v>4</v>
      </c>
    </row>
    <row r="24" spans="2:17" ht="14.25">
      <c r="B24" s="32"/>
      <c r="C24" s="21" t="s">
        <v>28</v>
      </c>
      <c r="D24" s="16"/>
      <c r="E24" s="16" t="s">
        <v>53</v>
      </c>
      <c r="F24" s="16">
        <v>2</v>
      </c>
      <c r="G24" s="16">
        <v>1</v>
      </c>
      <c r="H24" s="16"/>
      <c r="I24" s="16">
        <v>2</v>
      </c>
      <c r="J24" s="16">
        <v>270</v>
      </c>
      <c r="K24" s="16">
        <v>30</v>
      </c>
      <c r="L24" s="16">
        <v>1</v>
      </c>
      <c r="M24" s="16">
        <v>1</v>
      </c>
      <c r="N24" s="16">
        <v>40</v>
      </c>
      <c r="O24" s="16" t="s">
        <v>53</v>
      </c>
      <c r="P24" s="16">
        <v>100</v>
      </c>
      <c r="Q24" s="16">
        <v>4</v>
      </c>
    </row>
    <row r="25" spans="2:17" ht="14.25">
      <c r="B25" s="32"/>
      <c r="C25" s="21" t="s">
        <v>29</v>
      </c>
      <c r="D25" s="16"/>
      <c r="E25" s="16" t="s">
        <v>53</v>
      </c>
      <c r="F25" s="16">
        <v>2</v>
      </c>
      <c r="G25" s="16">
        <v>1</v>
      </c>
      <c r="H25" s="16"/>
      <c r="I25" s="16">
        <v>2</v>
      </c>
      <c r="J25" s="16">
        <v>110</v>
      </c>
      <c r="K25" s="16">
        <v>30</v>
      </c>
      <c r="L25" s="16">
        <v>1</v>
      </c>
      <c r="M25" s="16">
        <v>1</v>
      </c>
      <c r="N25" s="16">
        <v>40</v>
      </c>
      <c r="O25" s="16" t="s">
        <v>53</v>
      </c>
      <c r="P25" s="16">
        <v>100</v>
      </c>
      <c r="Q25" s="16">
        <v>4</v>
      </c>
    </row>
    <row r="26" spans="2:17" ht="14.25">
      <c r="B26" s="33"/>
      <c r="C26" s="21" t="s">
        <v>31</v>
      </c>
      <c r="D26" s="16"/>
      <c r="E26" s="16" t="s">
        <v>53</v>
      </c>
      <c r="F26" s="16">
        <v>4</v>
      </c>
      <c r="G26" s="16">
        <v>1</v>
      </c>
      <c r="H26" s="16"/>
      <c r="I26" s="16">
        <v>2</v>
      </c>
      <c r="J26" s="16">
        <v>1300</v>
      </c>
      <c r="K26" s="16">
        <v>30</v>
      </c>
      <c r="L26" s="16">
        <v>1</v>
      </c>
      <c r="M26" s="16">
        <v>1</v>
      </c>
      <c r="N26" s="16">
        <v>100</v>
      </c>
      <c r="O26" s="16" t="s">
        <v>53</v>
      </c>
      <c r="P26" s="16">
        <v>100</v>
      </c>
      <c r="Q26" s="16">
        <v>4</v>
      </c>
    </row>
    <row r="27" spans="2:17" ht="14.25">
      <c r="B27" s="33"/>
      <c r="C27" s="21" t="s">
        <v>32</v>
      </c>
      <c r="D27" s="16"/>
      <c r="E27" s="16" t="s">
        <v>53</v>
      </c>
      <c r="F27" s="16">
        <v>2</v>
      </c>
      <c r="G27" s="16">
        <v>1</v>
      </c>
      <c r="H27" s="16"/>
      <c r="I27" s="16">
        <v>2</v>
      </c>
      <c r="J27" s="16">
        <v>420</v>
      </c>
      <c r="K27" s="16">
        <v>30</v>
      </c>
      <c r="L27" s="16">
        <v>1</v>
      </c>
      <c r="M27" s="16">
        <v>1</v>
      </c>
      <c r="N27" s="16">
        <v>60</v>
      </c>
      <c r="O27" s="16" t="s">
        <v>53</v>
      </c>
      <c r="P27" s="16">
        <v>100</v>
      </c>
      <c r="Q27" s="16">
        <v>4</v>
      </c>
    </row>
    <row r="28" spans="2:17" ht="14.25">
      <c r="B28" s="15" t="s">
        <v>36</v>
      </c>
      <c r="C28" s="21" t="s">
        <v>33</v>
      </c>
      <c r="D28" s="20">
        <v>45541</v>
      </c>
      <c r="E28" s="16" t="s">
        <v>52</v>
      </c>
      <c r="F28" s="16">
        <v>6</v>
      </c>
      <c r="G28" s="16">
        <v>1</v>
      </c>
      <c r="H28" s="16">
        <v>2</v>
      </c>
      <c r="I28" s="16">
        <v>2</v>
      </c>
      <c r="J28" s="16">
        <v>0</v>
      </c>
      <c r="K28" s="16">
        <v>0</v>
      </c>
      <c r="L28" s="16">
        <v>0</v>
      </c>
      <c r="M28" s="16">
        <v>1</v>
      </c>
      <c r="N28" s="16">
        <v>3</v>
      </c>
      <c r="O28" s="16" t="s">
        <v>52</v>
      </c>
      <c r="P28" s="16">
        <v>100</v>
      </c>
      <c r="Q28" s="16">
        <v>4</v>
      </c>
    </row>
    <row r="29" spans="2:17" ht="14.25">
      <c r="B29" s="32" t="s">
        <v>37</v>
      </c>
      <c r="C29" s="21" t="s">
        <v>34</v>
      </c>
      <c r="D29" s="20">
        <v>45541</v>
      </c>
      <c r="E29" s="16" t="s">
        <v>52</v>
      </c>
      <c r="F29" s="16">
        <v>2</v>
      </c>
      <c r="G29" s="16">
        <v>1</v>
      </c>
      <c r="H29" s="16"/>
      <c r="I29" s="16">
        <v>2</v>
      </c>
      <c r="J29" s="16">
        <v>0</v>
      </c>
      <c r="K29" s="16">
        <v>0</v>
      </c>
      <c r="L29" s="16">
        <v>0</v>
      </c>
      <c r="M29" s="16">
        <v>1</v>
      </c>
      <c r="N29" s="16">
        <v>3</v>
      </c>
      <c r="O29" s="16" t="s">
        <v>52</v>
      </c>
      <c r="P29" s="16">
        <v>100</v>
      </c>
      <c r="Q29" s="16">
        <v>4</v>
      </c>
    </row>
    <row r="30" spans="2:17" ht="14.25">
      <c r="B30" s="32"/>
      <c r="C30" s="21" t="s">
        <v>35</v>
      </c>
      <c r="D30" s="20">
        <v>45541</v>
      </c>
      <c r="E30" s="16" t="s">
        <v>52</v>
      </c>
      <c r="F30" s="16">
        <v>2</v>
      </c>
      <c r="G30" s="16">
        <v>1</v>
      </c>
      <c r="H30" s="16">
        <v>1</v>
      </c>
      <c r="I30" s="16">
        <v>2</v>
      </c>
      <c r="J30" s="16">
        <v>0</v>
      </c>
      <c r="K30" s="16">
        <v>0</v>
      </c>
      <c r="L30" s="16">
        <v>0</v>
      </c>
      <c r="M30" s="16">
        <v>1</v>
      </c>
      <c r="N30" s="16">
        <v>3</v>
      </c>
      <c r="O30" s="16" t="s">
        <v>52</v>
      </c>
      <c r="P30" s="16">
        <v>100</v>
      </c>
      <c r="Q30" s="16">
        <v>4</v>
      </c>
    </row>
    <row r="31" spans="2:17" ht="14.25">
      <c r="B31" s="32" t="s">
        <v>40</v>
      </c>
      <c r="C31" s="21" t="s">
        <v>38</v>
      </c>
      <c r="D31" s="16"/>
      <c r="E31" s="16" t="s">
        <v>52</v>
      </c>
      <c r="F31" s="16">
        <v>2</v>
      </c>
      <c r="G31" s="16">
        <v>1</v>
      </c>
      <c r="H31" s="16">
        <v>1</v>
      </c>
      <c r="I31" s="16">
        <v>2</v>
      </c>
      <c r="J31" s="16">
        <v>0</v>
      </c>
      <c r="K31" s="16">
        <v>0</v>
      </c>
      <c r="L31" s="16">
        <v>0</v>
      </c>
      <c r="M31" s="16">
        <v>1</v>
      </c>
      <c r="N31" s="16">
        <v>3</v>
      </c>
      <c r="O31" s="16" t="s">
        <v>52</v>
      </c>
      <c r="P31" s="16">
        <v>100</v>
      </c>
      <c r="Q31" s="16">
        <v>4</v>
      </c>
    </row>
    <row r="32" spans="2:17" ht="14.25">
      <c r="B32" s="32"/>
      <c r="C32" s="21" t="s">
        <v>39</v>
      </c>
      <c r="D32" s="16"/>
      <c r="E32" s="16" t="s">
        <v>52</v>
      </c>
      <c r="F32" s="16">
        <v>4</v>
      </c>
      <c r="G32" s="16">
        <v>1</v>
      </c>
      <c r="H32" s="16">
        <v>2</v>
      </c>
      <c r="I32" s="16">
        <v>2</v>
      </c>
      <c r="J32" s="16">
        <v>0</v>
      </c>
      <c r="K32" s="16">
        <v>0</v>
      </c>
      <c r="L32" s="16">
        <v>0</v>
      </c>
      <c r="M32" s="16">
        <v>1</v>
      </c>
      <c r="N32" s="16">
        <v>3</v>
      </c>
      <c r="O32" s="16" t="s">
        <v>52</v>
      </c>
      <c r="P32" s="16">
        <v>100</v>
      </c>
      <c r="Q32" s="16">
        <v>4</v>
      </c>
    </row>
    <row r="33" spans="2:17" ht="14.25">
      <c r="B33" s="32" t="s">
        <v>45</v>
      </c>
      <c r="C33" s="21" t="s">
        <v>41</v>
      </c>
      <c r="D33" s="16"/>
      <c r="E33" s="16" t="s">
        <v>52</v>
      </c>
      <c r="F33" s="16">
        <v>2</v>
      </c>
      <c r="G33" s="16">
        <v>1</v>
      </c>
      <c r="H33" s="16"/>
      <c r="I33" s="16">
        <v>2</v>
      </c>
      <c r="J33" s="16">
        <v>270</v>
      </c>
      <c r="K33" s="16">
        <v>0</v>
      </c>
      <c r="L33" s="16">
        <v>0</v>
      </c>
      <c r="M33" s="16">
        <v>1</v>
      </c>
      <c r="N33" s="16">
        <v>3</v>
      </c>
      <c r="O33" s="16" t="s">
        <v>52</v>
      </c>
      <c r="P33" s="16">
        <v>100</v>
      </c>
      <c r="Q33" s="16">
        <v>4</v>
      </c>
    </row>
    <row r="34" spans="2:17" ht="14.25">
      <c r="B34" s="32"/>
      <c r="C34" s="21" t="s">
        <v>42</v>
      </c>
      <c r="D34" s="16"/>
      <c r="E34" s="16" t="s">
        <v>52</v>
      </c>
      <c r="F34" s="16">
        <v>2</v>
      </c>
      <c r="G34" s="16">
        <v>0</v>
      </c>
      <c r="H34" s="16"/>
      <c r="I34" s="16">
        <v>2</v>
      </c>
      <c r="J34" s="16">
        <v>270</v>
      </c>
      <c r="K34" s="16">
        <v>0</v>
      </c>
      <c r="L34" s="16">
        <v>0</v>
      </c>
      <c r="M34" s="16">
        <v>1</v>
      </c>
      <c r="N34" s="16">
        <v>3</v>
      </c>
      <c r="O34" s="16" t="s">
        <v>52</v>
      </c>
      <c r="P34" s="16">
        <v>100</v>
      </c>
      <c r="Q34" s="16">
        <v>4</v>
      </c>
    </row>
    <row r="35" spans="2:17" ht="14.25">
      <c r="B35" s="32"/>
      <c r="C35" s="21" t="s">
        <v>43</v>
      </c>
      <c r="D35" s="16"/>
      <c r="E35" s="16" t="s">
        <v>52</v>
      </c>
      <c r="F35" s="16">
        <v>2</v>
      </c>
      <c r="G35" s="16">
        <v>1</v>
      </c>
      <c r="H35" s="16"/>
      <c r="I35" s="16">
        <v>2</v>
      </c>
      <c r="J35" s="16">
        <v>270</v>
      </c>
      <c r="K35" s="16">
        <v>0</v>
      </c>
      <c r="L35" s="16">
        <v>0</v>
      </c>
      <c r="M35" s="16">
        <v>1</v>
      </c>
      <c r="N35" s="16">
        <v>3</v>
      </c>
      <c r="O35" s="16" t="s">
        <v>52</v>
      </c>
      <c r="P35" s="16">
        <v>100</v>
      </c>
      <c r="Q35" s="16">
        <v>4</v>
      </c>
    </row>
    <row r="36" spans="2:17" ht="14.25">
      <c r="B36" s="32"/>
      <c r="C36" s="21" t="s">
        <v>44</v>
      </c>
      <c r="D36" s="16"/>
      <c r="E36" s="16" t="s">
        <v>52</v>
      </c>
      <c r="F36" s="16">
        <v>2</v>
      </c>
      <c r="G36" s="16">
        <v>0</v>
      </c>
      <c r="H36" s="16"/>
      <c r="I36" s="16">
        <v>2</v>
      </c>
      <c r="J36" s="16">
        <v>270</v>
      </c>
      <c r="K36" s="16">
        <v>0</v>
      </c>
      <c r="L36" s="16">
        <v>0</v>
      </c>
      <c r="M36" s="16">
        <v>1</v>
      </c>
      <c r="N36" s="16">
        <v>3</v>
      </c>
      <c r="O36" s="16" t="s">
        <v>52</v>
      </c>
      <c r="P36" s="16">
        <v>100</v>
      </c>
      <c r="Q36" s="16">
        <v>4</v>
      </c>
    </row>
    <row r="37" spans="2:17" ht="14.25">
      <c r="B37" s="32" t="s">
        <v>47</v>
      </c>
      <c r="C37" s="21" t="s">
        <v>64</v>
      </c>
      <c r="D37" s="16"/>
      <c r="E37" s="16" t="s">
        <v>52</v>
      </c>
      <c r="F37" s="16">
        <v>2</v>
      </c>
      <c r="G37" s="16">
        <v>1</v>
      </c>
      <c r="H37" s="16">
        <v>4</v>
      </c>
      <c r="I37" s="16">
        <v>6</v>
      </c>
      <c r="J37" s="16">
        <v>600</v>
      </c>
      <c r="K37" s="16">
        <v>0</v>
      </c>
      <c r="L37" s="16">
        <v>0</v>
      </c>
      <c r="M37" s="16">
        <v>2</v>
      </c>
      <c r="N37" s="16">
        <v>6</v>
      </c>
      <c r="O37" s="16" t="s">
        <v>53</v>
      </c>
      <c r="P37" s="16">
        <v>100</v>
      </c>
      <c r="Q37" s="16">
        <v>4</v>
      </c>
    </row>
    <row r="38" spans="2:17" ht="14.25">
      <c r="B38" s="32"/>
      <c r="C38" s="21" t="s">
        <v>46</v>
      </c>
      <c r="D38" s="16"/>
      <c r="E38" s="16" t="s">
        <v>53</v>
      </c>
      <c r="F38" s="16">
        <v>2</v>
      </c>
      <c r="G38" s="16">
        <v>1</v>
      </c>
      <c r="H38" s="16">
        <v>2</v>
      </c>
      <c r="I38" s="16">
        <v>2</v>
      </c>
      <c r="J38" s="16">
        <v>270</v>
      </c>
      <c r="K38" s="16">
        <v>30</v>
      </c>
      <c r="L38" s="16">
        <v>1</v>
      </c>
      <c r="M38" s="16">
        <v>1</v>
      </c>
      <c r="N38" s="16">
        <v>55</v>
      </c>
      <c r="O38" s="16" t="s">
        <v>53</v>
      </c>
      <c r="P38" s="16">
        <v>100</v>
      </c>
      <c r="Q38" s="16">
        <v>4</v>
      </c>
    </row>
    <row r="39" spans="2:17" ht="14.25">
      <c r="B39" s="32" t="s">
        <v>50</v>
      </c>
      <c r="C39" s="21" t="s">
        <v>48</v>
      </c>
      <c r="D39" s="20">
        <v>45541</v>
      </c>
      <c r="E39" s="16" t="s">
        <v>53</v>
      </c>
      <c r="F39" s="16">
        <v>2</v>
      </c>
      <c r="G39" s="16">
        <v>1</v>
      </c>
      <c r="H39" s="16"/>
      <c r="I39" s="16">
        <v>2</v>
      </c>
      <c r="J39" s="16">
        <v>850</v>
      </c>
      <c r="K39" s="16">
        <v>30</v>
      </c>
      <c r="L39" s="16">
        <v>1</v>
      </c>
      <c r="M39" s="16">
        <v>1</v>
      </c>
      <c r="N39" s="16">
        <v>68</v>
      </c>
      <c r="O39" s="16" t="s">
        <v>53</v>
      </c>
      <c r="P39" s="16">
        <v>100</v>
      </c>
      <c r="Q39" s="16">
        <v>4</v>
      </c>
    </row>
    <row r="40" spans="2:17" ht="14.25">
      <c r="B40" s="32"/>
      <c r="C40" s="21" t="s">
        <v>49</v>
      </c>
      <c r="D40" s="20">
        <v>45541</v>
      </c>
      <c r="E40" s="16" t="s">
        <v>53</v>
      </c>
      <c r="F40" s="16">
        <v>2</v>
      </c>
      <c r="G40" s="16">
        <v>0</v>
      </c>
      <c r="H40" s="16"/>
      <c r="I40" s="16">
        <v>2</v>
      </c>
      <c r="J40" s="16">
        <v>1050</v>
      </c>
      <c r="K40" s="16">
        <v>30</v>
      </c>
      <c r="L40" s="16">
        <v>1</v>
      </c>
      <c r="M40" s="16">
        <v>0</v>
      </c>
      <c r="N40" s="16">
        <v>83</v>
      </c>
      <c r="O40" s="16" t="s">
        <v>53</v>
      </c>
      <c r="P40" s="16">
        <v>100</v>
      </c>
      <c r="Q40" s="16">
        <v>4</v>
      </c>
    </row>
    <row r="41" spans="2:17" ht="31.5">
      <c r="B41" s="32"/>
      <c r="C41" s="21" t="s">
        <v>56</v>
      </c>
      <c r="D41" s="20">
        <v>45541</v>
      </c>
      <c r="E41" s="16" t="s">
        <v>54</v>
      </c>
      <c r="F41" s="16">
        <v>2</v>
      </c>
      <c r="G41" s="16">
        <v>1</v>
      </c>
      <c r="H41" s="16"/>
      <c r="I41" s="16">
        <v>2</v>
      </c>
      <c r="J41" s="16">
        <v>600</v>
      </c>
      <c r="K41" s="16">
        <v>0</v>
      </c>
      <c r="L41" s="16">
        <v>0</v>
      </c>
      <c r="M41" s="16">
        <v>1</v>
      </c>
      <c r="N41" s="16">
        <v>38</v>
      </c>
      <c r="O41" s="16" t="s">
        <v>53</v>
      </c>
      <c r="P41" s="16">
        <v>100</v>
      </c>
      <c r="Q41" s="16">
        <v>4</v>
      </c>
    </row>
    <row r="42" spans="2:17" ht="14.25">
      <c r="B42" s="32"/>
      <c r="C42" s="21" t="s">
        <v>62</v>
      </c>
      <c r="D42" s="16"/>
      <c r="E42" s="16" t="s">
        <v>52</v>
      </c>
      <c r="F42" s="16">
        <v>0</v>
      </c>
      <c r="G42" s="16">
        <v>1</v>
      </c>
      <c r="H42" s="16">
        <v>4</v>
      </c>
      <c r="I42" s="16">
        <v>1</v>
      </c>
      <c r="J42" s="16">
        <v>80</v>
      </c>
      <c r="K42" s="16">
        <v>0</v>
      </c>
      <c r="L42" s="16">
        <v>0</v>
      </c>
      <c r="M42" s="16">
        <v>1</v>
      </c>
      <c r="N42" s="16">
        <v>0</v>
      </c>
      <c r="O42" s="16" t="s">
        <v>52</v>
      </c>
      <c r="P42" s="16">
        <v>100</v>
      </c>
      <c r="Q42" s="16">
        <v>4</v>
      </c>
    </row>
    <row r="43" spans="2:17" ht="51" customHeight="1">
      <c r="B43" s="32"/>
      <c r="C43" s="22" t="s">
        <v>107</v>
      </c>
      <c r="D43" s="16"/>
      <c r="E43" s="16" t="s">
        <v>53</v>
      </c>
      <c r="F43" s="16">
        <v>0</v>
      </c>
      <c r="G43" s="16"/>
      <c r="H43" s="16"/>
      <c r="I43" s="16">
        <v>0</v>
      </c>
      <c r="J43" s="16">
        <v>0</v>
      </c>
      <c r="K43" s="16">
        <v>0</v>
      </c>
      <c r="L43" s="16">
        <v>0</v>
      </c>
      <c r="M43" s="16"/>
      <c r="N43" s="16">
        <v>0</v>
      </c>
      <c r="O43" s="16" t="s">
        <v>53</v>
      </c>
      <c r="P43" s="16"/>
      <c r="Q43" s="16"/>
    </row>
    <row r="44" spans="2:17" ht="14.25">
      <c r="B44" s="15"/>
      <c r="C44" s="1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2:17" ht="14.25">
      <c r="B45" s="15"/>
      <c r="C45" s="15"/>
      <c r="D45" s="16"/>
      <c r="E45" s="16"/>
      <c r="F45" s="16">
        <f>SUM(F2:F44)</f>
        <v>88</v>
      </c>
      <c r="G45" s="16">
        <f>SUM(G2:G44)</f>
        <v>36</v>
      </c>
      <c r="H45" s="16">
        <f>SUM(H2:H42)</f>
        <v>19</v>
      </c>
      <c r="I45" s="16"/>
      <c r="J45" s="16">
        <f>SUM(J2:J44)</f>
        <v>12670</v>
      </c>
      <c r="K45" s="16">
        <f>SUM(K2:K44)</f>
        <v>720</v>
      </c>
      <c r="L45" s="16">
        <f>SUM(L2:L44)</f>
        <v>24</v>
      </c>
      <c r="M45" s="16">
        <f>SUM(M2:M44)</f>
        <v>41</v>
      </c>
      <c r="N45" s="16">
        <f>SUM(N2:N44)</f>
        <v>1024</v>
      </c>
      <c r="O45" s="16"/>
      <c r="P45" s="16">
        <f>SUM(P2:P44)</f>
        <v>4100</v>
      </c>
      <c r="Q45" s="16">
        <f>SUM(Q2:Q44)</f>
        <v>168</v>
      </c>
    </row>
  </sheetData>
  <sheetProtection algorithmName="SHA-512" hashValue="z/TVZ3P0OyCjVRY+rDsX9PWqBro64Q4jrc7SOfIHab5Qgh22K5XMz2NjluOmc0QmzcdnpX6aH3513MJIDfahsA==" saltValue="kR3UYmvh4xHz5nniPIVo7A==" spinCount="100000" sheet="1" objects="1" scenarios="1"/>
  <mergeCells count="9">
    <mergeCell ref="B33:B36"/>
    <mergeCell ref="B37:B38"/>
    <mergeCell ref="B39:B43"/>
    <mergeCell ref="B2:B10"/>
    <mergeCell ref="B11:B21"/>
    <mergeCell ref="B22:B25"/>
    <mergeCell ref="B26:B27"/>
    <mergeCell ref="B29:B30"/>
    <mergeCell ref="B31:B32"/>
  </mergeCells>
  <conditionalFormatting sqref="E2:E43">
    <cfRule type="containsText" priority="1" dxfId="1" operator="containsText" text="ne">
      <formula>NOT(ISERROR(SEARCH("ne",E2)))</formula>
    </cfRule>
    <cfRule type="cellIs" priority="2" dxfId="0" operator="equal">
      <formula>"ano"</formula>
    </cfRule>
  </conditionalFormatting>
  <printOptions horizontalCentered="1"/>
  <pageMargins left="0.11811023622047245" right="0.11811023622047245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8B838-C96D-429D-BC88-A57757413997}">
  <dimension ref="A1:F68"/>
  <sheetViews>
    <sheetView workbookViewId="0" topLeftCell="A35">
      <selection activeCell="E68" sqref="E68"/>
    </sheetView>
  </sheetViews>
  <sheetFormatPr defaultColWidth="9" defaultRowHeight="14.25"/>
  <cols>
    <col min="1" max="1" width="46.3984375" style="4" bestFit="1" customWidth="1"/>
    <col min="2" max="2" width="14" style="4" customWidth="1"/>
    <col min="3" max="3" width="10.09765625" style="25" customWidth="1"/>
    <col min="4" max="4" width="6.296875" style="7" customWidth="1"/>
    <col min="5" max="5" width="16.69921875" style="4" customWidth="1"/>
    <col min="6" max="16384" width="9" style="4" customWidth="1"/>
  </cols>
  <sheetData>
    <row r="1" ht="18.75" customHeight="1">
      <c r="A1" s="14" t="s">
        <v>98</v>
      </c>
    </row>
    <row r="2" spans="1:5" ht="24">
      <c r="A2" s="1"/>
      <c r="B2" s="3" t="s">
        <v>93</v>
      </c>
      <c r="C2" s="26" t="s">
        <v>67</v>
      </c>
      <c r="D2" s="3" t="s">
        <v>109</v>
      </c>
      <c r="E2" s="3" t="s">
        <v>94</v>
      </c>
    </row>
    <row r="3" spans="1:5" ht="14.25">
      <c r="A3" s="2" t="s">
        <v>74</v>
      </c>
      <c r="B3" s="1"/>
      <c r="C3" s="26"/>
      <c r="D3" s="3"/>
      <c r="E3" s="1"/>
    </row>
    <row r="4" spans="1:5" ht="24">
      <c r="A4" s="1" t="s">
        <v>119</v>
      </c>
      <c r="B4" s="5"/>
      <c r="C4" s="26">
        <v>12670</v>
      </c>
      <c r="D4" s="29" t="s">
        <v>110</v>
      </c>
      <c r="E4" s="6">
        <f>C4*B4</f>
        <v>0</v>
      </c>
    </row>
    <row r="5" spans="1:5" ht="14.25">
      <c r="A5" s="1" t="s">
        <v>100</v>
      </c>
      <c r="B5" s="5"/>
      <c r="C5" s="26">
        <v>840</v>
      </c>
      <c r="D5" s="29" t="s">
        <v>111</v>
      </c>
      <c r="E5" s="6">
        <f aca="true" t="shared" si="0" ref="E5:E29">C5*B5</f>
        <v>0</v>
      </c>
    </row>
    <row r="6" spans="1:5" ht="14.25">
      <c r="A6" s="1" t="s">
        <v>101</v>
      </c>
      <c r="B6" s="5"/>
      <c r="C6" s="26">
        <v>160</v>
      </c>
      <c r="D6" s="29" t="s">
        <v>111</v>
      </c>
      <c r="E6" s="6">
        <f t="shared" si="0"/>
        <v>0</v>
      </c>
    </row>
    <row r="7" spans="1:6" ht="14.25">
      <c r="A7" s="1" t="s">
        <v>102</v>
      </c>
      <c r="B7" s="5"/>
      <c r="C7" s="26">
        <v>24</v>
      </c>
      <c r="D7" s="29" t="s">
        <v>111</v>
      </c>
      <c r="E7" s="6">
        <f t="shared" si="0"/>
        <v>0</v>
      </c>
      <c r="F7" s="24"/>
    </row>
    <row r="8" spans="1:5" ht="24">
      <c r="A8" s="1" t="s">
        <v>81</v>
      </c>
      <c r="B8" s="5"/>
      <c r="C8" s="26">
        <v>1</v>
      </c>
      <c r="D8" s="29" t="s">
        <v>112</v>
      </c>
      <c r="E8" s="6">
        <f t="shared" si="0"/>
        <v>0</v>
      </c>
    </row>
    <row r="9" spans="1:5" ht="24">
      <c r="A9" s="1" t="s">
        <v>63</v>
      </c>
      <c r="B9" s="5"/>
      <c r="C9" s="26">
        <v>1</v>
      </c>
      <c r="D9" s="29" t="s">
        <v>112</v>
      </c>
      <c r="E9" s="6">
        <f t="shared" si="0"/>
        <v>0</v>
      </c>
    </row>
    <row r="10" spans="1:5" ht="14.25">
      <c r="A10" s="1" t="s">
        <v>89</v>
      </c>
      <c r="B10" s="5"/>
      <c r="C10" s="26">
        <v>36</v>
      </c>
      <c r="D10" s="29" t="s">
        <v>111</v>
      </c>
      <c r="E10" s="6">
        <f t="shared" si="0"/>
        <v>0</v>
      </c>
    </row>
    <row r="11" spans="1:6" ht="14.25">
      <c r="A11" s="1" t="s">
        <v>103</v>
      </c>
      <c r="B11" s="5"/>
      <c r="C11" s="26">
        <v>48</v>
      </c>
      <c r="D11" s="29" t="s">
        <v>111</v>
      </c>
      <c r="E11" s="6">
        <f t="shared" si="0"/>
        <v>0</v>
      </c>
      <c r="F11" s="24"/>
    </row>
    <row r="12" spans="1:5" ht="14.25">
      <c r="A12" s="1" t="s">
        <v>104</v>
      </c>
      <c r="B12" s="5"/>
      <c r="C12" s="26">
        <v>22</v>
      </c>
      <c r="D12" s="29" t="s">
        <v>111</v>
      </c>
      <c r="E12" s="6">
        <f t="shared" si="0"/>
        <v>0</v>
      </c>
    </row>
    <row r="13" spans="1:5" ht="14.25">
      <c r="A13" s="1" t="s">
        <v>105</v>
      </c>
      <c r="B13" s="5"/>
      <c r="C13" s="26">
        <v>18</v>
      </c>
      <c r="D13" s="29" t="s">
        <v>111</v>
      </c>
      <c r="E13" s="6">
        <f t="shared" si="0"/>
        <v>0</v>
      </c>
    </row>
    <row r="14" spans="1:5" ht="14.25">
      <c r="A14" s="1" t="s">
        <v>69</v>
      </c>
      <c r="B14" s="5"/>
      <c r="C14" s="26">
        <v>36</v>
      </c>
      <c r="D14" s="29" t="s">
        <v>111</v>
      </c>
      <c r="E14" s="6">
        <f t="shared" si="0"/>
        <v>0</v>
      </c>
    </row>
    <row r="15" spans="1:5" ht="14.25">
      <c r="A15" s="1" t="s">
        <v>92</v>
      </c>
      <c r="B15" s="5"/>
      <c r="C15" s="26">
        <v>1</v>
      </c>
      <c r="D15" s="29" t="s">
        <v>111</v>
      </c>
      <c r="E15" s="6">
        <f t="shared" si="0"/>
        <v>0</v>
      </c>
    </row>
    <row r="16" spans="1:5" ht="14.25">
      <c r="A16" s="1" t="s">
        <v>116</v>
      </c>
      <c r="B16" s="5"/>
      <c r="C16" s="26">
        <v>24</v>
      </c>
      <c r="D16" s="29" t="s">
        <v>112</v>
      </c>
      <c r="E16" s="6">
        <f t="shared" si="0"/>
        <v>0</v>
      </c>
    </row>
    <row r="17" spans="1:5" ht="14.25">
      <c r="A17" s="1" t="s">
        <v>117</v>
      </c>
      <c r="B17" s="5"/>
      <c r="C17" s="26">
        <v>720</v>
      </c>
      <c r="D17" s="29" t="s">
        <v>110</v>
      </c>
      <c r="E17" s="6">
        <f t="shared" si="0"/>
        <v>0</v>
      </c>
    </row>
    <row r="18" spans="1:5" ht="14.25">
      <c r="A18" s="1" t="s">
        <v>70</v>
      </c>
      <c r="B18" s="5"/>
      <c r="C18" s="26">
        <v>41</v>
      </c>
      <c r="D18" s="29" t="s">
        <v>111</v>
      </c>
      <c r="E18" s="6">
        <f t="shared" si="0"/>
        <v>0</v>
      </c>
    </row>
    <row r="19" spans="1:5" ht="14.25">
      <c r="A19" s="1" t="s">
        <v>86</v>
      </c>
      <c r="B19" s="5"/>
      <c r="C19" s="26">
        <v>82</v>
      </c>
      <c r="D19" s="29" t="s">
        <v>111</v>
      </c>
      <c r="E19" s="6">
        <f t="shared" si="0"/>
        <v>0</v>
      </c>
    </row>
    <row r="20" spans="1:5" ht="14.25">
      <c r="A20" s="1" t="s">
        <v>120</v>
      </c>
      <c r="B20" s="5"/>
      <c r="C20" s="26">
        <v>4100</v>
      </c>
      <c r="D20" s="29" t="s">
        <v>110</v>
      </c>
      <c r="E20" s="6">
        <f t="shared" si="0"/>
        <v>0</v>
      </c>
    </row>
    <row r="21" spans="1:5" ht="14.25">
      <c r="A21" s="1" t="s">
        <v>85</v>
      </c>
      <c r="B21" s="5"/>
      <c r="C21" s="26">
        <v>168</v>
      </c>
      <c r="D21" s="29" t="s">
        <v>111</v>
      </c>
      <c r="E21" s="6">
        <f t="shared" si="0"/>
        <v>0</v>
      </c>
    </row>
    <row r="22" spans="1:5" ht="14.25">
      <c r="A22" s="1" t="s">
        <v>118</v>
      </c>
      <c r="B22" s="5"/>
      <c r="C22" s="26">
        <v>82</v>
      </c>
      <c r="D22" s="29" t="s">
        <v>111</v>
      </c>
      <c r="E22" s="6">
        <f t="shared" si="0"/>
        <v>0</v>
      </c>
    </row>
    <row r="23" spans="1:5" ht="14.25">
      <c r="A23" s="1" t="s">
        <v>72</v>
      </c>
      <c r="B23" s="5"/>
      <c r="C23" s="26">
        <v>24</v>
      </c>
      <c r="D23" s="29" t="s">
        <v>112</v>
      </c>
      <c r="E23" s="6">
        <f t="shared" si="0"/>
        <v>0</v>
      </c>
    </row>
    <row r="24" spans="1:5" ht="14.25">
      <c r="A24" s="1" t="s">
        <v>61</v>
      </c>
      <c r="B24" s="5"/>
      <c r="C24" s="26">
        <v>144</v>
      </c>
      <c r="D24" s="29" t="s">
        <v>111</v>
      </c>
      <c r="E24" s="6">
        <f t="shared" si="0"/>
        <v>0</v>
      </c>
    </row>
    <row r="25" spans="1:5" ht="14.25">
      <c r="A25" s="1" t="s">
        <v>65</v>
      </c>
      <c r="B25" s="5"/>
      <c r="C25" s="26">
        <v>19</v>
      </c>
      <c r="D25" s="29" t="s">
        <v>111</v>
      </c>
      <c r="E25" s="6">
        <f t="shared" si="0"/>
        <v>0</v>
      </c>
    </row>
    <row r="26" spans="1:5" ht="14.25">
      <c r="A26" s="1" t="s">
        <v>82</v>
      </c>
      <c r="B26" s="5"/>
      <c r="C26" s="26">
        <v>720</v>
      </c>
      <c r="D26" s="29" t="s">
        <v>110</v>
      </c>
      <c r="E26" s="6">
        <f t="shared" si="0"/>
        <v>0</v>
      </c>
    </row>
    <row r="27" spans="1:5" ht="14.25">
      <c r="A27" s="1" t="s">
        <v>73</v>
      </c>
      <c r="B27" s="5"/>
      <c r="C27" s="26">
        <v>1</v>
      </c>
      <c r="D27" s="29" t="s">
        <v>112</v>
      </c>
      <c r="E27" s="6">
        <f t="shared" si="0"/>
        <v>0</v>
      </c>
    </row>
    <row r="28" spans="1:5" ht="14.25">
      <c r="A28" s="1" t="s">
        <v>76</v>
      </c>
      <c r="B28" s="5"/>
      <c r="C28" s="26">
        <v>1</v>
      </c>
      <c r="D28" s="29" t="s">
        <v>112</v>
      </c>
      <c r="E28" s="6">
        <f t="shared" si="0"/>
        <v>0</v>
      </c>
    </row>
    <row r="29" spans="1:5" ht="14.25">
      <c r="A29" s="1" t="s">
        <v>77</v>
      </c>
      <c r="B29" s="5"/>
      <c r="C29" s="26">
        <v>1</v>
      </c>
      <c r="D29" s="29" t="s">
        <v>112</v>
      </c>
      <c r="E29" s="6">
        <f t="shared" si="0"/>
        <v>0</v>
      </c>
    </row>
    <row r="30" spans="1:5" ht="14.25">
      <c r="A30" s="11" t="s">
        <v>96</v>
      </c>
      <c r="B30" s="11"/>
      <c r="C30" s="27"/>
      <c r="D30" s="30"/>
      <c r="E30" s="13">
        <f>SUM(E4:E29)</f>
        <v>0</v>
      </c>
    </row>
    <row r="31" spans="1:5" ht="14.25">
      <c r="A31" s="1"/>
      <c r="B31" s="1"/>
      <c r="C31" s="26"/>
      <c r="D31" s="29"/>
      <c r="E31" s="1"/>
    </row>
    <row r="32" spans="1:5" ht="14.25">
      <c r="A32" s="2" t="s">
        <v>68</v>
      </c>
      <c r="B32" s="1"/>
      <c r="C32" s="26"/>
      <c r="D32" s="29"/>
      <c r="E32" s="1"/>
    </row>
    <row r="33" spans="1:5" ht="14.25">
      <c r="A33" s="1" t="s">
        <v>66</v>
      </c>
      <c r="B33" s="5"/>
      <c r="C33" s="26">
        <v>12670</v>
      </c>
      <c r="D33" s="29" t="s">
        <v>110</v>
      </c>
      <c r="E33" s="6">
        <f>C33*B33</f>
        <v>0</v>
      </c>
    </row>
    <row r="34" spans="1:5" ht="14.25">
      <c r="A34" s="1" t="s">
        <v>100</v>
      </c>
      <c r="B34" s="5"/>
      <c r="C34" s="26">
        <v>840</v>
      </c>
      <c r="D34" s="29" t="s">
        <v>111</v>
      </c>
      <c r="E34" s="6">
        <f aca="true" t="shared" si="1" ref="E34:E65">C34*B34</f>
        <v>0</v>
      </c>
    </row>
    <row r="35" spans="1:5" ht="14.25">
      <c r="A35" s="1" t="s">
        <v>101</v>
      </c>
      <c r="B35" s="5"/>
      <c r="C35" s="26">
        <v>160</v>
      </c>
      <c r="D35" s="29" t="s">
        <v>111</v>
      </c>
      <c r="E35" s="6">
        <f t="shared" si="1"/>
        <v>0</v>
      </c>
    </row>
    <row r="36" spans="1:5" ht="14.25">
      <c r="A36" s="1" t="s">
        <v>106</v>
      </c>
      <c r="B36" s="5"/>
      <c r="C36" s="26">
        <v>24</v>
      </c>
      <c r="D36" s="29" t="s">
        <v>111</v>
      </c>
      <c r="E36" s="6">
        <f t="shared" si="1"/>
        <v>0</v>
      </c>
    </row>
    <row r="37" spans="1:5" ht="14.25">
      <c r="A37" s="1" t="s">
        <v>88</v>
      </c>
      <c r="B37" s="5"/>
      <c r="C37" s="26">
        <v>280</v>
      </c>
      <c r="D37" s="29" t="s">
        <v>121</v>
      </c>
      <c r="E37" s="6">
        <f t="shared" si="1"/>
        <v>0</v>
      </c>
    </row>
    <row r="38" spans="1:5" ht="24">
      <c r="A38" s="1" t="s">
        <v>81</v>
      </c>
      <c r="B38" s="5"/>
      <c r="C38" s="26">
        <v>1</v>
      </c>
      <c r="D38" s="29" t="s">
        <v>112</v>
      </c>
      <c r="E38" s="6">
        <f t="shared" si="1"/>
        <v>0</v>
      </c>
    </row>
    <row r="39" spans="1:5" ht="24">
      <c r="A39" s="1" t="s">
        <v>63</v>
      </c>
      <c r="B39" s="5"/>
      <c r="C39" s="26">
        <v>1</v>
      </c>
      <c r="D39" s="29" t="s">
        <v>112</v>
      </c>
      <c r="E39" s="6">
        <f t="shared" si="1"/>
        <v>0</v>
      </c>
    </row>
    <row r="40" spans="1:5" ht="14.25">
      <c r="A40" s="1" t="s">
        <v>89</v>
      </c>
      <c r="B40" s="5"/>
      <c r="C40" s="26">
        <v>36</v>
      </c>
      <c r="D40" s="29" t="s">
        <v>111</v>
      </c>
      <c r="E40" s="6">
        <f t="shared" si="1"/>
        <v>0</v>
      </c>
    </row>
    <row r="41" spans="1:5" ht="14.25">
      <c r="A41" s="1" t="s">
        <v>103</v>
      </c>
      <c r="B41" s="5"/>
      <c r="C41" s="26">
        <v>48</v>
      </c>
      <c r="D41" s="29" t="s">
        <v>111</v>
      </c>
      <c r="E41" s="6">
        <f t="shared" si="1"/>
        <v>0</v>
      </c>
    </row>
    <row r="42" spans="1:5" ht="14.25">
      <c r="A42" s="1" t="s">
        <v>104</v>
      </c>
      <c r="B42" s="5"/>
      <c r="C42" s="26">
        <v>22</v>
      </c>
      <c r="D42" s="29" t="s">
        <v>111</v>
      </c>
      <c r="E42" s="6">
        <f t="shared" si="1"/>
        <v>0</v>
      </c>
    </row>
    <row r="43" spans="1:5" ht="14.25">
      <c r="A43" s="1" t="s">
        <v>105</v>
      </c>
      <c r="B43" s="5"/>
      <c r="C43" s="26">
        <v>18</v>
      </c>
      <c r="D43" s="29" t="s">
        <v>111</v>
      </c>
      <c r="E43" s="6">
        <f t="shared" si="1"/>
        <v>0</v>
      </c>
    </row>
    <row r="44" spans="1:5" ht="14.25">
      <c r="A44" s="1" t="s">
        <v>69</v>
      </c>
      <c r="B44" s="5"/>
      <c r="C44" s="26">
        <v>36</v>
      </c>
      <c r="D44" s="29" t="s">
        <v>111</v>
      </c>
      <c r="E44" s="6">
        <f t="shared" si="1"/>
        <v>0</v>
      </c>
    </row>
    <row r="45" spans="1:5" ht="14.25">
      <c r="A45" s="1" t="s">
        <v>92</v>
      </c>
      <c r="B45" s="5"/>
      <c r="C45" s="26">
        <v>1</v>
      </c>
      <c r="D45" s="29" t="s">
        <v>111</v>
      </c>
      <c r="E45" s="6">
        <f t="shared" si="1"/>
        <v>0</v>
      </c>
    </row>
    <row r="46" spans="1:5" ht="14.25">
      <c r="A46" s="1" t="s">
        <v>122</v>
      </c>
      <c r="B46" s="5"/>
      <c r="C46" s="26">
        <v>40</v>
      </c>
      <c r="D46" s="29" t="s">
        <v>112</v>
      </c>
      <c r="E46" s="6">
        <f t="shared" si="1"/>
        <v>0</v>
      </c>
    </row>
    <row r="47" spans="1:5" ht="14.25">
      <c r="A47" s="1" t="s">
        <v>87</v>
      </c>
      <c r="B47" s="5"/>
      <c r="C47" s="26">
        <v>80</v>
      </c>
      <c r="D47" s="29" t="s">
        <v>121</v>
      </c>
      <c r="E47" s="6">
        <f t="shared" si="1"/>
        <v>0</v>
      </c>
    </row>
    <row r="48" spans="1:5" ht="14.25">
      <c r="A48" s="1" t="s">
        <v>70</v>
      </c>
      <c r="B48" s="5"/>
      <c r="C48" s="26">
        <v>41</v>
      </c>
      <c r="D48" s="29" t="s">
        <v>111</v>
      </c>
      <c r="E48" s="6">
        <f t="shared" si="1"/>
        <v>0</v>
      </c>
    </row>
    <row r="49" spans="1:5" ht="14.25">
      <c r="A49" s="1" t="s">
        <v>86</v>
      </c>
      <c r="B49" s="5"/>
      <c r="C49" s="26">
        <v>82</v>
      </c>
      <c r="D49" s="29" t="s">
        <v>111</v>
      </c>
      <c r="E49" s="6">
        <f t="shared" si="1"/>
        <v>0</v>
      </c>
    </row>
    <row r="50" spans="1:5" ht="14.25">
      <c r="A50" s="1" t="s">
        <v>120</v>
      </c>
      <c r="B50" s="5"/>
      <c r="C50" s="26">
        <v>4100</v>
      </c>
      <c r="D50" s="29"/>
      <c r="E50" s="6">
        <f t="shared" si="1"/>
        <v>0</v>
      </c>
    </row>
    <row r="51" spans="1:5" ht="14.25">
      <c r="A51" s="1" t="s">
        <v>85</v>
      </c>
      <c r="B51" s="5"/>
      <c r="C51" s="26">
        <v>168</v>
      </c>
      <c r="D51" s="29" t="s">
        <v>111</v>
      </c>
      <c r="E51" s="6">
        <f t="shared" si="1"/>
        <v>0</v>
      </c>
    </row>
    <row r="52" spans="1:5" ht="14.25">
      <c r="A52" s="1" t="s">
        <v>71</v>
      </c>
      <c r="B52" s="5"/>
      <c r="C52" s="26">
        <v>82</v>
      </c>
      <c r="D52" s="29" t="s">
        <v>111</v>
      </c>
      <c r="E52" s="6">
        <f t="shared" si="1"/>
        <v>0</v>
      </c>
    </row>
    <row r="53" spans="1:5" ht="14.25">
      <c r="A53" s="1" t="s">
        <v>72</v>
      </c>
      <c r="B53" s="5"/>
      <c r="C53" s="26">
        <v>24</v>
      </c>
      <c r="D53" s="29" t="s">
        <v>112</v>
      </c>
      <c r="E53" s="6">
        <f t="shared" si="1"/>
        <v>0</v>
      </c>
    </row>
    <row r="54" spans="1:5" ht="14.25">
      <c r="A54" s="1" t="s">
        <v>61</v>
      </c>
      <c r="B54" s="5"/>
      <c r="C54" s="26">
        <v>144</v>
      </c>
      <c r="D54" s="29" t="s">
        <v>111</v>
      </c>
      <c r="E54" s="6">
        <f t="shared" si="1"/>
        <v>0</v>
      </c>
    </row>
    <row r="55" spans="1:5" ht="14.25">
      <c r="A55" s="1" t="s">
        <v>65</v>
      </c>
      <c r="B55" s="5"/>
      <c r="C55" s="26">
        <v>19</v>
      </c>
      <c r="D55" s="29" t="s">
        <v>111</v>
      </c>
      <c r="E55" s="6">
        <f t="shared" si="1"/>
        <v>0</v>
      </c>
    </row>
    <row r="56" spans="1:5" ht="14.25">
      <c r="A56" s="1" t="s">
        <v>82</v>
      </c>
      <c r="B56" s="5"/>
      <c r="C56" s="26">
        <v>720</v>
      </c>
      <c r="D56" s="29" t="s">
        <v>110</v>
      </c>
      <c r="E56" s="6">
        <f t="shared" si="1"/>
        <v>0</v>
      </c>
    </row>
    <row r="57" spans="1:5" ht="14.25">
      <c r="A57" s="1" t="s">
        <v>90</v>
      </c>
      <c r="B57" s="5"/>
      <c r="C57" s="26">
        <v>1</v>
      </c>
      <c r="D57" s="29" t="s">
        <v>112</v>
      </c>
      <c r="E57" s="6">
        <f t="shared" si="1"/>
        <v>0</v>
      </c>
    </row>
    <row r="58" spans="1:5" ht="14.25">
      <c r="A58" s="1" t="s">
        <v>91</v>
      </c>
      <c r="B58" s="5"/>
      <c r="C58" s="26">
        <v>1</v>
      </c>
      <c r="D58" s="29" t="s">
        <v>112</v>
      </c>
      <c r="E58" s="6">
        <f t="shared" si="1"/>
        <v>0</v>
      </c>
    </row>
    <row r="59" spans="1:5" ht="14.25">
      <c r="A59" s="1" t="s">
        <v>73</v>
      </c>
      <c r="B59" s="5"/>
      <c r="C59" s="26">
        <v>1</v>
      </c>
      <c r="D59" s="29" t="s">
        <v>112</v>
      </c>
      <c r="E59" s="6">
        <f t="shared" si="1"/>
        <v>0</v>
      </c>
    </row>
    <row r="60" spans="1:5" ht="14.25">
      <c r="A60" s="1" t="s">
        <v>78</v>
      </c>
      <c r="B60" s="5"/>
      <c r="C60" s="26">
        <v>1</v>
      </c>
      <c r="D60" s="29" t="s">
        <v>112</v>
      </c>
      <c r="E60" s="6">
        <f t="shared" si="1"/>
        <v>0</v>
      </c>
    </row>
    <row r="61" spans="1:5" ht="14.25">
      <c r="A61" s="1" t="s">
        <v>79</v>
      </c>
      <c r="B61" s="5"/>
      <c r="C61" s="26">
        <v>1</v>
      </c>
      <c r="D61" s="29" t="s">
        <v>112</v>
      </c>
      <c r="E61" s="6">
        <f t="shared" si="1"/>
        <v>0</v>
      </c>
    </row>
    <row r="62" spans="1:5" ht="14.25">
      <c r="A62" s="1" t="s">
        <v>84</v>
      </c>
      <c r="B62" s="5"/>
      <c r="C62" s="26">
        <v>1</v>
      </c>
      <c r="D62" s="29" t="s">
        <v>112</v>
      </c>
      <c r="E62" s="6">
        <f t="shared" si="1"/>
        <v>0</v>
      </c>
    </row>
    <row r="63" spans="1:5" ht="14.25">
      <c r="A63" s="1" t="s">
        <v>77</v>
      </c>
      <c r="B63" s="5"/>
      <c r="C63" s="26">
        <v>1</v>
      </c>
      <c r="D63" s="29" t="s">
        <v>112</v>
      </c>
      <c r="E63" s="6">
        <f t="shared" si="1"/>
        <v>0</v>
      </c>
    </row>
    <row r="64" spans="1:5" ht="14.25">
      <c r="A64" s="1" t="s">
        <v>80</v>
      </c>
      <c r="B64" s="5"/>
      <c r="C64" s="26">
        <v>1</v>
      </c>
      <c r="D64" s="29" t="s">
        <v>112</v>
      </c>
      <c r="E64" s="6">
        <f t="shared" si="1"/>
        <v>0</v>
      </c>
    </row>
    <row r="65" spans="1:5" ht="14.25">
      <c r="A65" s="1" t="s">
        <v>83</v>
      </c>
      <c r="B65" s="5"/>
      <c r="C65" s="26">
        <v>1</v>
      </c>
      <c r="D65" s="29" t="s">
        <v>112</v>
      </c>
      <c r="E65" s="6">
        <f t="shared" si="1"/>
        <v>0</v>
      </c>
    </row>
    <row r="66" spans="1:5" ht="14.25">
      <c r="A66" s="11" t="s">
        <v>97</v>
      </c>
      <c r="B66" s="11"/>
      <c r="C66" s="27"/>
      <c r="D66" s="12"/>
      <c r="E66" s="13">
        <f>SUM(E33:E65)</f>
        <v>0</v>
      </c>
    </row>
    <row r="67" spans="1:5" ht="14.25">
      <c r="A67" s="11"/>
      <c r="B67" s="11"/>
      <c r="C67" s="27"/>
      <c r="D67" s="12"/>
      <c r="E67" s="13"/>
    </row>
    <row r="68" spans="1:5" ht="21" customHeight="1">
      <c r="A68" s="8" t="s">
        <v>95</v>
      </c>
      <c r="B68" s="8"/>
      <c r="C68" s="28"/>
      <c r="D68" s="9"/>
      <c r="E68" s="10">
        <f>E66+E30</f>
        <v>0</v>
      </c>
    </row>
  </sheetData>
  <sheetProtection algorithmName="SHA-512" hashValue="u2qJN7XaK+q4tOuwohjp8DC0ErolSAWWWC2a8/XMTnhrWHRc4B4fupnzpXbq9Nz4HSzekcmf86BKUvufVfQghw==" saltValue="SnSVg/rDpIlCfm2Mfy+UIQ==" spinCount="100000" sheet="1" objects="1" scenarios="1"/>
  <protectedRanges>
    <protectedRange sqref="B4:B68" name="Oblast1"/>
  </protectedRanges>
  <printOptions horizontalCentered="1"/>
  <pageMargins left="0.31496062992125984" right="0.31496062992125984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152ED-22C5-4EB2-9080-654F5AC06A4D}">
  <dimension ref="A1:E45"/>
  <sheetViews>
    <sheetView workbookViewId="0" topLeftCell="A1">
      <selection activeCell="B34" sqref="B34"/>
    </sheetView>
  </sheetViews>
  <sheetFormatPr defaultColWidth="8.796875" defaultRowHeight="14.25"/>
  <cols>
    <col min="1" max="1" width="36.69921875" style="0" customWidth="1"/>
    <col min="2" max="2" width="16.69921875" style="0" customWidth="1"/>
    <col min="3" max="4" width="8.69921875" style="0" customWidth="1"/>
    <col min="5" max="5" width="17.3984375" style="0" customWidth="1"/>
  </cols>
  <sheetData>
    <row r="1" spans="1:5" ht="34.5" customHeight="1">
      <c r="A1" s="34" t="s">
        <v>123</v>
      </c>
      <c r="B1" s="34"/>
      <c r="C1" s="34"/>
      <c r="D1" s="35"/>
      <c r="E1" s="36"/>
    </row>
    <row r="2" spans="1:5" ht="24">
      <c r="A2" s="37"/>
      <c r="B2" s="38" t="s">
        <v>93</v>
      </c>
      <c r="C2" s="39" t="s">
        <v>67</v>
      </c>
      <c r="D2" s="39" t="s">
        <v>109</v>
      </c>
      <c r="E2" s="38" t="s">
        <v>94</v>
      </c>
    </row>
    <row r="3" spans="1:5" ht="14.25">
      <c r="A3" s="40" t="s">
        <v>74</v>
      </c>
      <c r="B3" s="40"/>
      <c r="C3" s="39"/>
      <c r="D3" s="39"/>
      <c r="E3" s="41"/>
    </row>
    <row r="4" spans="1:5" ht="56.25" customHeight="1">
      <c r="A4" s="37" t="s">
        <v>119</v>
      </c>
      <c r="B4" s="49"/>
      <c r="C4" s="42">
        <v>190</v>
      </c>
      <c r="D4" s="43" t="s">
        <v>110</v>
      </c>
      <c r="E4" s="44">
        <f>B4*C4</f>
        <v>0</v>
      </c>
    </row>
    <row r="5" spans="1:5" ht="14.25">
      <c r="A5" s="37" t="s">
        <v>100</v>
      </c>
      <c r="B5" s="49"/>
      <c r="C5" s="42">
        <v>26</v>
      </c>
      <c r="D5" s="43" t="s">
        <v>111</v>
      </c>
      <c r="E5" s="44">
        <f aca="true" t="shared" si="0" ref="E5:E34">B5*C5</f>
        <v>0</v>
      </c>
    </row>
    <row r="6" spans="1:5" ht="14.25">
      <c r="A6" s="37" t="s">
        <v>101</v>
      </c>
      <c r="B6" s="49"/>
      <c r="C6" s="42">
        <v>0</v>
      </c>
      <c r="D6" s="43" t="s">
        <v>111</v>
      </c>
      <c r="E6" s="44">
        <f t="shared" si="0"/>
        <v>0</v>
      </c>
    </row>
    <row r="7" spans="1:5" ht="14.25">
      <c r="A7" s="37" t="s">
        <v>102</v>
      </c>
      <c r="B7" s="49"/>
      <c r="C7" s="42">
        <v>0</v>
      </c>
      <c r="D7" s="43" t="s">
        <v>111</v>
      </c>
      <c r="E7" s="44">
        <f t="shared" si="0"/>
        <v>0</v>
      </c>
    </row>
    <row r="8" spans="1:5" ht="48.75" customHeight="1">
      <c r="A8" s="37" t="s">
        <v>81</v>
      </c>
      <c r="B8" s="49"/>
      <c r="C8" s="42">
        <v>1</v>
      </c>
      <c r="D8" s="43" t="s">
        <v>112</v>
      </c>
      <c r="E8" s="44">
        <f t="shared" si="0"/>
        <v>0</v>
      </c>
    </row>
    <row r="9" spans="1:5" ht="47.25" customHeight="1">
      <c r="A9" s="37" t="s">
        <v>63</v>
      </c>
      <c r="B9" s="49"/>
      <c r="C9" s="42">
        <v>1</v>
      </c>
      <c r="D9" s="43" t="s">
        <v>112</v>
      </c>
      <c r="E9" s="44">
        <f t="shared" si="0"/>
        <v>0</v>
      </c>
    </row>
    <row r="10" spans="1:5" ht="21" customHeight="1">
      <c r="A10" s="37" t="s">
        <v>89</v>
      </c>
      <c r="B10" s="49"/>
      <c r="C10" s="42">
        <v>1</v>
      </c>
      <c r="D10" s="43" t="s">
        <v>111</v>
      </c>
      <c r="E10" s="44">
        <f t="shared" si="0"/>
        <v>0</v>
      </c>
    </row>
    <row r="11" spans="1:5" ht="14.25">
      <c r="A11" s="37" t="s">
        <v>103</v>
      </c>
      <c r="B11" s="49"/>
      <c r="C11" s="42">
        <v>2</v>
      </c>
      <c r="D11" s="43" t="s">
        <v>111</v>
      </c>
      <c r="E11" s="44">
        <f t="shared" si="0"/>
        <v>0</v>
      </c>
    </row>
    <row r="12" spans="1:5" ht="28.5" customHeight="1">
      <c r="A12" s="37" t="s">
        <v>69</v>
      </c>
      <c r="B12" s="49"/>
      <c r="C12" s="42">
        <v>1</v>
      </c>
      <c r="D12" s="43" t="s">
        <v>111</v>
      </c>
      <c r="E12" s="44">
        <f t="shared" si="0"/>
        <v>0</v>
      </c>
    </row>
    <row r="13" spans="1:5" ht="29.25" customHeight="1">
      <c r="A13" s="37" t="s">
        <v>116</v>
      </c>
      <c r="B13" s="49"/>
      <c r="C13" s="42">
        <v>1</v>
      </c>
      <c r="D13" s="43" t="s">
        <v>112</v>
      </c>
      <c r="E13" s="44">
        <f t="shared" si="0"/>
        <v>0</v>
      </c>
    </row>
    <row r="14" spans="1:5" ht="34.5" customHeight="1">
      <c r="A14" s="37" t="s">
        <v>117</v>
      </c>
      <c r="B14" s="49"/>
      <c r="C14" s="42">
        <v>70</v>
      </c>
      <c r="D14" s="43" t="s">
        <v>110</v>
      </c>
      <c r="E14" s="44">
        <f t="shared" si="0"/>
        <v>0</v>
      </c>
    </row>
    <row r="15" spans="1:5" ht="14.25">
      <c r="A15" s="37" t="s">
        <v>70</v>
      </c>
      <c r="B15" s="49"/>
      <c r="C15" s="42">
        <v>1</v>
      </c>
      <c r="D15" s="43" t="s">
        <v>111</v>
      </c>
      <c r="E15" s="44">
        <f t="shared" si="0"/>
        <v>0</v>
      </c>
    </row>
    <row r="16" spans="1:5" ht="14.25">
      <c r="A16" s="37" t="s">
        <v>86</v>
      </c>
      <c r="B16" s="49"/>
      <c r="C16" s="42">
        <v>2</v>
      </c>
      <c r="D16" s="43" t="s">
        <v>111</v>
      </c>
      <c r="E16" s="44">
        <f t="shared" si="0"/>
        <v>0</v>
      </c>
    </row>
    <row r="17" spans="1:5" ht="14.25">
      <c r="A17" s="37" t="s">
        <v>118</v>
      </c>
      <c r="B17" s="49"/>
      <c r="C17" s="42">
        <v>2</v>
      </c>
      <c r="D17" s="43" t="s">
        <v>111</v>
      </c>
      <c r="E17" s="44">
        <f t="shared" si="0"/>
        <v>0</v>
      </c>
    </row>
    <row r="18" spans="1:5" ht="14.25">
      <c r="A18" s="37" t="s">
        <v>72</v>
      </c>
      <c r="B18" s="49"/>
      <c r="C18" s="42">
        <v>1</v>
      </c>
      <c r="D18" s="43" t="s">
        <v>112</v>
      </c>
      <c r="E18" s="44">
        <f t="shared" si="0"/>
        <v>0</v>
      </c>
    </row>
    <row r="19" spans="1:5" ht="14.25">
      <c r="A19" s="37" t="s">
        <v>61</v>
      </c>
      <c r="B19" s="49"/>
      <c r="C19" s="42">
        <v>4</v>
      </c>
      <c r="D19" s="43" t="s">
        <v>111</v>
      </c>
      <c r="E19" s="44">
        <f t="shared" si="0"/>
        <v>0</v>
      </c>
    </row>
    <row r="20" spans="1:5" ht="24">
      <c r="A20" s="37" t="s">
        <v>82</v>
      </c>
      <c r="B20" s="49"/>
      <c r="C20" s="42">
        <v>50</v>
      </c>
      <c r="D20" s="43" t="s">
        <v>110</v>
      </c>
      <c r="E20" s="44">
        <f t="shared" si="0"/>
        <v>0</v>
      </c>
    </row>
    <row r="21" spans="1:5" ht="14.25">
      <c r="A21" s="37" t="s">
        <v>73</v>
      </c>
      <c r="B21" s="49"/>
      <c r="C21" s="42">
        <v>0</v>
      </c>
      <c r="D21" s="43" t="s">
        <v>112</v>
      </c>
      <c r="E21" s="44">
        <f t="shared" si="0"/>
        <v>0</v>
      </c>
    </row>
    <row r="22" spans="1:5" ht="14.25">
      <c r="A22" s="37" t="s">
        <v>76</v>
      </c>
      <c r="B22" s="49"/>
      <c r="C22" s="42">
        <v>1</v>
      </c>
      <c r="D22" s="43" t="s">
        <v>112</v>
      </c>
      <c r="E22" s="44">
        <f t="shared" si="0"/>
        <v>0</v>
      </c>
    </row>
    <row r="23" spans="1:5" ht="14.25">
      <c r="A23" s="37" t="s">
        <v>77</v>
      </c>
      <c r="B23" s="49"/>
      <c r="C23" s="42">
        <v>1</v>
      </c>
      <c r="D23" s="43" t="s">
        <v>112</v>
      </c>
      <c r="E23" s="44">
        <f t="shared" si="0"/>
        <v>0</v>
      </c>
    </row>
    <row r="24" spans="1:5" ht="14.25">
      <c r="A24" s="37" t="s">
        <v>88</v>
      </c>
      <c r="B24" s="49"/>
      <c r="C24" s="42">
        <v>32</v>
      </c>
      <c r="D24" s="43" t="s">
        <v>121</v>
      </c>
      <c r="E24" s="44">
        <f t="shared" si="0"/>
        <v>0</v>
      </c>
    </row>
    <row r="25" spans="1:5" ht="24">
      <c r="A25" s="37" t="s">
        <v>81</v>
      </c>
      <c r="B25" s="49"/>
      <c r="C25" s="42">
        <v>1</v>
      </c>
      <c r="D25" s="43" t="s">
        <v>112</v>
      </c>
      <c r="E25" s="44">
        <f t="shared" si="0"/>
        <v>0</v>
      </c>
    </row>
    <row r="26" spans="1:5" ht="24">
      <c r="A26" s="37" t="s">
        <v>63</v>
      </c>
      <c r="B26" s="49"/>
      <c r="C26" s="42">
        <v>1</v>
      </c>
      <c r="D26" s="43" t="s">
        <v>112</v>
      </c>
      <c r="E26" s="44">
        <f t="shared" si="0"/>
        <v>0</v>
      </c>
    </row>
    <row r="27" spans="1:5" ht="14.25">
      <c r="A27" s="37" t="s">
        <v>90</v>
      </c>
      <c r="B27" s="49"/>
      <c r="C27" s="42">
        <v>1</v>
      </c>
      <c r="D27" s="43" t="s">
        <v>112</v>
      </c>
      <c r="E27" s="44">
        <f t="shared" si="0"/>
        <v>0</v>
      </c>
    </row>
    <row r="28" spans="1:5" ht="14.25">
      <c r="A28" s="37" t="s">
        <v>91</v>
      </c>
      <c r="B28" s="49"/>
      <c r="C28" s="42">
        <v>1</v>
      </c>
      <c r="D28" s="43" t="s">
        <v>112</v>
      </c>
      <c r="E28" s="44">
        <f t="shared" si="0"/>
        <v>0</v>
      </c>
    </row>
    <row r="29" spans="1:5" ht="14.25">
      <c r="A29" s="37" t="s">
        <v>78</v>
      </c>
      <c r="B29" s="49"/>
      <c r="C29" s="42">
        <v>1</v>
      </c>
      <c r="D29" s="43" t="s">
        <v>112</v>
      </c>
      <c r="E29" s="44">
        <f t="shared" si="0"/>
        <v>0</v>
      </c>
    </row>
    <row r="30" spans="1:5" ht="14.25">
      <c r="A30" s="37" t="s">
        <v>79</v>
      </c>
      <c r="B30" s="49"/>
      <c r="C30" s="42">
        <v>1</v>
      </c>
      <c r="D30" s="43" t="s">
        <v>112</v>
      </c>
      <c r="E30" s="44">
        <f t="shared" si="0"/>
        <v>0</v>
      </c>
    </row>
    <row r="31" spans="1:5" ht="14.25">
      <c r="A31" s="37" t="s">
        <v>84</v>
      </c>
      <c r="B31" s="49"/>
      <c r="C31" s="42">
        <v>1</v>
      </c>
      <c r="D31" s="43" t="s">
        <v>112</v>
      </c>
      <c r="E31" s="44">
        <f t="shared" si="0"/>
        <v>0</v>
      </c>
    </row>
    <row r="32" spans="1:5" ht="14.25">
      <c r="A32" s="37" t="s">
        <v>77</v>
      </c>
      <c r="B32" s="49"/>
      <c r="C32" s="42">
        <v>1</v>
      </c>
      <c r="D32" s="43" t="s">
        <v>112</v>
      </c>
      <c r="E32" s="44">
        <f t="shared" si="0"/>
        <v>0</v>
      </c>
    </row>
    <row r="33" spans="1:5" ht="21" customHeight="1">
      <c r="A33" s="37" t="s">
        <v>80</v>
      </c>
      <c r="B33" s="49"/>
      <c r="C33" s="42">
        <v>1</v>
      </c>
      <c r="D33" s="43" t="s">
        <v>112</v>
      </c>
      <c r="E33" s="44">
        <f t="shared" si="0"/>
        <v>0</v>
      </c>
    </row>
    <row r="34" spans="1:5" ht="14.25">
      <c r="A34" s="37" t="s">
        <v>83</v>
      </c>
      <c r="B34" s="49"/>
      <c r="C34" s="42">
        <v>1</v>
      </c>
      <c r="D34" s="43" t="s">
        <v>112</v>
      </c>
      <c r="E34" s="44">
        <f t="shared" si="0"/>
        <v>0</v>
      </c>
    </row>
    <row r="35" spans="1:5" ht="14.25">
      <c r="A35" s="45" t="s">
        <v>95</v>
      </c>
      <c r="B35" s="46"/>
      <c r="C35" s="46"/>
      <c r="D35" s="47"/>
      <c r="E35" s="48">
        <f>SUM(E4:E34)</f>
        <v>0</v>
      </c>
    </row>
    <row r="36" spans="1:5" ht="14.25">
      <c r="A36" s="36"/>
      <c r="B36" s="36"/>
      <c r="C36" s="36"/>
      <c r="D36" s="36"/>
      <c r="E36" s="36"/>
    </row>
    <row r="37" spans="1:5" ht="15.75">
      <c r="A37" s="50" t="s">
        <v>124</v>
      </c>
      <c r="B37" s="51"/>
      <c r="C37" s="51"/>
      <c r="D37" s="51"/>
      <c r="E37" s="36"/>
    </row>
    <row r="38" spans="1:5" ht="14.25">
      <c r="A38" s="36"/>
      <c r="B38" s="36"/>
      <c r="C38" s="36"/>
      <c r="D38" s="36"/>
      <c r="E38" s="36"/>
    </row>
    <row r="39" spans="1:5" ht="14.25">
      <c r="A39" s="36"/>
      <c r="B39" s="36"/>
      <c r="C39" s="36"/>
      <c r="D39" s="36"/>
      <c r="E39" s="36"/>
    </row>
    <row r="40" spans="1:5" ht="14.25">
      <c r="A40" s="36"/>
      <c r="B40" s="36"/>
      <c r="C40" s="36"/>
      <c r="D40" s="36"/>
      <c r="E40" s="36"/>
    </row>
    <row r="41" spans="1:5" ht="14.25">
      <c r="A41" s="36"/>
      <c r="B41" s="36"/>
      <c r="C41" s="36"/>
      <c r="D41" s="36"/>
      <c r="E41" s="36"/>
    </row>
    <row r="42" spans="1:5" ht="14.25">
      <c r="A42" s="36"/>
      <c r="B42" s="36"/>
      <c r="C42" s="36"/>
      <c r="D42" s="36"/>
      <c r="E42" s="36"/>
    </row>
    <row r="43" spans="1:5" ht="14.25">
      <c r="A43" s="36"/>
      <c r="B43" s="36"/>
      <c r="C43" s="36"/>
      <c r="D43" s="36"/>
      <c r="E43" s="36"/>
    </row>
    <row r="44" spans="1:5" ht="14.25">
      <c r="A44" s="36"/>
      <c r="B44" s="36"/>
      <c r="C44" s="36"/>
      <c r="D44" s="36"/>
      <c r="E44" s="36"/>
    </row>
    <row r="45" spans="1:5" ht="14.25">
      <c r="A45" s="36"/>
      <c r="B45" s="36"/>
      <c r="C45" s="36"/>
      <c r="D45" s="36"/>
      <c r="E45" s="36"/>
    </row>
  </sheetData>
  <sheetProtection algorithmName="SHA-512" hashValue="Qcx9tnC0R285AcTx42wD0K66xJmYhVWxZT271mmxVIzgSMnDeTZrvnmIy0o4aWsTbNYPhzZIlxvR3o4MxuB/Fw==" saltValue="1Ky1DpNh1LPeY3h7x3RL6w==" spinCount="100000" sheet="1" objects="1" scenarios="1" selectLockedCells="1"/>
  <protectedRanges>
    <protectedRange sqref="B4:B34" name="Oblast1"/>
  </protectedRanges>
  <mergeCells count="3">
    <mergeCell ref="A1:C1"/>
    <mergeCell ref="A35:D35"/>
    <mergeCell ref="A37:D37"/>
  </mergeCells>
  <printOptions horizontalCentered="1"/>
  <pageMargins left="0.11811023622047245" right="0.11811023622047245" top="0.7874015748031497" bottom="0.7874015748031497" header="0.31496062992125984" footer="0.31496062992125984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67FE34967BE34AA1C2910CD8452E2D" ma:contentTypeVersion="15" ma:contentTypeDescription="Vytvoří nový dokument" ma:contentTypeScope="" ma:versionID="9c37d75f9db3d21bfdeddf19d26fc982">
  <xsd:schema xmlns:xsd="http://www.w3.org/2001/XMLSchema" xmlns:xs="http://www.w3.org/2001/XMLSchema" xmlns:p="http://schemas.microsoft.com/office/2006/metadata/properties" xmlns:ns2="42aeb5e0-4d8c-495b-8ac8-9c7e0f9108af" xmlns:ns3="1c1cfe40-64e6-48a4-a923-d8a21d9bc96d" targetNamespace="http://schemas.microsoft.com/office/2006/metadata/properties" ma:root="true" ma:fieldsID="3cc5d0d9d27c91be0ffc14057db399e9" ns2:_="" ns3:_="">
    <xsd:import namespace="42aeb5e0-4d8c-495b-8ac8-9c7e0f9108af"/>
    <xsd:import namespace="1c1cfe40-64e6-48a4-a923-d8a21d9bc9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aeb5e0-4d8c-495b-8ac8-9c7e0f9108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5" nillable="true" ma:displayName="Location" ma:description="" ma:indexed="true" ma:internalName="MediaServiceLocatio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Značky obrázků" ma:readOnly="false" ma:fieldId="{5cf76f15-5ced-4ddc-b409-7134ff3c332f}" ma:taxonomyMulti="true" ma:sspId="05144c32-5194-445f-8fa8-b47f4d440b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1cfe40-64e6-48a4-a923-d8a21d9bc96d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71ba7402-a552-47a9-ad5f-5f8c4461a637}" ma:internalName="TaxCatchAll" ma:showField="CatchAllData" ma:web="1c1cfe40-64e6-48a4-a923-d8a21d9bc9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aeb5e0-4d8c-495b-8ac8-9c7e0f9108af">
      <Terms xmlns="http://schemas.microsoft.com/office/infopath/2007/PartnerControls"/>
    </lcf76f155ced4ddcb4097134ff3c332f>
    <TaxCatchAll xmlns="1c1cfe40-64e6-48a4-a923-d8a21d9bc96d" xsi:nil="true"/>
  </documentManagement>
</p:properties>
</file>

<file path=customXml/itemProps1.xml><?xml version="1.0" encoding="utf-8"?>
<ds:datastoreItem xmlns:ds="http://schemas.openxmlformats.org/officeDocument/2006/customXml" ds:itemID="{95B06BB3-7A00-4FCC-8FB2-A8C6A46884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aeb5e0-4d8c-495b-8ac8-9c7e0f9108af"/>
    <ds:schemaRef ds:uri="1c1cfe40-64e6-48a4-a923-d8a21d9bc9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60FEC6-0BEB-40FD-A97B-05D351D029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7CC62F-F7B6-48D7-B490-120C52C62BBD}">
  <ds:schemaRefs>
    <ds:schemaRef ds:uri="http://purl.org/dc/terms/"/>
    <ds:schemaRef ds:uri="http://www.w3.org/XML/1998/namespace"/>
    <ds:schemaRef ds:uri="http://purl.org/dc/elements/1.1/"/>
    <ds:schemaRef ds:uri="71fc9c65-9193-4fde-8f7a-6dd841521fbc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6309602b-fe87-41c4-bd51-8811ddf67914"/>
    <ds:schemaRef ds:uri="42aeb5e0-4d8c-495b-8ac8-9c7e0f9108af"/>
    <ds:schemaRef ds:uri="1c1cfe40-64e6-48a4-a923-d8a21d9bc96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Merva</dc:creator>
  <cp:keywords/>
  <dc:description/>
  <cp:lastModifiedBy>Ivana Stehlíková</cp:lastModifiedBy>
  <cp:lastPrinted>2024-04-16T07:08:24Z</cp:lastPrinted>
  <dcterms:created xsi:type="dcterms:W3CDTF">2024-01-25T07:30:37Z</dcterms:created>
  <dcterms:modified xsi:type="dcterms:W3CDTF">2024-04-22T08:22:21Z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0x010100C267FE34967BE34AA1C2910CD8452E2D</vt:lpwstr>
  </property>
  <property fmtid="{D5CDD505-2E9C-101B-9397-08002B2CF9AE}" pid="3" name="MediaServiceImageTags">
    <vt:lpwstr/>
  </property>
</Properties>
</file>