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70" activeTab="0"/>
  </bookViews>
  <sheets>
    <sheet name="Výkaz výměr" sheetId="1" r:id="rId1"/>
  </sheets>
  <definedNames>
    <definedName name="afterdetail_rozpocty_rkap">'Výkaz výměr'!#REF!</definedName>
    <definedName name="afterdetail_rozpocty_rozpocty">'Výkaz výměr'!#REF!</definedName>
    <definedName name="beforeafterdetail_rozpocty_rozpocty.Poznamka2.1">'Výkaz výměr'!#REF!</definedName>
    <definedName name="body_memrekapdph">'Výkaz výměr'!#REF!</definedName>
    <definedName name="body_phlavy">'Výkaz výměr'!#REF!</definedName>
    <definedName name="body_prekap">'Výkaz výměr'!#REF!</definedName>
    <definedName name="body_rozpocty_rkap">'Výkaz výměr'!#REF!</definedName>
    <definedName name="body_rozpocty_rozpocty">'Výkaz výměr'!#REF!</definedName>
    <definedName name="body_rozpocty_rpolozky">'Výkaz výměr'!#REF!</definedName>
    <definedName name="celkembezdph">'Výkaz výměr'!#REF!</definedName>
    <definedName name="celkemsdph">'Výkaz výměr'!#REF!</definedName>
    <definedName name="celklemsdph">'Výkaz výměr'!#REF!</definedName>
    <definedName name="end_rozpocty_rozpocty">'Výkaz výměr'!#REF!</definedName>
    <definedName name="firmy_rozpocty.0">'Výkaz výměr'!#REF!</definedName>
    <definedName name="firmy_rozpocty.1">'Výkaz výměr'!#REF!</definedName>
    <definedName name="firmy_rozpocty_pozn.Poznamka2">'Výkaz výměr'!#REF!</definedName>
    <definedName name="_xlnm.Print_Area" localSheetId="0">'Výkaz výměr'!$A$2:$AW$70</definedName>
    <definedName name="sum_memrekapdph">'Výkaz výměr'!#REF!</definedName>
    <definedName name="sum_prekap">'Výkaz výměr'!#REF!</definedName>
    <definedName name="top_memrekapdph">'Výkaz výměr'!#REF!</definedName>
    <definedName name="top_phlavy">'Výkaz výměr'!#REF!</definedName>
    <definedName name="top_rozpocty_rkap">'Výkaz výměr'!#REF!</definedName>
  </definedNames>
  <calcPr fullCalcOnLoad="1"/>
</workbook>
</file>

<file path=xl/sharedStrings.xml><?xml version="1.0" encoding="utf-8"?>
<sst xmlns="http://schemas.openxmlformats.org/spreadsheetml/2006/main" count="148" uniqueCount="102">
  <si>
    <t>Celkem</t>
  </si>
  <si>
    <t>Celkem s DPH</t>
  </si>
  <si>
    <t>Daň z přidané hodnoty</t>
  </si>
  <si>
    <t>Rekapitulace rozpočtu</t>
  </si>
  <si>
    <t>Číslo položky</t>
  </si>
  <si>
    <t>Popis položky</t>
  </si>
  <si>
    <t>Počet</t>
  </si>
  <si>
    <t>MJ</t>
  </si>
  <si>
    <t>Rozpočet</t>
  </si>
  <si>
    <t>%</t>
  </si>
  <si>
    <t>Celkem bez DPH (zaokrouhleno)</t>
  </si>
  <si>
    <t>DPH Celkem (zaokrouhleno)</t>
  </si>
  <si>
    <t>Základní rozpočtové náklady</t>
  </si>
  <si>
    <t>Materiál a dodávky celkem</t>
  </si>
  <si>
    <t>Montážní práce a služby celkem</t>
  </si>
  <si>
    <t>Ostatní</t>
  </si>
  <si>
    <t>DPH 21%</t>
  </si>
  <si>
    <t xml:space="preserve">Dodávky </t>
  </si>
  <si>
    <t xml:space="preserve">Montáže </t>
  </si>
  <si>
    <t>ks</t>
  </si>
  <si>
    <t>Drobný instalační materiál</t>
  </si>
  <si>
    <t>kpl</t>
  </si>
  <si>
    <t>m</t>
  </si>
  <si>
    <t xml:space="preserve">Doprava </t>
  </si>
  <si>
    <t>Úprava PD dle standardů MU (při dodání el. podkladů od zadavatele)</t>
  </si>
  <si>
    <t>Aku 40 Ah</t>
  </si>
  <si>
    <t>Integrace do BMS</t>
  </si>
  <si>
    <t>Univerzální modul 6.20</t>
  </si>
  <si>
    <t>Čtečka ASSET 622.DF</t>
  </si>
  <si>
    <t>Zámek Befo</t>
  </si>
  <si>
    <t>Rozebírání a skládání podhledu</t>
  </si>
  <si>
    <t>Samozavírač s aretačním ramínkem</t>
  </si>
  <si>
    <t>F01B2/1S07</t>
  </si>
  <si>
    <t>F01B1/513 (ZACH)</t>
  </si>
  <si>
    <t>F01B1/530</t>
  </si>
  <si>
    <t>F01B1/535</t>
  </si>
  <si>
    <t>A16/308</t>
  </si>
  <si>
    <t xml:space="preserve"> A16/217</t>
  </si>
  <si>
    <t xml:space="preserve"> A18/205</t>
  </si>
  <si>
    <t xml:space="preserve"> A20/208</t>
  </si>
  <si>
    <t xml:space="preserve"> C15/311</t>
  </si>
  <si>
    <t xml:space="preserve"> F01B2/1S05</t>
  </si>
  <si>
    <t xml:space="preserve"> F01B2/1S06</t>
  </si>
  <si>
    <t>F01B1/609 Foundation Programme</t>
  </si>
  <si>
    <t>F01B2/1S08</t>
  </si>
  <si>
    <t>F01B2/1S09</t>
  </si>
  <si>
    <t>F01B2/2S36 P1</t>
  </si>
  <si>
    <t>F01B2/2S37 P2</t>
  </si>
  <si>
    <t>F01B2/2S38 P4-5</t>
  </si>
  <si>
    <t>F01B1/310 PC</t>
  </si>
  <si>
    <t>F01B1/409</t>
  </si>
  <si>
    <t>F01B1/122</t>
  </si>
  <si>
    <t>F01B1/126</t>
  </si>
  <si>
    <t>F01B1/630</t>
  </si>
  <si>
    <t>F01B1/313</t>
  </si>
  <si>
    <t>F01B1/316</t>
  </si>
  <si>
    <t>F01B1/327</t>
  </si>
  <si>
    <t>F01B1/519 (PA)</t>
  </si>
  <si>
    <t>F01B1/521 (PA)</t>
  </si>
  <si>
    <t>F01B1/528 (IP)</t>
  </si>
  <si>
    <t>F01B1/309</t>
  </si>
  <si>
    <t>F01B1/509</t>
  </si>
  <si>
    <t>F01B1/635</t>
  </si>
  <si>
    <t>zdroj</t>
  </si>
  <si>
    <t>montáž zámku</t>
  </si>
  <si>
    <t>montáž kování</t>
  </si>
  <si>
    <t>montáž brana</t>
  </si>
  <si>
    <t>kabelová trasa</t>
  </si>
  <si>
    <t>montáž zdroje</t>
  </si>
  <si>
    <t>montáž dveřního modulu</t>
  </si>
  <si>
    <t>montáž čtečky</t>
  </si>
  <si>
    <t>programování EKV</t>
  </si>
  <si>
    <t>montáž aku</t>
  </si>
  <si>
    <t>kabeláž (FTP, 4 x CYA, trubka nebo lišta)</t>
  </si>
  <si>
    <t>Adresa:</t>
  </si>
  <si>
    <t xml:space="preserve">Kování </t>
  </si>
  <si>
    <t>D36/209</t>
  </si>
  <si>
    <t>C13/332</t>
  </si>
  <si>
    <t>D36 /126</t>
  </si>
  <si>
    <t>D36 /1S35</t>
  </si>
  <si>
    <t>D36 /212</t>
  </si>
  <si>
    <t>D36 /308</t>
  </si>
  <si>
    <t>E25/209</t>
  </si>
  <si>
    <t>C15/207</t>
  </si>
  <si>
    <t>E32</t>
  </si>
  <si>
    <t>Řídící jednotka ASSET 808</t>
  </si>
  <si>
    <t>Montáž řídící jednotky ASSET 808</t>
  </si>
  <si>
    <t>Programování řídící jednotky ASSET 808</t>
  </si>
  <si>
    <t>E-mail:</t>
  </si>
  <si>
    <t>Dodavatel doplní žlutě označená pole</t>
  </si>
  <si>
    <t>Revizní dvířka PVC 400x400mm</t>
  </si>
  <si>
    <t>•zeleně označené otvírače jsou v požárně odolném provedení</t>
  </si>
  <si>
    <t>Název společnosti:</t>
  </si>
  <si>
    <t>Mobil:</t>
  </si>
  <si>
    <r>
      <t xml:space="preserve">Kontaktní osoba: </t>
    </r>
    <r>
      <rPr>
        <sz val="9"/>
        <rFont val="Calibri"/>
        <family val="2"/>
      </rPr>
      <t>(jméno, příjmení)</t>
    </r>
  </si>
  <si>
    <t>Jednotková cena v Kč bez DPH</t>
  </si>
  <si>
    <t>Celkem v Kč bez DPH</t>
  </si>
  <si>
    <t>DIČ:</t>
  </si>
  <si>
    <t>IČ:</t>
  </si>
  <si>
    <t>CZ</t>
  </si>
  <si>
    <t>Příloha č. 1 Položkový rozpočet</t>
  </si>
  <si>
    <t>Doplnění a rozšíření systémů EKV a PZTS v pavilonech UKB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</si>
</sst>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0\ [$Kč-405]_-;\-* #,##0.00\ [$Kč-405]_-;_-* &quot;-&quot;??\ [$Kč-405]_-;_-@_-"/>
    <numFmt numFmtId="172" formatCode="0.000"/>
    <numFmt numFmtId="173" formatCode="0.0000"/>
    <numFmt numFmtId="174" formatCode="0.0"/>
  </numFmts>
  <fonts count="58">
    <font>
      <sz val="10"/>
      <name val="Arial CE"/>
      <family val="0"/>
    </font>
    <font>
      <sz val="8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4" fontId="2" fillId="0" borderId="10" xfId="39" applyFont="1" applyFill="1" applyBorder="1" applyAlignment="1">
      <alignment horizontal="right" vertical="center" wrapText="1"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71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 vertical="center"/>
    </xf>
    <xf numFmtId="171" fontId="2" fillId="33" borderId="10" xfId="52" applyNumberFormat="1" applyFont="1" applyFill="1" applyBorder="1" applyAlignment="1">
      <alignment horizontal="left" vertical="center" wrapText="1"/>
      <protection/>
    </xf>
    <xf numFmtId="0" fontId="23" fillId="33" borderId="0" xfId="0" applyFont="1" applyFill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5" fillId="34" borderId="0" xfId="0" applyNumberFormat="1" applyFont="1" applyFill="1" applyAlignment="1">
      <alignment horizontal="center" vertical="center"/>
    </xf>
    <xf numFmtId="0" fontId="25" fillId="34" borderId="0" xfId="0" applyNumberFormat="1" applyFont="1" applyFill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44" fontId="2" fillId="35" borderId="10" xfId="39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12" borderId="11" xfId="0" applyFont="1" applyFill="1" applyBorder="1" applyAlignment="1">
      <alignment vertical="center"/>
    </xf>
    <xf numFmtId="0" fontId="25" fillId="12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166" fontId="29" fillId="0" borderId="13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166" fontId="23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6" fontId="29" fillId="0" borderId="0" xfId="0" applyNumberFormat="1" applyFont="1" applyBorder="1" applyAlignment="1">
      <alignment horizontal="right" vertical="center"/>
    </xf>
    <xf numFmtId="166" fontId="29" fillId="0" borderId="11" xfId="0" applyNumberFormat="1" applyFont="1" applyBorder="1" applyAlignment="1">
      <alignment horizontal="right" vertical="center"/>
    </xf>
    <xf numFmtId="0" fontId="23" fillId="12" borderId="0" xfId="0" applyFont="1" applyFill="1" applyAlignment="1">
      <alignment vertical="center"/>
    </xf>
    <xf numFmtId="0" fontId="25" fillId="12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23" fillId="0" borderId="14" xfId="0" applyNumberFormat="1" applyFont="1" applyBorder="1" applyAlignment="1">
      <alignment vertical="center"/>
    </xf>
    <xf numFmtId="166" fontId="29" fillId="34" borderId="14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3" fillId="0" borderId="0" xfId="0" applyNumberFormat="1" applyFont="1" applyAlignment="1">
      <alignment horizontal="center" vertical="center"/>
    </xf>
    <xf numFmtId="2" fontId="25" fillId="34" borderId="0" xfId="0" applyNumberFormat="1" applyFont="1" applyFill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8" fillId="35" borderId="10" xfId="0" applyFont="1" applyFill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/>
    </xf>
    <xf numFmtId="166" fontId="54" fillId="0" borderId="12" xfId="0" applyNumberFormat="1" applyFont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166" fontId="29" fillId="34" borderId="15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center"/>
    </xf>
    <xf numFmtId="0" fontId="29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5" fillId="35" borderId="0" xfId="0" applyFont="1" applyFill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53" fillId="0" borderId="10" xfId="0" applyFont="1" applyBorder="1" applyAlignment="1">
      <alignment horizontal="left" vertical="top" wrapText="1"/>
    </xf>
    <xf numFmtId="1" fontId="2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" fontId="2" fillId="0" borderId="10" xfId="52" applyNumberFormat="1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19" borderId="10" xfId="52" applyNumberFormat="1" applyFont="1" applyFill="1" applyBorder="1" applyAlignment="1">
      <alignment horizontal="left" vertical="top" wrapText="1"/>
      <protection/>
    </xf>
    <xf numFmtId="0" fontId="29" fillId="35" borderId="1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49" fontId="28" fillId="35" borderId="10" xfId="0" applyNumberFormat="1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49" fontId="28" fillId="35" borderId="16" xfId="0" applyNumberFormat="1" applyFont="1" applyFill="1" applyBorder="1" applyAlignment="1">
      <alignment horizontal="left" vertical="center" wrapText="1"/>
    </xf>
    <xf numFmtId="49" fontId="28" fillId="35" borderId="17" xfId="0" applyNumberFormat="1" applyFont="1" applyFill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Měna 2" xfId="40"/>
    <cellStyle name="Měna 2 2" xfId="41"/>
    <cellStyle name="Měna 3" xfId="42"/>
    <cellStyle name="Měna 3 2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3" xfId="52"/>
    <cellStyle name="Followed Hyperlink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9" sqref="I9"/>
    </sheetView>
  </sheetViews>
  <sheetFormatPr defaultColWidth="9.125" defaultRowHeight="12.75"/>
  <cols>
    <col min="1" max="1" width="15.50390625" style="4" customWidth="1"/>
    <col min="2" max="2" width="28.50390625" style="4" customWidth="1"/>
    <col min="3" max="3" width="6.50390625" style="4" customWidth="1"/>
    <col min="4" max="4" width="6.875" style="4" bestFit="1" customWidth="1"/>
    <col min="5" max="5" width="6.75390625" style="4" bestFit="1" customWidth="1"/>
    <col min="6" max="6" width="7.125" style="4" bestFit="1" customWidth="1"/>
    <col min="7" max="7" width="7.875" style="4" bestFit="1" customWidth="1"/>
    <col min="8" max="9" width="7.125" style="4" bestFit="1" customWidth="1"/>
    <col min="10" max="10" width="6.50390625" style="4" bestFit="1" customWidth="1"/>
    <col min="11" max="11" width="6.75390625" style="4" bestFit="1" customWidth="1"/>
    <col min="12" max="12" width="7.875" style="4" customWidth="1"/>
    <col min="13" max="15" width="7.25390625" style="4" bestFit="1" customWidth="1"/>
    <col min="16" max="16" width="9.50390625" style="4" customWidth="1"/>
    <col min="17" max="39" width="10.125" style="4" customWidth="1"/>
    <col min="40" max="40" width="11.125" style="4" bestFit="1" customWidth="1"/>
    <col min="41" max="41" width="10.75390625" style="4" bestFit="1" customWidth="1"/>
    <col min="42" max="44" width="10.125" style="4" customWidth="1"/>
    <col min="45" max="45" width="10.50390625" style="4" bestFit="1" customWidth="1"/>
    <col min="46" max="46" width="9.50390625" style="4" customWidth="1"/>
    <col min="47" max="47" width="4.75390625" style="4" customWidth="1"/>
    <col min="48" max="48" width="13.50390625" style="4" customWidth="1"/>
    <col min="49" max="49" width="17.875" style="4" customWidth="1"/>
    <col min="50" max="50" width="3.875" style="4" customWidth="1"/>
    <col min="51" max="51" width="13.125" style="4" bestFit="1" customWidth="1"/>
    <col min="52" max="53" width="9.125" style="4" customWidth="1"/>
    <col min="54" max="54" width="13.125" style="4" bestFit="1" customWidth="1"/>
    <col min="55" max="16384" width="9.125" style="4" customWidth="1"/>
  </cols>
  <sheetData>
    <row r="1" spans="1:12" ht="15">
      <c r="A1" s="26" t="s">
        <v>100</v>
      </c>
      <c r="D1" s="72"/>
      <c r="E1" s="72"/>
      <c r="F1" s="72"/>
      <c r="G1" s="72"/>
      <c r="H1" s="72"/>
      <c r="I1" s="72"/>
      <c r="J1" s="72"/>
      <c r="K1" s="72"/>
      <c r="L1" s="72"/>
    </row>
    <row r="2" spans="1:49" ht="21" customHeight="1">
      <c r="A2" s="67" t="s">
        <v>101</v>
      </c>
      <c r="B2" s="68"/>
      <c r="C2" s="71"/>
      <c r="D2" s="100"/>
      <c r="E2" s="100"/>
      <c r="F2" s="100"/>
      <c r="G2" s="100"/>
      <c r="H2" s="100"/>
      <c r="I2" s="100"/>
      <c r="J2" s="73"/>
      <c r="K2" s="73"/>
      <c r="L2" s="73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  <c r="AU2" s="27"/>
      <c r="AV2" s="27"/>
      <c r="AW2" s="27"/>
    </row>
    <row r="3" spans="1:49" ht="28.5">
      <c r="A3" s="61" t="s">
        <v>92</v>
      </c>
      <c r="B3" s="90"/>
      <c r="C3" s="90"/>
      <c r="D3" s="74"/>
      <c r="E3" s="76" t="s">
        <v>89</v>
      </c>
      <c r="F3" s="77"/>
      <c r="G3" s="77"/>
      <c r="H3" s="77"/>
      <c r="I3" s="77"/>
      <c r="J3" s="75"/>
      <c r="K3" s="75"/>
      <c r="L3" s="75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7"/>
    </row>
    <row r="4" spans="1:49" ht="15">
      <c r="A4" s="62"/>
      <c r="B4" s="91"/>
      <c r="C4" s="91"/>
      <c r="D4" s="29"/>
      <c r="E4" s="78" t="s">
        <v>91</v>
      </c>
      <c r="F4" s="29"/>
      <c r="G4" s="29"/>
      <c r="H4" s="29"/>
      <c r="I4" s="29"/>
      <c r="J4" s="29"/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27"/>
    </row>
    <row r="5" spans="1:49" ht="15">
      <c r="A5" s="63" t="s">
        <v>74</v>
      </c>
      <c r="B5" s="91"/>
      <c r="C5" s="91"/>
      <c r="D5" s="29"/>
      <c r="E5" s="29"/>
      <c r="F5" s="29"/>
      <c r="G5" s="29"/>
      <c r="H5" s="29"/>
      <c r="I5" s="29"/>
      <c r="J5" s="29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27"/>
    </row>
    <row r="6" spans="1:49" ht="15">
      <c r="A6" s="63"/>
      <c r="B6" s="92"/>
      <c r="C6" s="92"/>
      <c r="D6" s="29"/>
      <c r="E6" s="70"/>
      <c r="F6" s="29"/>
      <c r="G6" s="29"/>
      <c r="H6" s="29"/>
      <c r="I6" s="29"/>
      <c r="J6" s="29"/>
      <c r="K6" s="29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27"/>
    </row>
    <row r="7" spans="1:49" ht="15">
      <c r="A7" s="63" t="s">
        <v>98</v>
      </c>
      <c r="B7" s="93"/>
      <c r="C7" s="94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27"/>
    </row>
    <row r="8" spans="1:49" ht="15">
      <c r="A8" s="63" t="s">
        <v>97</v>
      </c>
      <c r="B8" s="93" t="s">
        <v>99</v>
      </c>
      <c r="C8" s="94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27"/>
    </row>
    <row r="9" spans="1:49" ht="26.25">
      <c r="A9" s="61" t="s">
        <v>94</v>
      </c>
      <c r="B9" s="95"/>
      <c r="C9" s="96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27"/>
    </row>
    <row r="10" spans="1:49" ht="15">
      <c r="A10" s="63" t="s">
        <v>93</v>
      </c>
      <c r="B10" s="91"/>
      <c r="C10" s="91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V10" s="30"/>
      <c r="AW10" s="27"/>
    </row>
    <row r="11" spans="1:49" ht="14.25">
      <c r="A11" s="63" t="s">
        <v>88</v>
      </c>
      <c r="AV11" s="30"/>
      <c r="AW11" s="27"/>
    </row>
    <row r="12" spans="2:49" ht="12.7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ht="15">
      <c r="A13" s="27"/>
      <c r="B13" s="32" t="s">
        <v>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1"/>
      <c r="AU13" s="31"/>
      <c r="AV13" s="31"/>
      <c r="AW13" s="31"/>
    </row>
    <row r="14" spans="1:49" ht="14.25">
      <c r="A14" s="31"/>
      <c r="B14" s="3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W14" s="34"/>
    </row>
    <row r="15" spans="1:49" ht="14.25">
      <c r="A15" s="33"/>
      <c r="B15" s="4" t="s">
        <v>13</v>
      </c>
      <c r="AW15" s="35">
        <f>AW44</f>
        <v>0</v>
      </c>
    </row>
    <row r="16" spans="2:49" ht="12.75">
      <c r="B16" s="4" t="s">
        <v>14</v>
      </c>
      <c r="AW16" s="35">
        <f>AW61</f>
        <v>0</v>
      </c>
    </row>
    <row r="17" spans="2:49" ht="12.75">
      <c r="B17" s="4" t="s">
        <v>15</v>
      </c>
      <c r="AW17" s="35">
        <f>AW69</f>
        <v>0</v>
      </c>
    </row>
    <row r="18" spans="2:49" ht="15" thickBot="1">
      <c r="B18" s="37" t="s">
        <v>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8"/>
      <c r="AV18" s="38"/>
      <c r="AW18" s="39">
        <f>SUM(AW15:AW17)</f>
        <v>0</v>
      </c>
    </row>
    <row r="19" spans="1:49" ht="15" thickBot="1">
      <c r="A19" s="42"/>
      <c r="B19" s="65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36"/>
      <c r="AU19" s="36"/>
      <c r="AV19" s="36"/>
      <c r="AW19" s="66">
        <f>AW18</f>
        <v>0</v>
      </c>
    </row>
    <row r="20" ht="12.75">
      <c r="A20" s="46"/>
    </row>
    <row r="21" spans="2:49" ht="14.25">
      <c r="B21" s="41" t="s">
        <v>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2"/>
      <c r="AU21" s="42"/>
      <c r="AV21" s="42"/>
      <c r="AW21" s="42"/>
    </row>
    <row r="22" spans="2:51" ht="12.75">
      <c r="B22" s="4" t="s">
        <v>16</v>
      </c>
      <c r="AT22" s="43">
        <v>21</v>
      </c>
      <c r="AU22" s="4" t="s">
        <v>9</v>
      </c>
      <c r="AV22" s="35">
        <f>AW19</f>
        <v>0</v>
      </c>
      <c r="AW22" s="35">
        <f>AV22/100*21</f>
        <v>0</v>
      </c>
      <c r="AY22" s="44"/>
    </row>
    <row r="23" spans="2:49" ht="14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6"/>
      <c r="AU23" s="46"/>
      <c r="AV23" s="46"/>
      <c r="AW23" s="47"/>
    </row>
    <row r="24" spans="2:49" ht="14.25">
      <c r="B24" s="41" t="s">
        <v>11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2"/>
      <c r="AU24" s="42"/>
      <c r="AV24" s="42"/>
      <c r="AW24" s="48">
        <f>AW22</f>
        <v>0</v>
      </c>
    </row>
    <row r="25" spans="1:51" ht="15" thickBot="1">
      <c r="A25" s="42"/>
      <c r="B25" s="37" t="s">
        <v>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8"/>
      <c r="AU25" s="38"/>
      <c r="AV25" s="38"/>
      <c r="AW25" s="39">
        <f>AW19+AW24</f>
        <v>0</v>
      </c>
      <c r="AY25" s="44"/>
    </row>
    <row r="26" spans="1:49" ht="14.25">
      <c r="A26" s="46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46"/>
      <c r="AV26" s="46"/>
      <c r="AW26" s="47"/>
    </row>
    <row r="27" spans="1:49" ht="14.25">
      <c r="A27" s="46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  <c r="AU27" s="46"/>
      <c r="AV27" s="46"/>
      <c r="AW27" s="47"/>
    </row>
    <row r="28" ht="12.75">
      <c r="A28" s="46"/>
    </row>
    <row r="29" spans="2:49" ht="15">
      <c r="B29" s="50" t="s">
        <v>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49"/>
      <c r="AU29" s="49"/>
      <c r="AV29" s="49"/>
      <c r="AW29" s="49"/>
    </row>
    <row r="30" spans="1:49" ht="15">
      <c r="A30" s="49"/>
      <c r="B30" s="52" t="s">
        <v>17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1"/>
      <c r="AU30" s="51"/>
      <c r="AV30" s="51"/>
      <c r="AW30" s="51"/>
    </row>
    <row r="31" spans="1:49" ht="30">
      <c r="A31" s="51"/>
      <c r="B31" s="1" t="s">
        <v>5</v>
      </c>
      <c r="C31" s="25" t="s">
        <v>84</v>
      </c>
      <c r="D31" s="25" t="s">
        <v>76</v>
      </c>
      <c r="E31" s="25" t="s">
        <v>77</v>
      </c>
      <c r="F31" s="25" t="s">
        <v>78</v>
      </c>
      <c r="G31" s="25" t="s">
        <v>79</v>
      </c>
      <c r="H31" s="25" t="s">
        <v>80</v>
      </c>
      <c r="I31" s="25" t="s">
        <v>81</v>
      </c>
      <c r="J31" s="25" t="s">
        <v>82</v>
      </c>
      <c r="K31" s="25" t="s">
        <v>83</v>
      </c>
      <c r="L31" s="10" t="s">
        <v>37</v>
      </c>
      <c r="M31" s="10" t="s">
        <v>38</v>
      </c>
      <c r="N31" s="10" t="s">
        <v>39</v>
      </c>
      <c r="O31" s="10" t="s">
        <v>40</v>
      </c>
      <c r="P31" s="10" t="s">
        <v>41</v>
      </c>
      <c r="Q31" s="10" t="s">
        <v>42</v>
      </c>
      <c r="R31" s="10" t="s">
        <v>32</v>
      </c>
      <c r="S31" s="23" t="s">
        <v>43</v>
      </c>
      <c r="T31" s="10" t="s">
        <v>33</v>
      </c>
      <c r="U31" s="10" t="s">
        <v>34</v>
      </c>
      <c r="V31" s="10" t="s">
        <v>35</v>
      </c>
      <c r="W31" s="10" t="s">
        <v>44</v>
      </c>
      <c r="X31" s="10" t="s">
        <v>45</v>
      </c>
      <c r="Y31" s="10" t="s">
        <v>46</v>
      </c>
      <c r="Z31" s="10" t="s">
        <v>47</v>
      </c>
      <c r="AA31" s="10" t="s">
        <v>48</v>
      </c>
      <c r="AB31" s="2" t="s">
        <v>49</v>
      </c>
      <c r="AC31" s="2" t="s">
        <v>50</v>
      </c>
      <c r="AD31" s="2" t="s">
        <v>50</v>
      </c>
      <c r="AE31" s="2" t="s">
        <v>50</v>
      </c>
      <c r="AF31" s="2" t="s">
        <v>50</v>
      </c>
      <c r="AG31" s="2" t="s">
        <v>51</v>
      </c>
      <c r="AH31" s="2" t="s">
        <v>52</v>
      </c>
      <c r="AI31" s="2" t="s">
        <v>53</v>
      </c>
      <c r="AJ31" s="2" t="s">
        <v>54</v>
      </c>
      <c r="AK31" s="2" t="s">
        <v>55</v>
      </c>
      <c r="AL31" s="2" t="s">
        <v>56</v>
      </c>
      <c r="AM31" s="2" t="s">
        <v>57</v>
      </c>
      <c r="AN31" s="2" t="s">
        <v>58</v>
      </c>
      <c r="AO31" s="2" t="s">
        <v>59</v>
      </c>
      <c r="AP31" s="2" t="s">
        <v>60</v>
      </c>
      <c r="AQ31" s="2" t="s">
        <v>61</v>
      </c>
      <c r="AR31" s="2" t="s">
        <v>62</v>
      </c>
      <c r="AS31" s="22" t="s">
        <v>36</v>
      </c>
      <c r="AT31" s="2" t="s">
        <v>6</v>
      </c>
      <c r="AU31" s="2" t="s">
        <v>7</v>
      </c>
      <c r="AV31" s="64" t="s">
        <v>95</v>
      </c>
      <c r="AW31" s="3" t="s">
        <v>96</v>
      </c>
    </row>
    <row r="32" spans="1:49" s="15" customFormat="1" ht="12.75">
      <c r="A32" s="1" t="s">
        <v>4</v>
      </c>
      <c r="B32" s="11"/>
      <c r="C32" s="11">
        <v>1</v>
      </c>
      <c r="D32" s="11">
        <v>2</v>
      </c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1">
        <v>13</v>
      </c>
      <c r="P32" s="11">
        <v>14</v>
      </c>
      <c r="Q32" s="11">
        <v>15</v>
      </c>
      <c r="R32" s="11">
        <v>16</v>
      </c>
      <c r="S32" s="11">
        <v>17</v>
      </c>
      <c r="T32" s="11">
        <v>18</v>
      </c>
      <c r="U32" s="11">
        <v>19</v>
      </c>
      <c r="V32" s="11">
        <v>20</v>
      </c>
      <c r="W32" s="11">
        <v>21</v>
      </c>
      <c r="X32" s="11">
        <v>22</v>
      </c>
      <c r="Y32" s="11">
        <v>23</v>
      </c>
      <c r="Z32" s="11">
        <v>24</v>
      </c>
      <c r="AA32" s="11">
        <v>25</v>
      </c>
      <c r="AB32" s="11">
        <v>26</v>
      </c>
      <c r="AC32" s="11">
        <v>27</v>
      </c>
      <c r="AD32" s="11">
        <v>28</v>
      </c>
      <c r="AE32" s="11">
        <v>29</v>
      </c>
      <c r="AF32" s="11">
        <v>30</v>
      </c>
      <c r="AG32" s="11">
        <v>31</v>
      </c>
      <c r="AH32" s="11">
        <v>32</v>
      </c>
      <c r="AI32" s="11">
        <v>33</v>
      </c>
      <c r="AJ32" s="11">
        <v>34</v>
      </c>
      <c r="AK32" s="11">
        <v>35</v>
      </c>
      <c r="AL32" s="11">
        <v>36</v>
      </c>
      <c r="AM32" s="11">
        <v>37</v>
      </c>
      <c r="AN32" s="11">
        <v>38</v>
      </c>
      <c r="AO32" s="11">
        <v>39</v>
      </c>
      <c r="AP32" s="11">
        <v>40</v>
      </c>
      <c r="AQ32" s="11">
        <v>41</v>
      </c>
      <c r="AR32" s="11">
        <v>42</v>
      </c>
      <c r="AS32" s="11">
        <v>43</v>
      </c>
      <c r="AT32" s="12"/>
      <c r="AU32" s="12"/>
      <c r="AV32" s="13"/>
      <c r="AW32" s="14">
        <f aca="true" t="shared" si="0" ref="AW32:AW42">AT32*AV32</f>
        <v>0</v>
      </c>
    </row>
    <row r="33" spans="1:49" ht="12.75">
      <c r="A33" s="11"/>
      <c r="B33" s="6" t="s">
        <v>29</v>
      </c>
      <c r="C33" s="80">
        <v>0</v>
      </c>
      <c r="D33" s="89">
        <v>1</v>
      </c>
      <c r="E33" s="80">
        <v>1</v>
      </c>
      <c r="F33" s="89">
        <v>1</v>
      </c>
      <c r="G33" s="89">
        <v>1</v>
      </c>
      <c r="H33" s="89">
        <v>1</v>
      </c>
      <c r="I33" s="89">
        <v>1</v>
      </c>
      <c r="J33" s="89">
        <v>1</v>
      </c>
      <c r="K33" s="80">
        <v>1</v>
      </c>
      <c r="L33" s="82">
        <v>1</v>
      </c>
      <c r="M33" s="82">
        <v>1</v>
      </c>
      <c r="N33" s="82">
        <v>1</v>
      </c>
      <c r="O33" s="82">
        <v>1</v>
      </c>
      <c r="P33" s="82">
        <v>1</v>
      </c>
      <c r="Q33" s="82">
        <v>1</v>
      </c>
      <c r="R33" s="82">
        <v>1</v>
      </c>
      <c r="S33" s="82">
        <v>0</v>
      </c>
      <c r="T33" s="82">
        <v>1</v>
      </c>
      <c r="U33" s="82">
        <v>1</v>
      </c>
      <c r="V33" s="82">
        <v>1</v>
      </c>
      <c r="W33" s="82">
        <v>1</v>
      </c>
      <c r="X33" s="82">
        <v>1</v>
      </c>
      <c r="Y33" s="82">
        <v>1</v>
      </c>
      <c r="Z33" s="82">
        <v>1</v>
      </c>
      <c r="AA33" s="82">
        <v>1</v>
      </c>
      <c r="AB33" s="82">
        <v>1</v>
      </c>
      <c r="AC33" s="82">
        <v>1</v>
      </c>
      <c r="AD33" s="82">
        <v>1</v>
      </c>
      <c r="AE33" s="82">
        <v>1</v>
      </c>
      <c r="AF33" s="82">
        <v>2</v>
      </c>
      <c r="AG33" s="82">
        <v>1</v>
      </c>
      <c r="AH33" s="82">
        <v>1</v>
      </c>
      <c r="AI33" s="82">
        <v>0</v>
      </c>
      <c r="AJ33" s="82">
        <v>0</v>
      </c>
      <c r="AK33" s="82">
        <v>1</v>
      </c>
      <c r="AL33" s="82">
        <v>0</v>
      </c>
      <c r="AM33" s="82">
        <v>0</v>
      </c>
      <c r="AN33" s="82">
        <v>0</v>
      </c>
      <c r="AO33" s="82">
        <v>0</v>
      </c>
      <c r="AP33" s="82">
        <v>1</v>
      </c>
      <c r="AQ33" s="82">
        <v>1</v>
      </c>
      <c r="AR33" s="82">
        <v>1</v>
      </c>
      <c r="AS33" s="82">
        <v>1</v>
      </c>
      <c r="AT33" s="83">
        <f aca="true" t="shared" si="1" ref="AT33:AT40">SUM(C33:AS33)</f>
        <v>36</v>
      </c>
      <c r="AU33" s="2" t="s">
        <v>19</v>
      </c>
      <c r="AV33" s="24"/>
      <c r="AW33" s="8">
        <f t="shared" si="0"/>
        <v>0</v>
      </c>
    </row>
    <row r="34" spans="1:49" ht="12.75">
      <c r="A34" s="1"/>
      <c r="B34" s="6" t="s">
        <v>75</v>
      </c>
      <c r="C34" s="80">
        <v>0</v>
      </c>
      <c r="D34" s="80">
        <v>1</v>
      </c>
      <c r="E34" s="80">
        <v>1</v>
      </c>
      <c r="F34" s="80">
        <v>1</v>
      </c>
      <c r="G34" s="80">
        <v>1</v>
      </c>
      <c r="H34" s="80">
        <v>1</v>
      </c>
      <c r="I34" s="80">
        <v>1</v>
      </c>
      <c r="J34" s="80">
        <v>1</v>
      </c>
      <c r="K34" s="80">
        <v>1</v>
      </c>
      <c r="L34" s="82">
        <v>0</v>
      </c>
      <c r="M34" s="82">
        <v>1</v>
      </c>
      <c r="N34" s="82">
        <v>1</v>
      </c>
      <c r="O34" s="82">
        <v>1</v>
      </c>
      <c r="P34" s="82">
        <v>1</v>
      </c>
      <c r="Q34" s="82">
        <v>1</v>
      </c>
      <c r="R34" s="82">
        <v>1</v>
      </c>
      <c r="S34" s="82">
        <v>0</v>
      </c>
      <c r="T34" s="82">
        <v>0</v>
      </c>
      <c r="U34" s="82">
        <v>0</v>
      </c>
      <c r="V34" s="82">
        <v>0</v>
      </c>
      <c r="W34" s="82">
        <v>1</v>
      </c>
      <c r="X34" s="82">
        <v>1</v>
      </c>
      <c r="Y34" s="82">
        <v>1</v>
      </c>
      <c r="Z34" s="82">
        <v>1</v>
      </c>
      <c r="AA34" s="82">
        <v>1</v>
      </c>
      <c r="AB34" s="82">
        <v>1</v>
      </c>
      <c r="AC34" s="82">
        <v>1</v>
      </c>
      <c r="AD34" s="82">
        <v>1</v>
      </c>
      <c r="AE34" s="82">
        <v>1</v>
      </c>
      <c r="AF34" s="82">
        <v>0</v>
      </c>
      <c r="AG34" s="82">
        <v>1</v>
      </c>
      <c r="AH34" s="82">
        <v>1</v>
      </c>
      <c r="AI34" s="82">
        <v>0</v>
      </c>
      <c r="AJ34" s="82">
        <v>0</v>
      </c>
      <c r="AK34" s="82">
        <v>1</v>
      </c>
      <c r="AL34" s="82">
        <v>0</v>
      </c>
      <c r="AM34" s="82">
        <v>0</v>
      </c>
      <c r="AN34" s="82">
        <v>0</v>
      </c>
      <c r="AO34" s="82">
        <v>0</v>
      </c>
      <c r="AP34" s="82">
        <v>1</v>
      </c>
      <c r="AQ34" s="82">
        <v>0</v>
      </c>
      <c r="AR34" s="82">
        <v>0</v>
      </c>
      <c r="AS34" s="82">
        <v>0</v>
      </c>
      <c r="AT34" s="83">
        <f t="shared" si="1"/>
        <v>27</v>
      </c>
      <c r="AU34" s="2" t="s">
        <v>19</v>
      </c>
      <c r="AV34" s="24"/>
      <c r="AW34" s="8">
        <f t="shared" si="0"/>
        <v>0</v>
      </c>
    </row>
    <row r="35" spans="1:49" ht="12.75">
      <c r="A35" s="1"/>
      <c r="B35" s="79" t="s">
        <v>31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2">
        <v>0</v>
      </c>
      <c r="M35" s="82">
        <v>0</v>
      </c>
      <c r="N35" s="82">
        <v>1</v>
      </c>
      <c r="O35" s="82">
        <v>1</v>
      </c>
      <c r="P35" s="82">
        <v>1</v>
      </c>
      <c r="Q35" s="82">
        <v>1</v>
      </c>
      <c r="R35" s="82">
        <v>1</v>
      </c>
      <c r="S35" s="82">
        <v>0</v>
      </c>
      <c r="T35" s="82">
        <v>1</v>
      </c>
      <c r="U35" s="82">
        <v>1</v>
      </c>
      <c r="V35" s="82">
        <v>1</v>
      </c>
      <c r="W35" s="82">
        <v>1</v>
      </c>
      <c r="X35" s="82">
        <v>1</v>
      </c>
      <c r="Y35" s="82">
        <v>1</v>
      </c>
      <c r="Z35" s="82">
        <v>1</v>
      </c>
      <c r="AA35" s="82">
        <v>1</v>
      </c>
      <c r="AB35" s="82">
        <v>1</v>
      </c>
      <c r="AC35" s="82">
        <v>1</v>
      </c>
      <c r="AD35" s="82">
        <v>1</v>
      </c>
      <c r="AE35" s="82">
        <v>1</v>
      </c>
      <c r="AF35" s="82">
        <v>1</v>
      </c>
      <c r="AG35" s="82">
        <v>0</v>
      </c>
      <c r="AH35" s="82">
        <v>0</v>
      </c>
      <c r="AI35" s="82">
        <v>0</v>
      </c>
      <c r="AJ35" s="82">
        <v>0</v>
      </c>
      <c r="AK35" s="82">
        <v>1</v>
      </c>
      <c r="AL35" s="82">
        <v>0</v>
      </c>
      <c r="AM35" s="82">
        <v>1</v>
      </c>
      <c r="AN35" s="82">
        <v>1</v>
      </c>
      <c r="AO35" s="82">
        <v>0</v>
      </c>
      <c r="AP35" s="82">
        <v>1</v>
      </c>
      <c r="AQ35" s="82">
        <v>1</v>
      </c>
      <c r="AR35" s="82">
        <v>1</v>
      </c>
      <c r="AS35" s="82">
        <v>0</v>
      </c>
      <c r="AT35" s="83">
        <f t="shared" si="1"/>
        <v>24</v>
      </c>
      <c r="AU35" s="2" t="s">
        <v>19</v>
      </c>
      <c r="AV35" s="24"/>
      <c r="AW35" s="8">
        <f t="shared" si="0"/>
        <v>0</v>
      </c>
    </row>
    <row r="36" spans="1:49" ht="12.75">
      <c r="A36" s="1"/>
      <c r="B36" s="6" t="s">
        <v>73</v>
      </c>
      <c r="C36" s="80">
        <v>0</v>
      </c>
      <c r="D36" s="80">
        <v>20</v>
      </c>
      <c r="E36" s="80">
        <v>20</v>
      </c>
      <c r="F36" s="80">
        <v>20</v>
      </c>
      <c r="G36" s="80">
        <v>35</v>
      </c>
      <c r="H36" s="80">
        <v>20</v>
      </c>
      <c r="I36" s="80">
        <v>35</v>
      </c>
      <c r="J36" s="80">
        <v>20</v>
      </c>
      <c r="K36" s="80">
        <v>20</v>
      </c>
      <c r="L36" s="82">
        <v>30</v>
      </c>
      <c r="M36" s="82">
        <v>25</v>
      </c>
      <c r="N36" s="82">
        <v>15</v>
      </c>
      <c r="O36" s="82">
        <v>40</v>
      </c>
      <c r="P36" s="82">
        <v>100</v>
      </c>
      <c r="Q36" s="82">
        <v>100</v>
      </c>
      <c r="R36" s="82">
        <v>100</v>
      </c>
      <c r="S36" s="82">
        <v>0</v>
      </c>
      <c r="T36" s="82">
        <v>30</v>
      </c>
      <c r="U36" s="82">
        <v>30</v>
      </c>
      <c r="V36" s="82">
        <v>30</v>
      </c>
      <c r="W36" s="82">
        <v>70</v>
      </c>
      <c r="X36" s="82">
        <v>60</v>
      </c>
      <c r="Y36" s="82">
        <v>70</v>
      </c>
      <c r="Z36" s="82">
        <v>70</v>
      </c>
      <c r="AA36" s="82">
        <v>70</v>
      </c>
      <c r="AB36" s="82">
        <v>30</v>
      </c>
      <c r="AC36" s="82">
        <v>30</v>
      </c>
      <c r="AD36" s="82">
        <v>30</v>
      </c>
      <c r="AE36" s="82">
        <v>10</v>
      </c>
      <c r="AF36" s="82">
        <v>20</v>
      </c>
      <c r="AG36" s="82">
        <v>30</v>
      </c>
      <c r="AH36" s="82">
        <v>35</v>
      </c>
      <c r="AI36" s="82">
        <v>0</v>
      </c>
      <c r="AJ36" s="82">
        <v>0</v>
      </c>
      <c r="AK36" s="82">
        <v>40</v>
      </c>
      <c r="AL36" s="82">
        <v>0</v>
      </c>
      <c r="AM36" s="82">
        <v>0</v>
      </c>
      <c r="AN36" s="82">
        <v>0</v>
      </c>
      <c r="AO36" s="82">
        <v>0</v>
      </c>
      <c r="AP36" s="82">
        <v>20</v>
      </c>
      <c r="AQ36" s="82">
        <v>20</v>
      </c>
      <c r="AR36" s="82">
        <v>20</v>
      </c>
      <c r="AS36" s="82">
        <v>40</v>
      </c>
      <c r="AT36" s="83">
        <f t="shared" si="1"/>
        <v>1355</v>
      </c>
      <c r="AU36" s="2" t="s">
        <v>22</v>
      </c>
      <c r="AV36" s="24"/>
      <c r="AW36" s="8">
        <f t="shared" si="0"/>
        <v>0</v>
      </c>
    </row>
    <row r="37" spans="1:49" ht="12.75">
      <c r="A37" s="1"/>
      <c r="B37" s="6" t="s">
        <v>63</v>
      </c>
      <c r="C37" s="80">
        <v>1</v>
      </c>
      <c r="D37" s="80">
        <v>0</v>
      </c>
      <c r="E37" s="80">
        <v>0</v>
      </c>
      <c r="F37" s="80">
        <v>1</v>
      </c>
      <c r="G37" s="80">
        <v>0</v>
      </c>
      <c r="H37" s="80">
        <v>0</v>
      </c>
      <c r="I37" s="80">
        <v>0</v>
      </c>
      <c r="J37" s="80">
        <v>1</v>
      </c>
      <c r="K37" s="80">
        <v>0</v>
      </c>
      <c r="L37" s="82">
        <v>1</v>
      </c>
      <c r="M37" s="82">
        <v>0</v>
      </c>
      <c r="N37" s="82">
        <v>1</v>
      </c>
      <c r="O37" s="82">
        <v>1</v>
      </c>
      <c r="P37" s="82">
        <v>0</v>
      </c>
      <c r="Q37" s="82">
        <v>1</v>
      </c>
      <c r="R37" s="82">
        <v>1</v>
      </c>
      <c r="S37" s="82">
        <v>0</v>
      </c>
      <c r="T37" s="82">
        <v>0</v>
      </c>
      <c r="U37" s="82">
        <v>0</v>
      </c>
      <c r="V37" s="82">
        <v>1</v>
      </c>
      <c r="W37" s="82">
        <v>0</v>
      </c>
      <c r="X37" s="82">
        <v>1</v>
      </c>
      <c r="Y37" s="82">
        <v>0</v>
      </c>
      <c r="Z37" s="82">
        <v>1</v>
      </c>
      <c r="AA37" s="82">
        <v>0</v>
      </c>
      <c r="AB37" s="82">
        <v>0</v>
      </c>
      <c r="AC37" s="82">
        <v>1</v>
      </c>
      <c r="AD37" s="82">
        <v>0</v>
      </c>
      <c r="AE37" s="82">
        <v>0</v>
      </c>
      <c r="AF37" s="82">
        <v>1</v>
      </c>
      <c r="AG37" s="82">
        <v>1</v>
      </c>
      <c r="AH37" s="82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2">
        <v>1</v>
      </c>
      <c r="AO37" s="82">
        <v>0</v>
      </c>
      <c r="AP37" s="82">
        <v>0</v>
      </c>
      <c r="AQ37" s="82">
        <v>0</v>
      </c>
      <c r="AR37" s="82">
        <v>1</v>
      </c>
      <c r="AS37" s="82">
        <v>0</v>
      </c>
      <c r="AT37" s="83">
        <f t="shared" si="1"/>
        <v>16</v>
      </c>
      <c r="AU37" s="2" t="s">
        <v>19</v>
      </c>
      <c r="AV37" s="24"/>
      <c r="AW37" s="8">
        <f t="shared" si="0"/>
        <v>0</v>
      </c>
    </row>
    <row r="38" spans="1:49" ht="12.75">
      <c r="A38" s="1"/>
      <c r="B38" s="6" t="s">
        <v>25</v>
      </c>
      <c r="C38" s="80">
        <v>1</v>
      </c>
      <c r="D38" s="80">
        <v>0</v>
      </c>
      <c r="E38" s="80">
        <v>0</v>
      </c>
      <c r="F38" s="80">
        <v>1</v>
      </c>
      <c r="G38" s="80">
        <v>0</v>
      </c>
      <c r="H38" s="80">
        <v>0</v>
      </c>
      <c r="I38" s="80">
        <v>0</v>
      </c>
      <c r="J38" s="80">
        <v>1</v>
      </c>
      <c r="K38" s="80">
        <v>0</v>
      </c>
      <c r="L38" s="82">
        <f>L37</f>
        <v>1</v>
      </c>
      <c r="M38" s="82">
        <f aca="true" t="shared" si="2" ref="M38:AS38">M37</f>
        <v>0</v>
      </c>
      <c r="N38" s="82">
        <f t="shared" si="2"/>
        <v>1</v>
      </c>
      <c r="O38" s="82">
        <f t="shared" si="2"/>
        <v>1</v>
      </c>
      <c r="P38" s="82">
        <f t="shared" si="2"/>
        <v>0</v>
      </c>
      <c r="Q38" s="82">
        <f t="shared" si="2"/>
        <v>1</v>
      </c>
      <c r="R38" s="82">
        <f t="shared" si="2"/>
        <v>1</v>
      </c>
      <c r="S38" s="82">
        <f t="shared" si="2"/>
        <v>0</v>
      </c>
      <c r="T38" s="82">
        <f t="shared" si="2"/>
        <v>0</v>
      </c>
      <c r="U38" s="82">
        <f t="shared" si="2"/>
        <v>0</v>
      </c>
      <c r="V38" s="82">
        <f t="shared" si="2"/>
        <v>1</v>
      </c>
      <c r="W38" s="82">
        <f t="shared" si="2"/>
        <v>0</v>
      </c>
      <c r="X38" s="82">
        <f t="shared" si="2"/>
        <v>1</v>
      </c>
      <c r="Y38" s="82">
        <f t="shared" si="2"/>
        <v>0</v>
      </c>
      <c r="Z38" s="82">
        <f t="shared" si="2"/>
        <v>1</v>
      </c>
      <c r="AA38" s="82">
        <f t="shared" si="2"/>
        <v>0</v>
      </c>
      <c r="AB38" s="82">
        <f t="shared" si="2"/>
        <v>0</v>
      </c>
      <c r="AC38" s="82">
        <f t="shared" si="2"/>
        <v>1</v>
      </c>
      <c r="AD38" s="82">
        <f t="shared" si="2"/>
        <v>0</v>
      </c>
      <c r="AE38" s="82">
        <f t="shared" si="2"/>
        <v>0</v>
      </c>
      <c r="AF38" s="82">
        <f t="shared" si="2"/>
        <v>1</v>
      </c>
      <c r="AG38" s="82">
        <f t="shared" si="2"/>
        <v>1</v>
      </c>
      <c r="AH38" s="82">
        <f t="shared" si="2"/>
        <v>0</v>
      </c>
      <c r="AI38" s="82">
        <f t="shared" si="2"/>
        <v>0</v>
      </c>
      <c r="AJ38" s="82">
        <f t="shared" si="2"/>
        <v>0</v>
      </c>
      <c r="AK38" s="82">
        <f t="shared" si="2"/>
        <v>0</v>
      </c>
      <c r="AL38" s="82">
        <f t="shared" si="2"/>
        <v>0</v>
      </c>
      <c r="AM38" s="82">
        <f t="shared" si="2"/>
        <v>0</v>
      </c>
      <c r="AN38" s="82">
        <f t="shared" si="2"/>
        <v>1</v>
      </c>
      <c r="AO38" s="82">
        <f t="shared" si="2"/>
        <v>0</v>
      </c>
      <c r="AP38" s="82">
        <f t="shared" si="2"/>
        <v>0</v>
      </c>
      <c r="AQ38" s="82">
        <f t="shared" si="2"/>
        <v>0</v>
      </c>
      <c r="AR38" s="82">
        <f t="shared" si="2"/>
        <v>1</v>
      </c>
      <c r="AS38" s="82">
        <f t="shared" si="2"/>
        <v>0</v>
      </c>
      <c r="AT38" s="83">
        <f t="shared" si="1"/>
        <v>16</v>
      </c>
      <c r="AU38" s="2" t="s">
        <v>19</v>
      </c>
      <c r="AV38" s="24"/>
      <c r="AW38" s="8">
        <f t="shared" si="0"/>
        <v>0</v>
      </c>
    </row>
    <row r="39" spans="1:49" ht="12.75">
      <c r="A39" s="1"/>
      <c r="B39" s="6" t="s">
        <v>27</v>
      </c>
      <c r="C39" s="80">
        <v>0</v>
      </c>
      <c r="D39" s="80">
        <v>1</v>
      </c>
      <c r="E39" s="80">
        <v>1</v>
      </c>
      <c r="F39" s="80">
        <v>1</v>
      </c>
      <c r="G39" s="80">
        <v>1</v>
      </c>
      <c r="H39" s="80">
        <v>1</v>
      </c>
      <c r="I39" s="80">
        <v>1</v>
      </c>
      <c r="J39" s="80">
        <v>1</v>
      </c>
      <c r="K39" s="80">
        <v>1</v>
      </c>
      <c r="L39" s="82">
        <v>1</v>
      </c>
      <c r="M39" s="82">
        <v>1</v>
      </c>
      <c r="N39" s="82">
        <v>1</v>
      </c>
      <c r="O39" s="82">
        <v>1</v>
      </c>
      <c r="P39" s="82">
        <v>1</v>
      </c>
      <c r="Q39" s="82">
        <v>1</v>
      </c>
      <c r="R39" s="82">
        <v>1</v>
      </c>
      <c r="S39" s="82">
        <v>0</v>
      </c>
      <c r="T39" s="82">
        <v>1</v>
      </c>
      <c r="U39" s="82">
        <v>1</v>
      </c>
      <c r="V39" s="82">
        <v>1</v>
      </c>
      <c r="W39" s="82">
        <v>1</v>
      </c>
      <c r="X39" s="82">
        <v>1</v>
      </c>
      <c r="Y39" s="82">
        <v>1</v>
      </c>
      <c r="Z39" s="82">
        <v>1</v>
      </c>
      <c r="AA39" s="82">
        <v>1</v>
      </c>
      <c r="AB39" s="82">
        <v>1</v>
      </c>
      <c r="AC39" s="82">
        <v>1</v>
      </c>
      <c r="AD39" s="82">
        <v>1</v>
      </c>
      <c r="AE39" s="82">
        <v>1</v>
      </c>
      <c r="AF39" s="82">
        <v>1</v>
      </c>
      <c r="AG39" s="82">
        <v>1</v>
      </c>
      <c r="AH39" s="82">
        <v>1</v>
      </c>
      <c r="AI39" s="82">
        <v>0</v>
      </c>
      <c r="AJ39" s="82">
        <v>0</v>
      </c>
      <c r="AK39" s="82">
        <v>1</v>
      </c>
      <c r="AL39" s="82">
        <v>0</v>
      </c>
      <c r="AM39" s="82">
        <v>0</v>
      </c>
      <c r="AN39" s="82">
        <v>0</v>
      </c>
      <c r="AO39" s="82">
        <v>0</v>
      </c>
      <c r="AP39" s="82">
        <v>1</v>
      </c>
      <c r="AQ39" s="82">
        <v>1</v>
      </c>
      <c r="AR39" s="82">
        <v>1</v>
      </c>
      <c r="AS39" s="82">
        <v>1</v>
      </c>
      <c r="AT39" s="83">
        <f t="shared" si="1"/>
        <v>35</v>
      </c>
      <c r="AU39" s="2" t="s">
        <v>19</v>
      </c>
      <c r="AV39" s="24"/>
      <c r="AW39" s="8">
        <f t="shared" si="0"/>
        <v>0</v>
      </c>
    </row>
    <row r="40" spans="1:49" ht="12.75">
      <c r="A40" s="1"/>
      <c r="B40" s="6" t="s">
        <v>28</v>
      </c>
      <c r="C40" s="80">
        <v>0</v>
      </c>
      <c r="D40" s="80">
        <v>1</v>
      </c>
      <c r="E40" s="80">
        <v>1</v>
      </c>
      <c r="F40" s="80">
        <v>1</v>
      </c>
      <c r="G40" s="80">
        <v>1</v>
      </c>
      <c r="H40" s="80">
        <v>1</v>
      </c>
      <c r="I40" s="80">
        <v>1</v>
      </c>
      <c r="J40" s="80">
        <v>1</v>
      </c>
      <c r="K40" s="80">
        <v>1</v>
      </c>
      <c r="L40" s="82">
        <v>1</v>
      </c>
      <c r="M40" s="82">
        <v>1</v>
      </c>
      <c r="N40" s="82">
        <v>1</v>
      </c>
      <c r="O40" s="82">
        <v>1</v>
      </c>
      <c r="P40" s="82">
        <v>1</v>
      </c>
      <c r="Q40" s="82">
        <v>1</v>
      </c>
      <c r="R40" s="82">
        <v>1</v>
      </c>
      <c r="S40" s="82">
        <v>0</v>
      </c>
      <c r="T40" s="82">
        <v>1</v>
      </c>
      <c r="U40" s="82">
        <v>1</v>
      </c>
      <c r="V40" s="82">
        <v>1</v>
      </c>
      <c r="W40" s="82">
        <v>1</v>
      </c>
      <c r="X40" s="82">
        <v>1</v>
      </c>
      <c r="Y40" s="82">
        <v>1</v>
      </c>
      <c r="Z40" s="82">
        <v>1</v>
      </c>
      <c r="AA40" s="82">
        <v>1</v>
      </c>
      <c r="AB40" s="82">
        <v>1</v>
      </c>
      <c r="AC40" s="82">
        <v>1</v>
      </c>
      <c r="AD40" s="82">
        <v>1</v>
      </c>
      <c r="AE40" s="82">
        <v>1</v>
      </c>
      <c r="AF40" s="82">
        <v>2</v>
      </c>
      <c r="AG40" s="82">
        <v>1</v>
      </c>
      <c r="AH40" s="82">
        <v>1</v>
      </c>
      <c r="AI40" s="82">
        <v>0</v>
      </c>
      <c r="AJ40" s="82">
        <v>0</v>
      </c>
      <c r="AK40" s="82">
        <v>1</v>
      </c>
      <c r="AL40" s="82">
        <v>0</v>
      </c>
      <c r="AM40" s="82">
        <v>0</v>
      </c>
      <c r="AN40" s="82">
        <v>0</v>
      </c>
      <c r="AO40" s="82">
        <v>0</v>
      </c>
      <c r="AP40" s="82">
        <v>1</v>
      </c>
      <c r="AQ40" s="82">
        <v>1</v>
      </c>
      <c r="AR40" s="82">
        <v>1</v>
      </c>
      <c r="AS40" s="82">
        <v>1</v>
      </c>
      <c r="AT40" s="83">
        <f t="shared" si="1"/>
        <v>36</v>
      </c>
      <c r="AU40" s="2" t="s">
        <v>19</v>
      </c>
      <c r="AV40" s="24"/>
      <c r="AW40" s="8">
        <f t="shared" si="0"/>
        <v>0</v>
      </c>
    </row>
    <row r="41" spans="1:49" ht="12.75">
      <c r="A41" s="1"/>
      <c r="B41" s="6" t="s">
        <v>85</v>
      </c>
      <c r="C41" s="80">
        <v>1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3">
        <v>1</v>
      </c>
      <c r="AU41" s="2" t="s">
        <v>19</v>
      </c>
      <c r="AV41" s="24"/>
      <c r="AW41" s="8">
        <f t="shared" si="0"/>
        <v>0</v>
      </c>
    </row>
    <row r="42" spans="1:49" ht="12.75">
      <c r="A42" s="1"/>
      <c r="B42" s="6" t="s">
        <v>90</v>
      </c>
      <c r="C42" s="80"/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3">
        <v>6</v>
      </c>
      <c r="AU42" s="2" t="s">
        <v>19</v>
      </c>
      <c r="AV42" s="24"/>
      <c r="AW42" s="8">
        <f t="shared" si="0"/>
        <v>0</v>
      </c>
    </row>
    <row r="43" spans="1:49" ht="12.75">
      <c r="A43" s="1"/>
      <c r="B43" s="6" t="s">
        <v>20</v>
      </c>
      <c r="C43" s="80">
        <v>1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0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3">
        <v>1</v>
      </c>
      <c r="AU43" s="7" t="s">
        <v>21</v>
      </c>
      <c r="AV43" s="24"/>
      <c r="AW43" s="8">
        <f>AT43*AV43</f>
        <v>0</v>
      </c>
    </row>
    <row r="44" spans="1:49" ht="14.25">
      <c r="A44" s="1"/>
      <c r="B44" s="99" t="s">
        <v>96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54">
        <f>SUM(AW32:AW43)</f>
        <v>0</v>
      </c>
    </row>
    <row r="45" spans="1:11" ht="12.75">
      <c r="A45" s="53"/>
      <c r="C45" s="16"/>
      <c r="D45" s="17"/>
      <c r="E45" s="17"/>
      <c r="F45" s="17"/>
      <c r="G45" s="17"/>
      <c r="H45" s="17"/>
      <c r="I45" s="17"/>
      <c r="J45" s="17"/>
      <c r="K45" s="17"/>
    </row>
    <row r="46" spans="2:49" ht="15">
      <c r="B46" s="52" t="s">
        <v>18</v>
      </c>
      <c r="C46" s="18"/>
      <c r="D46" s="19"/>
      <c r="E46" s="19"/>
      <c r="F46" s="19"/>
      <c r="G46" s="19"/>
      <c r="H46" s="19"/>
      <c r="I46" s="19"/>
      <c r="J46" s="19"/>
      <c r="K46" s="19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1"/>
      <c r="AU46" s="51"/>
      <c r="AV46" s="51"/>
      <c r="AW46" s="51"/>
    </row>
    <row r="47" spans="1:49" ht="21">
      <c r="A47" s="51"/>
      <c r="B47" s="55" t="s">
        <v>5</v>
      </c>
      <c r="C47" s="20"/>
      <c r="D47" s="21"/>
      <c r="E47" s="21"/>
      <c r="F47" s="21"/>
      <c r="G47" s="21"/>
      <c r="H47" s="21"/>
      <c r="I47" s="21"/>
      <c r="J47" s="21"/>
      <c r="K47" s="21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6" t="s">
        <v>6</v>
      </c>
      <c r="AU47" s="56" t="s">
        <v>7</v>
      </c>
      <c r="AV47" s="64" t="s">
        <v>95</v>
      </c>
      <c r="AW47" s="3" t="s">
        <v>96</v>
      </c>
    </row>
    <row r="48" spans="1:49" ht="12.75">
      <c r="A48" s="55" t="s">
        <v>4</v>
      </c>
      <c r="B48" s="57" t="s">
        <v>64</v>
      </c>
      <c r="C48" s="84">
        <v>0</v>
      </c>
      <c r="D48" s="84">
        <f aca="true" t="shared" si="3" ref="D48:AT48">D33</f>
        <v>1</v>
      </c>
      <c r="E48" s="84">
        <f t="shared" si="3"/>
        <v>1</v>
      </c>
      <c r="F48" s="84">
        <f t="shared" si="3"/>
        <v>1</v>
      </c>
      <c r="G48" s="84">
        <f t="shared" si="3"/>
        <v>1</v>
      </c>
      <c r="H48" s="84">
        <f t="shared" si="3"/>
        <v>1</v>
      </c>
      <c r="I48" s="84">
        <f t="shared" si="3"/>
        <v>1</v>
      </c>
      <c r="J48" s="84">
        <f t="shared" si="3"/>
        <v>1</v>
      </c>
      <c r="K48" s="84">
        <f t="shared" si="3"/>
        <v>1</v>
      </c>
      <c r="L48" s="84">
        <f t="shared" si="3"/>
        <v>1</v>
      </c>
      <c r="M48" s="84">
        <f t="shared" si="3"/>
        <v>1</v>
      </c>
      <c r="N48" s="84">
        <f t="shared" si="3"/>
        <v>1</v>
      </c>
      <c r="O48" s="84">
        <f t="shared" si="3"/>
        <v>1</v>
      </c>
      <c r="P48" s="84">
        <f t="shared" si="3"/>
        <v>1</v>
      </c>
      <c r="Q48" s="84">
        <f t="shared" si="3"/>
        <v>1</v>
      </c>
      <c r="R48" s="84">
        <f t="shared" si="3"/>
        <v>1</v>
      </c>
      <c r="S48" s="84">
        <f t="shared" si="3"/>
        <v>0</v>
      </c>
      <c r="T48" s="84">
        <f t="shared" si="3"/>
        <v>1</v>
      </c>
      <c r="U48" s="84">
        <f t="shared" si="3"/>
        <v>1</v>
      </c>
      <c r="V48" s="84">
        <f t="shared" si="3"/>
        <v>1</v>
      </c>
      <c r="W48" s="84">
        <f t="shared" si="3"/>
        <v>1</v>
      </c>
      <c r="X48" s="84">
        <f t="shared" si="3"/>
        <v>1</v>
      </c>
      <c r="Y48" s="84">
        <f t="shared" si="3"/>
        <v>1</v>
      </c>
      <c r="Z48" s="84">
        <f t="shared" si="3"/>
        <v>1</v>
      </c>
      <c r="AA48" s="84">
        <f t="shared" si="3"/>
        <v>1</v>
      </c>
      <c r="AB48" s="84">
        <f t="shared" si="3"/>
        <v>1</v>
      </c>
      <c r="AC48" s="84">
        <f t="shared" si="3"/>
        <v>1</v>
      </c>
      <c r="AD48" s="84">
        <f t="shared" si="3"/>
        <v>1</v>
      </c>
      <c r="AE48" s="84">
        <f t="shared" si="3"/>
        <v>1</v>
      </c>
      <c r="AF48" s="84">
        <f t="shared" si="3"/>
        <v>2</v>
      </c>
      <c r="AG48" s="84">
        <f t="shared" si="3"/>
        <v>1</v>
      </c>
      <c r="AH48" s="84">
        <f t="shared" si="3"/>
        <v>1</v>
      </c>
      <c r="AI48" s="84">
        <f t="shared" si="3"/>
        <v>0</v>
      </c>
      <c r="AJ48" s="84">
        <f t="shared" si="3"/>
        <v>0</v>
      </c>
      <c r="AK48" s="84">
        <f t="shared" si="3"/>
        <v>1</v>
      </c>
      <c r="AL48" s="84">
        <f t="shared" si="3"/>
        <v>0</v>
      </c>
      <c r="AM48" s="84">
        <f t="shared" si="3"/>
        <v>0</v>
      </c>
      <c r="AN48" s="84">
        <f t="shared" si="3"/>
        <v>0</v>
      </c>
      <c r="AO48" s="84">
        <f t="shared" si="3"/>
        <v>0</v>
      </c>
      <c r="AP48" s="84">
        <f t="shared" si="3"/>
        <v>1</v>
      </c>
      <c r="AQ48" s="84">
        <f t="shared" si="3"/>
        <v>1</v>
      </c>
      <c r="AR48" s="84">
        <f t="shared" si="3"/>
        <v>1</v>
      </c>
      <c r="AS48" s="84">
        <f t="shared" si="3"/>
        <v>1</v>
      </c>
      <c r="AT48" s="85">
        <f t="shared" si="3"/>
        <v>36</v>
      </c>
      <c r="AU48" s="2" t="s">
        <v>19</v>
      </c>
      <c r="AV48" s="24"/>
      <c r="AW48" s="5">
        <f aca="true" t="shared" si="4" ref="AW48:AW60">AT48*AV48</f>
        <v>0</v>
      </c>
    </row>
    <row r="49" spans="1:49" ht="12.75">
      <c r="A49" s="55"/>
      <c r="B49" s="57" t="s">
        <v>65</v>
      </c>
      <c r="C49" s="84">
        <v>0</v>
      </c>
      <c r="D49" s="84">
        <f aca="true" t="shared" si="5" ref="D49:S49">D34</f>
        <v>1</v>
      </c>
      <c r="E49" s="84">
        <f t="shared" si="5"/>
        <v>1</v>
      </c>
      <c r="F49" s="84">
        <f t="shared" si="5"/>
        <v>1</v>
      </c>
      <c r="G49" s="84">
        <f t="shared" si="5"/>
        <v>1</v>
      </c>
      <c r="H49" s="84">
        <f t="shared" si="5"/>
        <v>1</v>
      </c>
      <c r="I49" s="84">
        <f t="shared" si="5"/>
        <v>1</v>
      </c>
      <c r="J49" s="84">
        <f t="shared" si="5"/>
        <v>1</v>
      </c>
      <c r="K49" s="84">
        <f t="shared" si="5"/>
        <v>1</v>
      </c>
      <c r="L49" s="84">
        <f t="shared" si="5"/>
        <v>0</v>
      </c>
      <c r="M49" s="84">
        <f t="shared" si="5"/>
        <v>1</v>
      </c>
      <c r="N49" s="84">
        <f t="shared" si="5"/>
        <v>1</v>
      </c>
      <c r="O49" s="84">
        <f t="shared" si="5"/>
        <v>1</v>
      </c>
      <c r="P49" s="84">
        <f t="shared" si="5"/>
        <v>1</v>
      </c>
      <c r="Q49" s="84">
        <f t="shared" si="5"/>
        <v>1</v>
      </c>
      <c r="R49" s="84">
        <f t="shared" si="5"/>
        <v>1</v>
      </c>
      <c r="S49" s="84">
        <f t="shared" si="5"/>
        <v>0</v>
      </c>
      <c r="T49" s="84">
        <f aca="true" t="shared" si="6" ref="T49:AT49">T34</f>
        <v>0</v>
      </c>
      <c r="U49" s="84">
        <f t="shared" si="6"/>
        <v>0</v>
      </c>
      <c r="V49" s="84">
        <f t="shared" si="6"/>
        <v>0</v>
      </c>
      <c r="W49" s="84">
        <f t="shared" si="6"/>
        <v>1</v>
      </c>
      <c r="X49" s="84">
        <f t="shared" si="6"/>
        <v>1</v>
      </c>
      <c r="Y49" s="84">
        <f t="shared" si="6"/>
        <v>1</v>
      </c>
      <c r="Z49" s="84">
        <f t="shared" si="6"/>
        <v>1</v>
      </c>
      <c r="AA49" s="84">
        <f t="shared" si="6"/>
        <v>1</v>
      </c>
      <c r="AB49" s="84">
        <f t="shared" si="6"/>
        <v>1</v>
      </c>
      <c r="AC49" s="84">
        <f t="shared" si="6"/>
        <v>1</v>
      </c>
      <c r="AD49" s="84">
        <f t="shared" si="6"/>
        <v>1</v>
      </c>
      <c r="AE49" s="84">
        <f t="shared" si="6"/>
        <v>1</v>
      </c>
      <c r="AF49" s="84">
        <f t="shared" si="6"/>
        <v>0</v>
      </c>
      <c r="AG49" s="84">
        <f t="shared" si="6"/>
        <v>1</v>
      </c>
      <c r="AH49" s="84">
        <f t="shared" si="6"/>
        <v>1</v>
      </c>
      <c r="AI49" s="84">
        <f t="shared" si="6"/>
        <v>0</v>
      </c>
      <c r="AJ49" s="84">
        <f t="shared" si="6"/>
        <v>0</v>
      </c>
      <c r="AK49" s="84">
        <f t="shared" si="6"/>
        <v>1</v>
      </c>
      <c r="AL49" s="84">
        <f t="shared" si="6"/>
        <v>0</v>
      </c>
      <c r="AM49" s="84">
        <f t="shared" si="6"/>
        <v>0</v>
      </c>
      <c r="AN49" s="84">
        <f t="shared" si="6"/>
        <v>0</v>
      </c>
      <c r="AO49" s="84">
        <f t="shared" si="6"/>
        <v>0</v>
      </c>
      <c r="AP49" s="84">
        <f t="shared" si="6"/>
        <v>1</v>
      </c>
      <c r="AQ49" s="84">
        <f t="shared" si="6"/>
        <v>0</v>
      </c>
      <c r="AR49" s="84">
        <f t="shared" si="6"/>
        <v>0</v>
      </c>
      <c r="AS49" s="84">
        <f t="shared" si="6"/>
        <v>0</v>
      </c>
      <c r="AT49" s="85">
        <f t="shared" si="6"/>
        <v>27</v>
      </c>
      <c r="AU49" s="2" t="s">
        <v>19</v>
      </c>
      <c r="AV49" s="24"/>
      <c r="AW49" s="5">
        <f t="shared" si="4"/>
        <v>0</v>
      </c>
    </row>
    <row r="50" spans="1:49" ht="12.75">
      <c r="A50" s="55"/>
      <c r="B50" s="57" t="s">
        <v>66</v>
      </c>
      <c r="C50" s="84">
        <v>0</v>
      </c>
      <c r="D50" s="84">
        <f aca="true" t="shared" si="7" ref="D50:S50">D35</f>
        <v>0</v>
      </c>
      <c r="E50" s="84">
        <f t="shared" si="7"/>
        <v>0</v>
      </c>
      <c r="F50" s="84">
        <f t="shared" si="7"/>
        <v>0</v>
      </c>
      <c r="G50" s="84">
        <f t="shared" si="7"/>
        <v>0</v>
      </c>
      <c r="H50" s="84">
        <f t="shared" si="7"/>
        <v>0</v>
      </c>
      <c r="I50" s="84">
        <f t="shared" si="7"/>
        <v>0</v>
      </c>
      <c r="J50" s="84">
        <f t="shared" si="7"/>
        <v>0</v>
      </c>
      <c r="K50" s="84">
        <f t="shared" si="7"/>
        <v>0</v>
      </c>
      <c r="L50" s="84">
        <f t="shared" si="7"/>
        <v>0</v>
      </c>
      <c r="M50" s="84">
        <f t="shared" si="7"/>
        <v>0</v>
      </c>
      <c r="N50" s="84">
        <f t="shared" si="7"/>
        <v>1</v>
      </c>
      <c r="O50" s="84">
        <f t="shared" si="7"/>
        <v>1</v>
      </c>
      <c r="P50" s="84">
        <f t="shared" si="7"/>
        <v>1</v>
      </c>
      <c r="Q50" s="84">
        <f t="shared" si="7"/>
        <v>1</v>
      </c>
      <c r="R50" s="84">
        <f t="shared" si="7"/>
        <v>1</v>
      </c>
      <c r="S50" s="84">
        <f t="shared" si="7"/>
        <v>0</v>
      </c>
      <c r="T50" s="84">
        <f aca="true" t="shared" si="8" ref="T50:AT50">T35</f>
        <v>1</v>
      </c>
      <c r="U50" s="84">
        <f t="shared" si="8"/>
        <v>1</v>
      </c>
      <c r="V50" s="84">
        <f t="shared" si="8"/>
        <v>1</v>
      </c>
      <c r="W50" s="84">
        <f t="shared" si="8"/>
        <v>1</v>
      </c>
      <c r="X50" s="84">
        <f t="shared" si="8"/>
        <v>1</v>
      </c>
      <c r="Y50" s="84">
        <f t="shared" si="8"/>
        <v>1</v>
      </c>
      <c r="Z50" s="84">
        <f t="shared" si="8"/>
        <v>1</v>
      </c>
      <c r="AA50" s="84">
        <f t="shared" si="8"/>
        <v>1</v>
      </c>
      <c r="AB50" s="84">
        <f t="shared" si="8"/>
        <v>1</v>
      </c>
      <c r="AC50" s="84">
        <f t="shared" si="8"/>
        <v>1</v>
      </c>
      <c r="AD50" s="84">
        <f t="shared" si="8"/>
        <v>1</v>
      </c>
      <c r="AE50" s="84">
        <f t="shared" si="8"/>
        <v>1</v>
      </c>
      <c r="AF50" s="84">
        <f t="shared" si="8"/>
        <v>1</v>
      </c>
      <c r="AG50" s="84">
        <f t="shared" si="8"/>
        <v>0</v>
      </c>
      <c r="AH50" s="84">
        <f t="shared" si="8"/>
        <v>0</v>
      </c>
      <c r="AI50" s="84">
        <f t="shared" si="8"/>
        <v>0</v>
      </c>
      <c r="AJ50" s="84">
        <f t="shared" si="8"/>
        <v>0</v>
      </c>
      <c r="AK50" s="84">
        <f t="shared" si="8"/>
        <v>1</v>
      </c>
      <c r="AL50" s="84">
        <f t="shared" si="8"/>
        <v>0</v>
      </c>
      <c r="AM50" s="84">
        <f t="shared" si="8"/>
        <v>1</v>
      </c>
      <c r="AN50" s="84">
        <f t="shared" si="8"/>
        <v>1</v>
      </c>
      <c r="AO50" s="84">
        <f t="shared" si="8"/>
        <v>0</v>
      </c>
      <c r="AP50" s="84">
        <f t="shared" si="8"/>
        <v>1</v>
      </c>
      <c r="AQ50" s="84">
        <f t="shared" si="8"/>
        <v>1</v>
      </c>
      <c r="AR50" s="84">
        <f t="shared" si="8"/>
        <v>1</v>
      </c>
      <c r="AS50" s="84">
        <f t="shared" si="8"/>
        <v>0</v>
      </c>
      <c r="AT50" s="85">
        <f t="shared" si="8"/>
        <v>24</v>
      </c>
      <c r="AU50" s="2" t="s">
        <v>19</v>
      </c>
      <c r="AV50" s="24"/>
      <c r="AW50" s="5">
        <f t="shared" si="4"/>
        <v>0</v>
      </c>
    </row>
    <row r="51" spans="1:49" ht="12.75">
      <c r="A51" s="55"/>
      <c r="B51" s="57" t="s">
        <v>67</v>
      </c>
      <c r="C51" s="84">
        <v>0</v>
      </c>
      <c r="D51" s="84">
        <f aca="true" t="shared" si="9" ref="D51:S51">D36</f>
        <v>20</v>
      </c>
      <c r="E51" s="84">
        <f t="shared" si="9"/>
        <v>20</v>
      </c>
      <c r="F51" s="84">
        <f t="shared" si="9"/>
        <v>20</v>
      </c>
      <c r="G51" s="84">
        <f t="shared" si="9"/>
        <v>35</v>
      </c>
      <c r="H51" s="84">
        <f t="shared" si="9"/>
        <v>20</v>
      </c>
      <c r="I51" s="84">
        <f t="shared" si="9"/>
        <v>35</v>
      </c>
      <c r="J51" s="84">
        <f t="shared" si="9"/>
        <v>20</v>
      </c>
      <c r="K51" s="84">
        <f t="shared" si="9"/>
        <v>20</v>
      </c>
      <c r="L51" s="84">
        <f t="shared" si="9"/>
        <v>30</v>
      </c>
      <c r="M51" s="84">
        <f t="shared" si="9"/>
        <v>25</v>
      </c>
      <c r="N51" s="84">
        <f t="shared" si="9"/>
        <v>15</v>
      </c>
      <c r="O51" s="84">
        <f t="shared" si="9"/>
        <v>40</v>
      </c>
      <c r="P51" s="84">
        <f t="shared" si="9"/>
        <v>100</v>
      </c>
      <c r="Q51" s="84">
        <f t="shared" si="9"/>
        <v>100</v>
      </c>
      <c r="R51" s="84">
        <f t="shared" si="9"/>
        <v>100</v>
      </c>
      <c r="S51" s="84">
        <f t="shared" si="9"/>
        <v>0</v>
      </c>
      <c r="T51" s="84">
        <f aca="true" t="shared" si="10" ref="T51:AT51">T36</f>
        <v>30</v>
      </c>
      <c r="U51" s="84">
        <f t="shared" si="10"/>
        <v>30</v>
      </c>
      <c r="V51" s="84">
        <f t="shared" si="10"/>
        <v>30</v>
      </c>
      <c r="W51" s="84">
        <f t="shared" si="10"/>
        <v>70</v>
      </c>
      <c r="X51" s="84">
        <f t="shared" si="10"/>
        <v>60</v>
      </c>
      <c r="Y51" s="84">
        <f t="shared" si="10"/>
        <v>70</v>
      </c>
      <c r="Z51" s="84">
        <f t="shared" si="10"/>
        <v>70</v>
      </c>
      <c r="AA51" s="84">
        <f t="shared" si="10"/>
        <v>70</v>
      </c>
      <c r="AB51" s="84">
        <f t="shared" si="10"/>
        <v>30</v>
      </c>
      <c r="AC51" s="84">
        <f t="shared" si="10"/>
        <v>30</v>
      </c>
      <c r="AD51" s="84">
        <f t="shared" si="10"/>
        <v>30</v>
      </c>
      <c r="AE51" s="84">
        <f t="shared" si="10"/>
        <v>10</v>
      </c>
      <c r="AF51" s="84">
        <f t="shared" si="10"/>
        <v>20</v>
      </c>
      <c r="AG51" s="84">
        <f t="shared" si="10"/>
        <v>30</v>
      </c>
      <c r="AH51" s="84">
        <f t="shared" si="10"/>
        <v>35</v>
      </c>
      <c r="AI51" s="84">
        <f t="shared" si="10"/>
        <v>0</v>
      </c>
      <c r="AJ51" s="84">
        <f t="shared" si="10"/>
        <v>0</v>
      </c>
      <c r="AK51" s="84">
        <f t="shared" si="10"/>
        <v>40</v>
      </c>
      <c r="AL51" s="84">
        <f t="shared" si="10"/>
        <v>0</v>
      </c>
      <c r="AM51" s="84">
        <f t="shared" si="10"/>
        <v>0</v>
      </c>
      <c r="AN51" s="84">
        <f t="shared" si="10"/>
        <v>0</v>
      </c>
      <c r="AO51" s="84">
        <f t="shared" si="10"/>
        <v>0</v>
      </c>
      <c r="AP51" s="84">
        <f t="shared" si="10"/>
        <v>20</v>
      </c>
      <c r="AQ51" s="84">
        <f t="shared" si="10"/>
        <v>20</v>
      </c>
      <c r="AR51" s="84">
        <f t="shared" si="10"/>
        <v>20</v>
      </c>
      <c r="AS51" s="84">
        <f t="shared" si="10"/>
        <v>40</v>
      </c>
      <c r="AT51" s="85">
        <f t="shared" si="10"/>
        <v>1355</v>
      </c>
      <c r="AU51" s="2" t="s">
        <v>22</v>
      </c>
      <c r="AV51" s="24"/>
      <c r="AW51" s="5">
        <f t="shared" si="4"/>
        <v>0</v>
      </c>
    </row>
    <row r="52" spans="1:49" ht="12.75">
      <c r="A52" s="55"/>
      <c r="B52" s="57" t="s">
        <v>68</v>
      </c>
      <c r="C52" s="84">
        <v>0</v>
      </c>
      <c r="D52" s="84">
        <f aca="true" t="shared" si="11" ref="D52:S52">D37</f>
        <v>0</v>
      </c>
      <c r="E52" s="84">
        <f t="shared" si="11"/>
        <v>0</v>
      </c>
      <c r="F52" s="84">
        <f t="shared" si="11"/>
        <v>1</v>
      </c>
      <c r="G52" s="84">
        <f t="shared" si="11"/>
        <v>0</v>
      </c>
      <c r="H52" s="84">
        <f t="shared" si="11"/>
        <v>0</v>
      </c>
      <c r="I52" s="84">
        <f t="shared" si="11"/>
        <v>0</v>
      </c>
      <c r="J52" s="84">
        <f t="shared" si="11"/>
        <v>1</v>
      </c>
      <c r="K52" s="84">
        <f t="shared" si="11"/>
        <v>0</v>
      </c>
      <c r="L52" s="84">
        <f t="shared" si="11"/>
        <v>1</v>
      </c>
      <c r="M52" s="84">
        <f t="shared" si="11"/>
        <v>0</v>
      </c>
      <c r="N52" s="84">
        <f t="shared" si="11"/>
        <v>1</v>
      </c>
      <c r="O52" s="84">
        <f t="shared" si="11"/>
        <v>1</v>
      </c>
      <c r="P52" s="84">
        <f t="shared" si="11"/>
        <v>0</v>
      </c>
      <c r="Q52" s="84">
        <f t="shared" si="11"/>
        <v>1</v>
      </c>
      <c r="R52" s="84">
        <f t="shared" si="11"/>
        <v>1</v>
      </c>
      <c r="S52" s="84">
        <f t="shared" si="11"/>
        <v>0</v>
      </c>
      <c r="T52" s="84">
        <f aca="true" t="shared" si="12" ref="T52:AT52">T37</f>
        <v>0</v>
      </c>
      <c r="U52" s="84">
        <f t="shared" si="12"/>
        <v>0</v>
      </c>
      <c r="V52" s="84">
        <f t="shared" si="12"/>
        <v>1</v>
      </c>
      <c r="W52" s="84">
        <f t="shared" si="12"/>
        <v>0</v>
      </c>
      <c r="X52" s="84">
        <f t="shared" si="12"/>
        <v>1</v>
      </c>
      <c r="Y52" s="84">
        <f t="shared" si="12"/>
        <v>0</v>
      </c>
      <c r="Z52" s="84">
        <f t="shared" si="12"/>
        <v>1</v>
      </c>
      <c r="AA52" s="84">
        <f t="shared" si="12"/>
        <v>0</v>
      </c>
      <c r="AB52" s="84">
        <f t="shared" si="12"/>
        <v>0</v>
      </c>
      <c r="AC52" s="84">
        <f t="shared" si="12"/>
        <v>1</v>
      </c>
      <c r="AD52" s="84">
        <f t="shared" si="12"/>
        <v>0</v>
      </c>
      <c r="AE52" s="84">
        <f t="shared" si="12"/>
        <v>0</v>
      </c>
      <c r="AF52" s="84">
        <f t="shared" si="12"/>
        <v>1</v>
      </c>
      <c r="AG52" s="84">
        <f t="shared" si="12"/>
        <v>1</v>
      </c>
      <c r="AH52" s="84">
        <f t="shared" si="12"/>
        <v>0</v>
      </c>
      <c r="AI52" s="84">
        <f t="shared" si="12"/>
        <v>0</v>
      </c>
      <c r="AJ52" s="84">
        <f t="shared" si="12"/>
        <v>0</v>
      </c>
      <c r="AK52" s="84">
        <f t="shared" si="12"/>
        <v>0</v>
      </c>
      <c r="AL52" s="84">
        <f t="shared" si="12"/>
        <v>0</v>
      </c>
      <c r="AM52" s="84">
        <f t="shared" si="12"/>
        <v>0</v>
      </c>
      <c r="AN52" s="84">
        <f t="shared" si="12"/>
        <v>1</v>
      </c>
      <c r="AO52" s="84">
        <f t="shared" si="12"/>
        <v>0</v>
      </c>
      <c r="AP52" s="84">
        <f t="shared" si="12"/>
        <v>0</v>
      </c>
      <c r="AQ52" s="84">
        <f t="shared" si="12"/>
        <v>0</v>
      </c>
      <c r="AR52" s="84">
        <f t="shared" si="12"/>
        <v>1</v>
      </c>
      <c r="AS52" s="84">
        <f t="shared" si="12"/>
        <v>0</v>
      </c>
      <c r="AT52" s="85">
        <f t="shared" si="12"/>
        <v>16</v>
      </c>
      <c r="AU52" s="2" t="s">
        <v>19</v>
      </c>
      <c r="AV52" s="24"/>
      <c r="AW52" s="5">
        <f t="shared" si="4"/>
        <v>0</v>
      </c>
    </row>
    <row r="53" spans="1:49" ht="12.75">
      <c r="A53" s="55"/>
      <c r="B53" s="57" t="s">
        <v>72</v>
      </c>
      <c r="C53" s="84">
        <v>0</v>
      </c>
      <c r="D53" s="84">
        <f aca="true" t="shared" si="13" ref="D53:S53">D38</f>
        <v>0</v>
      </c>
      <c r="E53" s="84">
        <f t="shared" si="13"/>
        <v>0</v>
      </c>
      <c r="F53" s="84">
        <f t="shared" si="13"/>
        <v>1</v>
      </c>
      <c r="G53" s="84">
        <f t="shared" si="13"/>
        <v>0</v>
      </c>
      <c r="H53" s="84">
        <f t="shared" si="13"/>
        <v>0</v>
      </c>
      <c r="I53" s="84">
        <f t="shared" si="13"/>
        <v>0</v>
      </c>
      <c r="J53" s="84">
        <f t="shared" si="13"/>
        <v>1</v>
      </c>
      <c r="K53" s="84">
        <f t="shared" si="13"/>
        <v>0</v>
      </c>
      <c r="L53" s="84">
        <f t="shared" si="13"/>
        <v>1</v>
      </c>
      <c r="M53" s="84">
        <f t="shared" si="13"/>
        <v>0</v>
      </c>
      <c r="N53" s="84">
        <f t="shared" si="13"/>
        <v>1</v>
      </c>
      <c r="O53" s="84">
        <f t="shared" si="13"/>
        <v>1</v>
      </c>
      <c r="P53" s="84">
        <f t="shared" si="13"/>
        <v>0</v>
      </c>
      <c r="Q53" s="84">
        <f t="shared" si="13"/>
        <v>1</v>
      </c>
      <c r="R53" s="84">
        <f t="shared" si="13"/>
        <v>1</v>
      </c>
      <c r="S53" s="84">
        <f t="shared" si="13"/>
        <v>0</v>
      </c>
      <c r="T53" s="84">
        <f aca="true" t="shared" si="14" ref="T53:AT53">T38</f>
        <v>0</v>
      </c>
      <c r="U53" s="84">
        <f t="shared" si="14"/>
        <v>0</v>
      </c>
      <c r="V53" s="84">
        <f t="shared" si="14"/>
        <v>1</v>
      </c>
      <c r="W53" s="84">
        <f t="shared" si="14"/>
        <v>0</v>
      </c>
      <c r="X53" s="84">
        <f t="shared" si="14"/>
        <v>1</v>
      </c>
      <c r="Y53" s="84">
        <f t="shared" si="14"/>
        <v>0</v>
      </c>
      <c r="Z53" s="84">
        <f t="shared" si="14"/>
        <v>1</v>
      </c>
      <c r="AA53" s="84">
        <f t="shared" si="14"/>
        <v>0</v>
      </c>
      <c r="AB53" s="84">
        <f t="shared" si="14"/>
        <v>0</v>
      </c>
      <c r="AC53" s="84">
        <f t="shared" si="14"/>
        <v>1</v>
      </c>
      <c r="AD53" s="84">
        <f t="shared" si="14"/>
        <v>0</v>
      </c>
      <c r="AE53" s="84">
        <f t="shared" si="14"/>
        <v>0</v>
      </c>
      <c r="AF53" s="84">
        <f t="shared" si="14"/>
        <v>1</v>
      </c>
      <c r="AG53" s="84">
        <f t="shared" si="14"/>
        <v>1</v>
      </c>
      <c r="AH53" s="84">
        <f t="shared" si="14"/>
        <v>0</v>
      </c>
      <c r="AI53" s="84">
        <f t="shared" si="14"/>
        <v>0</v>
      </c>
      <c r="AJ53" s="84">
        <f t="shared" si="14"/>
        <v>0</v>
      </c>
      <c r="AK53" s="84">
        <f t="shared" si="14"/>
        <v>0</v>
      </c>
      <c r="AL53" s="84">
        <f t="shared" si="14"/>
        <v>0</v>
      </c>
      <c r="AM53" s="84">
        <f t="shared" si="14"/>
        <v>0</v>
      </c>
      <c r="AN53" s="84">
        <f t="shared" si="14"/>
        <v>1</v>
      </c>
      <c r="AO53" s="84">
        <f t="shared" si="14"/>
        <v>0</v>
      </c>
      <c r="AP53" s="84">
        <f t="shared" si="14"/>
        <v>0</v>
      </c>
      <c r="AQ53" s="84">
        <f t="shared" si="14"/>
        <v>0</v>
      </c>
      <c r="AR53" s="84">
        <f t="shared" si="14"/>
        <v>1</v>
      </c>
      <c r="AS53" s="84">
        <f t="shared" si="14"/>
        <v>0</v>
      </c>
      <c r="AT53" s="85">
        <f t="shared" si="14"/>
        <v>16</v>
      </c>
      <c r="AU53" s="2" t="s">
        <v>19</v>
      </c>
      <c r="AV53" s="24"/>
      <c r="AW53" s="5">
        <f t="shared" si="4"/>
        <v>0</v>
      </c>
    </row>
    <row r="54" spans="1:49" ht="12.75">
      <c r="A54" s="55"/>
      <c r="B54" s="57" t="s">
        <v>69</v>
      </c>
      <c r="C54" s="84">
        <v>0</v>
      </c>
      <c r="D54" s="84">
        <f aca="true" t="shared" si="15" ref="D54:S54">D39</f>
        <v>1</v>
      </c>
      <c r="E54" s="84">
        <f t="shared" si="15"/>
        <v>1</v>
      </c>
      <c r="F54" s="84">
        <f t="shared" si="15"/>
        <v>1</v>
      </c>
      <c r="G54" s="84">
        <f t="shared" si="15"/>
        <v>1</v>
      </c>
      <c r="H54" s="84">
        <f t="shared" si="15"/>
        <v>1</v>
      </c>
      <c r="I54" s="84">
        <f t="shared" si="15"/>
        <v>1</v>
      </c>
      <c r="J54" s="84">
        <f t="shared" si="15"/>
        <v>1</v>
      </c>
      <c r="K54" s="84">
        <f t="shared" si="15"/>
        <v>1</v>
      </c>
      <c r="L54" s="84">
        <f t="shared" si="15"/>
        <v>1</v>
      </c>
      <c r="M54" s="84">
        <f t="shared" si="15"/>
        <v>1</v>
      </c>
      <c r="N54" s="84">
        <f t="shared" si="15"/>
        <v>1</v>
      </c>
      <c r="O54" s="84">
        <f t="shared" si="15"/>
        <v>1</v>
      </c>
      <c r="P54" s="84">
        <f t="shared" si="15"/>
        <v>1</v>
      </c>
      <c r="Q54" s="84">
        <f t="shared" si="15"/>
        <v>1</v>
      </c>
      <c r="R54" s="84">
        <f t="shared" si="15"/>
        <v>1</v>
      </c>
      <c r="S54" s="84">
        <f t="shared" si="15"/>
        <v>0</v>
      </c>
      <c r="T54" s="84">
        <f aca="true" t="shared" si="16" ref="T54:AT54">T39</f>
        <v>1</v>
      </c>
      <c r="U54" s="84">
        <f t="shared" si="16"/>
        <v>1</v>
      </c>
      <c r="V54" s="84">
        <f t="shared" si="16"/>
        <v>1</v>
      </c>
      <c r="W54" s="84">
        <f t="shared" si="16"/>
        <v>1</v>
      </c>
      <c r="X54" s="84">
        <f t="shared" si="16"/>
        <v>1</v>
      </c>
      <c r="Y54" s="84">
        <f t="shared" si="16"/>
        <v>1</v>
      </c>
      <c r="Z54" s="84">
        <f t="shared" si="16"/>
        <v>1</v>
      </c>
      <c r="AA54" s="84">
        <f t="shared" si="16"/>
        <v>1</v>
      </c>
      <c r="AB54" s="84">
        <f t="shared" si="16"/>
        <v>1</v>
      </c>
      <c r="AC54" s="84">
        <f t="shared" si="16"/>
        <v>1</v>
      </c>
      <c r="AD54" s="84">
        <f t="shared" si="16"/>
        <v>1</v>
      </c>
      <c r="AE54" s="84">
        <f t="shared" si="16"/>
        <v>1</v>
      </c>
      <c r="AF54" s="84">
        <f t="shared" si="16"/>
        <v>1</v>
      </c>
      <c r="AG54" s="84">
        <f t="shared" si="16"/>
        <v>1</v>
      </c>
      <c r="AH54" s="84">
        <f t="shared" si="16"/>
        <v>1</v>
      </c>
      <c r="AI54" s="84">
        <f t="shared" si="16"/>
        <v>0</v>
      </c>
      <c r="AJ54" s="84">
        <f t="shared" si="16"/>
        <v>0</v>
      </c>
      <c r="AK54" s="84">
        <f t="shared" si="16"/>
        <v>1</v>
      </c>
      <c r="AL54" s="84">
        <f t="shared" si="16"/>
        <v>0</v>
      </c>
      <c r="AM54" s="84">
        <f t="shared" si="16"/>
        <v>0</v>
      </c>
      <c r="AN54" s="84">
        <f t="shared" si="16"/>
        <v>0</v>
      </c>
      <c r="AO54" s="84">
        <f t="shared" si="16"/>
        <v>0</v>
      </c>
      <c r="AP54" s="84">
        <f t="shared" si="16"/>
        <v>1</v>
      </c>
      <c r="AQ54" s="84">
        <f t="shared" si="16"/>
        <v>1</v>
      </c>
      <c r="AR54" s="84">
        <f t="shared" si="16"/>
        <v>1</v>
      </c>
      <c r="AS54" s="84">
        <f t="shared" si="16"/>
        <v>1</v>
      </c>
      <c r="AT54" s="85">
        <f t="shared" si="16"/>
        <v>35</v>
      </c>
      <c r="AU54" s="2" t="s">
        <v>19</v>
      </c>
      <c r="AV54" s="24"/>
      <c r="AW54" s="5">
        <f t="shared" si="4"/>
        <v>0</v>
      </c>
    </row>
    <row r="55" spans="1:49" ht="12.75">
      <c r="A55" s="55"/>
      <c r="B55" s="57" t="s">
        <v>70</v>
      </c>
      <c r="C55" s="84">
        <v>0</v>
      </c>
      <c r="D55" s="84">
        <f aca="true" t="shared" si="17" ref="D55:S55">D40</f>
        <v>1</v>
      </c>
      <c r="E55" s="84">
        <f t="shared" si="17"/>
        <v>1</v>
      </c>
      <c r="F55" s="84">
        <f t="shared" si="17"/>
        <v>1</v>
      </c>
      <c r="G55" s="84">
        <f t="shared" si="17"/>
        <v>1</v>
      </c>
      <c r="H55" s="84">
        <f t="shared" si="17"/>
        <v>1</v>
      </c>
      <c r="I55" s="84">
        <f t="shared" si="17"/>
        <v>1</v>
      </c>
      <c r="J55" s="84">
        <f t="shared" si="17"/>
        <v>1</v>
      </c>
      <c r="K55" s="84">
        <f t="shared" si="17"/>
        <v>1</v>
      </c>
      <c r="L55" s="84">
        <f t="shared" si="17"/>
        <v>1</v>
      </c>
      <c r="M55" s="84">
        <f t="shared" si="17"/>
        <v>1</v>
      </c>
      <c r="N55" s="84">
        <f t="shared" si="17"/>
        <v>1</v>
      </c>
      <c r="O55" s="84">
        <f t="shared" si="17"/>
        <v>1</v>
      </c>
      <c r="P55" s="84">
        <f t="shared" si="17"/>
        <v>1</v>
      </c>
      <c r="Q55" s="84">
        <f t="shared" si="17"/>
        <v>1</v>
      </c>
      <c r="R55" s="84">
        <f t="shared" si="17"/>
        <v>1</v>
      </c>
      <c r="S55" s="84">
        <f t="shared" si="17"/>
        <v>0</v>
      </c>
      <c r="T55" s="84">
        <f aca="true" t="shared" si="18" ref="T55:AT55">T40</f>
        <v>1</v>
      </c>
      <c r="U55" s="84">
        <f t="shared" si="18"/>
        <v>1</v>
      </c>
      <c r="V55" s="84">
        <f t="shared" si="18"/>
        <v>1</v>
      </c>
      <c r="W55" s="84">
        <f t="shared" si="18"/>
        <v>1</v>
      </c>
      <c r="X55" s="84">
        <f t="shared" si="18"/>
        <v>1</v>
      </c>
      <c r="Y55" s="84">
        <f t="shared" si="18"/>
        <v>1</v>
      </c>
      <c r="Z55" s="84">
        <f t="shared" si="18"/>
        <v>1</v>
      </c>
      <c r="AA55" s="84">
        <f t="shared" si="18"/>
        <v>1</v>
      </c>
      <c r="AB55" s="84">
        <f t="shared" si="18"/>
        <v>1</v>
      </c>
      <c r="AC55" s="84">
        <f t="shared" si="18"/>
        <v>1</v>
      </c>
      <c r="AD55" s="84">
        <f t="shared" si="18"/>
        <v>1</v>
      </c>
      <c r="AE55" s="84">
        <f t="shared" si="18"/>
        <v>1</v>
      </c>
      <c r="AF55" s="84">
        <f t="shared" si="18"/>
        <v>2</v>
      </c>
      <c r="AG55" s="84">
        <f t="shared" si="18"/>
        <v>1</v>
      </c>
      <c r="AH55" s="84">
        <f t="shared" si="18"/>
        <v>1</v>
      </c>
      <c r="AI55" s="84">
        <f t="shared" si="18"/>
        <v>0</v>
      </c>
      <c r="AJ55" s="84">
        <f t="shared" si="18"/>
        <v>0</v>
      </c>
      <c r="AK55" s="84">
        <f t="shared" si="18"/>
        <v>1</v>
      </c>
      <c r="AL55" s="84">
        <f t="shared" si="18"/>
        <v>0</v>
      </c>
      <c r="AM55" s="84">
        <f t="shared" si="18"/>
        <v>0</v>
      </c>
      <c r="AN55" s="84">
        <f t="shared" si="18"/>
        <v>0</v>
      </c>
      <c r="AO55" s="84">
        <f t="shared" si="18"/>
        <v>0</v>
      </c>
      <c r="AP55" s="84">
        <f t="shared" si="18"/>
        <v>1</v>
      </c>
      <c r="AQ55" s="84">
        <f t="shared" si="18"/>
        <v>1</v>
      </c>
      <c r="AR55" s="84">
        <f t="shared" si="18"/>
        <v>1</v>
      </c>
      <c r="AS55" s="84">
        <f t="shared" si="18"/>
        <v>1</v>
      </c>
      <c r="AT55" s="85">
        <f t="shared" si="18"/>
        <v>36</v>
      </c>
      <c r="AU55" s="2" t="s">
        <v>19</v>
      </c>
      <c r="AV55" s="24"/>
      <c r="AW55" s="5">
        <f t="shared" si="4"/>
        <v>0</v>
      </c>
    </row>
    <row r="56" spans="1:49" ht="14.25" customHeight="1">
      <c r="A56" s="55"/>
      <c r="B56" s="57" t="s">
        <v>71</v>
      </c>
      <c r="C56" s="84">
        <v>0</v>
      </c>
      <c r="D56" s="84">
        <f aca="true" t="shared" si="19" ref="D56:S56">D41</f>
        <v>0</v>
      </c>
      <c r="E56" s="84">
        <f t="shared" si="19"/>
        <v>0</v>
      </c>
      <c r="F56" s="84">
        <f t="shared" si="19"/>
        <v>0</v>
      </c>
      <c r="G56" s="84">
        <f t="shared" si="19"/>
        <v>0</v>
      </c>
      <c r="H56" s="84">
        <f t="shared" si="19"/>
        <v>0</v>
      </c>
      <c r="I56" s="84">
        <f t="shared" si="19"/>
        <v>0</v>
      </c>
      <c r="J56" s="84">
        <f t="shared" si="19"/>
        <v>0</v>
      </c>
      <c r="K56" s="84">
        <f t="shared" si="19"/>
        <v>0</v>
      </c>
      <c r="L56" s="84">
        <f t="shared" si="19"/>
        <v>0</v>
      </c>
      <c r="M56" s="84">
        <f t="shared" si="19"/>
        <v>0</v>
      </c>
      <c r="N56" s="84">
        <f t="shared" si="19"/>
        <v>0</v>
      </c>
      <c r="O56" s="84">
        <f t="shared" si="19"/>
        <v>0</v>
      </c>
      <c r="P56" s="84">
        <f t="shared" si="19"/>
        <v>0</v>
      </c>
      <c r="Q56" s="84">
        <f t="shared" si="19"/>
        <v>0</v>
      </c>
      <c r="R56" s="84">
        <f t="shared" si="19"/>
        <v>0</v>
      </c>
      <c r="S56" s="84">
        <f t="shared" si="19"/>
        <v>0</v>
      </c>
      <c r="T56" s="84">
        <f aca="true" t="shared" si="20" ref="T56:AS56">T41</f>
        <v>0</v>
      </c>
      <c r="U56" s="84">
        <f t="shared" si="20"/>
        <v>0</v>
      </c>
      <c r="V56" s="84">
        <f t="shared" si="20"/>
        <v>0</v>
      </c>
      <c r="W56" s="84">
        <f t="shared" si="20"/>
        <v>0</v>
      </c>
      <c r="X56" s="84">
        <f t="shared" si="20"/>
        <v>0</v>
      </c>
      <c r="Y56" s="84">
        <f t="shared" si="20"/>
        <v>0</v>
      </c>
      <c r="Z56" s="84">
        <f t="shared" si="20"/>
        <v>0</v>
      </c>
      <c r="AA56" s="84">
        <f t="shared" si="20"/>
        <v>0</v>
      </c>
      <c r="AB56" s="84">
        <f t="shared" si="20"/>
        <v>0</v>
      </c>
      <c r="AC56" s="84">
        <f t="shared" si="20"/>
        <v>0</v>
      </c>
      <c r="AD56" s="84">
        <f t="shared" si="20"/>
        <v>0</v>
      </c>
      <c r="AE56" s="84">
        <f t="shared" si="20"/>
        <v>0</v>
      </c>
      <c r="AF56" s="84">
        <f t="shared" si="20"/>
        <v>0</v>
      </c>
      <c r="AG56" s="84">
        <f t="shared" si="20"/>
        <v>0</v>
      </c>
      <c r="AH56" s="84">
        <f t="shared" si="20"/>
        <v>0</v>
      </c>
      <c r="AI56" s="84">
        <f t="shared" si="20"/>
        <v>0</v>
      </c>
      <c r="AJ56" s="84">
        <f t="shared" si="20"/>
        <v>0</v>
      </c>
      <c r="AK56" s="84">
        <f t="shared" si="20"/>
        <v>0</v>
      </c>
      <c r="AL56" s="84">
        <f t="shared" si="20"/>
        <v>0</v>
      </c>
      <c r="AM56" s="84">
        <f t="shared" si="20"/>
        <v>0</v>
      </c>
      <c r="AN56" s="84">
        <f t="shared" si="20"/>
        <v>0</v>
      </c>
      <c r="AO56" s="84">
        <f t="shared" si="20"/>
        <v>0</v>
      </c>
      <c r="AP56" s="84">
        <f t="shared" si="20"/>
        <v>0</v>
      </c>
      <c r="AQ56" s="84">
        <f t="shared" si="20"/>
        <v>0</v>
      </c>
      <c r="AR56" s="84">
        <f t="shared" si="20"/>
        <v>0</v>
      </c>
      <c r="AS56" s="84">
        <f t="shared" si="20"/>
        <v>0</v>
      </c>
      <c r="AT56" s="86">
        <v>1</v>
      </c>
      <c r="AU56" s="9" t="s">
        <v>21</v>
      </c>
      <c r="AV56" s="24"/>
      <c r="AW56" s="5">
        <f t="shared" si="4"/>
        <v>0</v>
      </c>
    </row>
    <row r="57" spans="1:49" ht="12.75">
      <c r="A57" s="55"/>
      <c r="B57" s="6" t="s">
        <v>30</v>
      </c>
      <c r="C57" s="80">
        <v>0</v>
      </c>
      <c r="D57" s="84">
        <f aca="true" t="shared" si="21" ref="D57:S58">D43</f>
        <v>0</v>
      </c>
      <c r="E57" s="84">
        <f t="shared" si="21"/>
        <v>0</v>
      </c>
      <c r="F57" s="84">
        <f t="shared" si="21"/>
        <v>0</v>
      </c>
      <c r="G57" s="84">
        <f t="shared" si="21"/>
        <v>0</v>
      </c>
      <c r="H57" s="84">
        <f t="shared" si="21"/>
        <v>0</v>
      </c>
      <c r="I57" s="84">
        <f t="shared" si="21"/>
        <v>0</v>
      </c>
      <c r="J57" s="84">
        <f t="shared" si="21"/>
        <v>0</v>
      </c>
      <c r="K57" s="84">
        <f t="shared" si="21"/>
        <v>0</v>
      </c>
      <c r="L57" s="84">
        <f t="shared" si="21"/>
        <v>0</v>
      </c>
      <c r="M57" s="84">
        <f t="shared" si="21"/>
        <v>0</v>
      </c>
      <c r="N57" s="84">
        <f t="shared" si="21"/>
        <v>0</v>
      </c>
      <c r="O57" s="84">
        <f t="shared" si="21"/>
        <v>0</v>
      </c>
      <c r="P57" s="84">
        <f t="shared" si="21"/>
        <v>0</v>
      </c>
      <c r="Q57" s="84">
        <f t="shared" si="21"/>
        <v>0</v>
      </c>
      <c r="R57" s="84">
        <f t="shared" si="21"/>
        <v>0</v>
      </c>
      <c r="S57" s="84">
        <f t="shared" si="21"/>
        <v>0</v>
      </c>
      <c r="T57" s="84">
        <f aca="true" t="shared" si="22" ref="T57:AS57">T43</f>
        <v>0</v>
      </c>
      <c r="U57" s="84">
        <f t="shared" si="22"/>
        <v>0</v>
      </c>
      <c r="V57" s="84">
        <f t="shared" si="22"/>
        <v>0</v>
      </c>
      <c r="W57" s="84">
        <f t="shared" si="22"/>
        <v>0</v>
      </c>
      <c r="X57" s="84">
        <f t="shared" si="22"/>
        <v>0</v>
      </c>
      <c r="Y57" s="84">
        <f t="shared" si="22"/>
        <v>0</v>
      </c>
      <c r="Z57" s="84">
        <f t="shared" si="22"/>
        <v>0</v>
      </c>
      <c r="AA57" s="84">
        <f t="shared" si="22"/>
        <v>0</v>
      </c>
      <c r="AB57" s="84">
        <f t="shared" si="22"/>
        <v>0</v>
      </c>
      <c r="AC57" s="84">
        <f t="shared" si="22"/>
        <v>0</v>
      </c>
      <c r="AD57" s="84">
        <f t="shared" si="22"/>
        <v>0</v>
      </c>
      <c r="AE57" s="84">
        <f t="shared" si="22"/>
        <v>0</v>
      </c>
      <c r="AF57" s="84">
        <f t="shared" si="22"/>
        <v>0</v>
      </c>
      <c r="AG57" s="84">
        <f t="shared" si="22"/>
        <v>0</v>
      </c>
      <c r="AH57" s="84">
        <f t="shared" si="22"/>
        <v>0</v>
      </c>
      <c r="AI57" s="84">
        <f t="shared" si="22"/>
        <v>0</v>
      </c>
      <c r="AJ57" s="84">
        <f t="shared" si="22"/>
        <v>0</v>
      </c>
      <c r="AK57" s="84">
        <f t="shared" si="22"/>
        <v>0</v>
      </c>
      <c r="AL57" s="84">
        <f t="shared" si="22"/>
        <v>0</v>
      </c>
      <c r="AM57" s="84">
        <f t="shared" si="22"/>
        <v>0</v>
      </c>
      <c r="AN57" s="84">
        <f t="shared" si="22"/>
        <v>0</v>
      </c>
      <c r="AO57" s="84">
        <f t="shared" si="22"/>
        <v>0</v>
      </c>
      <c r="AP57" s="84">
        <f t="shared" si="22"/>
        <v>0</v>
      </c>
      <c r="AQ57" s="84">
        <f t="shared" si="22"/>
        <v>0</v>
      </c>
      <c r="AR57" s="84">
        <f t="shared" si="22"/>
        <v>0</v>
      </c>
      <c r="AS57" s="84">
        <f t="shared" si="22"/>
        <v>0</v>
      </c>
      <c r="AT57" s="83">
        <v>1</v>
      </c>
      <c r="AU57" s="9" t="s">
        <v>21</v>
      </c>
      <c r="AV57" s="24"/>
      <c r="AW57" s="5">
        <f t="shared" si="4"/>
        <v>0</v>
      </c>
    </row>
    <row r="58" spans="1:49" ht="12.75">
      <c r="A58" s="57"/>
      <c r="B58" s="6" t="s">
        <v>86</v>
      </c>
      <c r="C58" s="80">
        <v>1</v>
      </c>
      <c r="D58" s="84">
        <f t="shared" si="21"/>
        <v>0</v>
      </c>
      <c r="E58" s="84">
        <f t="shared" si="21"/>
        <v>0</v>
      </c>
      <c r="F58" s="84">
        <f t="shared" si="21"/>
        <v>0</v>
      </c>
      <c r="G58" s="84">
        <f t="shared" si="21"/>
        <v>0</v>
      </c>
      <c r="H58" s="84">
        <f t="shared" si="21"/>
        <v>0</v>
      </c>
      <c r="I58" s="84">
        <f t="shared" si="21"/>
        <v>0</v>
      </c>
      <c r="J58" s="84">
        <f t="shared" si="21"/>
        <v>0</v>
      </c>
      <c r="K58" s="84">
        <f t="shared" si="21"/>
        <v>0</v>
      </c>
      <c r="L58" s="84">
        <f t="shared" si="21"/>
        <v>0</v>
      </c>
      <c r="M58" s="84">
        <f t="shared" si="21"/>
        <v>0</v>
      </c>
      <c r="N58" s="84">
        <f t="shared" si="21"/>
        <v>0</v>
      </c>
      <c r="O58" s="84">
        <f t="shared" si="21"/>
        <v>0</v>
      </c>
      <c r="P58" s="84">
        <f t="shared" si="21"/>
        <v>0</v>
      </c>
      <c r="Q58" s="84">
        <f t="shared" si="21"/>
        <v>0</v>
      </c>
      <c r="R58" s="84">
        <f t="shared" si="21"/>
        <v>0</v>
      </c>
      <c r="S58" s="84">
        <f t="shared" si="21"/>
        <v>0</v>
      </c>
      <c r="T58" s="84">
        <f aca="true" t="shared" si="23" ref="T58:AS58">T44</f>
        <v>0</v>
      </c>
      <c r="U58" s="84">
        <f t="shared" si="23"/>
        <v>0</v>
      </c>
      <c r="V58" s="84">
        <f t="shared" si="23"/>
        <v>0</v>
      </c>
      <c r="W58" s="84">
        <f t="shared" si="23"/>
        <v>0</v>
      </c>
      <c r="X58" s="84">
        <f t="shared" si="23"/>
        <v>0</v>
      </c>
      <c r="Y58" s="84">
        <f t="shared" si="23"/>
        <v>0</v>
      </c>
      <c r="Z58" s="84">
        <f t="shared" si="23"/>
        <v>0</v>
      </c>
      <c r="AA58" s="84">
        <f t="shared" si="23"/>
        <v>0</v>
      </c>
      <c r="AB58" s="84">
        <f t="shared" si="23"/>
        <v>0</v>
      </c>
      <c r="AC58" s="84">
        <f t="shared" si="23"/>
        <v>0</v>
      </c>
      <c r="AD58" s="84">
        <f t="shared" si="23"/>
        <v>0</v>
      </c>
      <c r="AE58" s="84">
        <f t="shared" si="23"/>
        <v>0</v>
      </c>
      <c r="AF58" s="84">
        <f t="shared" si="23"/>
        <v>0</v>
      </c>
      <c r="AG58" s="84">
        <f t="shared" si="23"/>
        <v>0</v>
      </c>
      <c r="AH58" s="84">
        <f t="shared" si="23"/>
        <v>0</v>
      </c>
      <c r="AI58" s="84">
        <f t="shared" si="23"/>
        <v>0</v>
      </c>
      <c r="AJ58" s="84">
        <f t="shared" si="23"/>
        <v>0</v>
      </c>
      <c r="AK58" s="84">
        <f t="shared" si="23"/>
        <v>0</v>
      </c>
      <c r="AL58" s="84">
        <f t="shared" si="23"/>
        <v>0</v>
      </c>
      <c r="AM58" s="84">
        <f t="shared" si="23"/>
        <v>0</v>
      </c>
      <c r="AN58" s="84">
        <f t="shared" si="23"/>
        <v>0</v>
      </c>
      <c r="AO58" s="84">
        <f t="shared" si="23"/>
        <v>0</v>
      </c>
      <c r="AP58" s="84">
        <f t="shared" si="23"/>
        <v>0</v>
      </c>
      <c r="AQ58" s="84">
        <f t="shared" si="23"/>
        <v>0</v>
      </c>
      <c r="AR58" s="84">
        <f t="shared" si="23"/>
        <v>0</v>
      </c>
      <c r="AS58" s="84">
        <f t="shared" si="23"/>
        <v>0</v>
      </c>
      <c r="AT58" s="83">
        <v>1</v>
      </c>
      <c r="AU58" s="9" t="s">
        <v>19</v>
      </c>
      <c r="AV58" s="24"/>
      <c r="AW58" s="5">
        <f t="shared" si="4"/>
        <v>0</v>
      </c>
    </row>
    <row r="59" spans="1:49" ht="12.75">
      <c r="A59" s="57"/>
      <c r="B59" s="6" t="s">
        <v>90</v>
      </c>
      <c r="C59" s="80">
        <f>C42</f>
        <v>0</v>
      </c>
      <c r="D59" s="80">
        <f aca="true" t="shared" si="24" ref="D59:AS59">D42</f>
        <v>0</v>
      </c>
      <c r="E59" s="80">
        <f t="shared" si="24"/>
        <v>0</v>
      </c>
      <c r="F59" s="80">
        <f t="shared" si="24"/>
        <v>0</v>
      </c>
      <c r="G59" s="80">
        <f t="shared" si="24"/>
        <v>0</v>
      </c>
      <c r="H59" s="80">
        <f t="shared" si="24"/>
        <v>0</v>
      </c>
      <c r="I59" s="80">
        <f t="shared" si="24"/>
        <v>0</v>
      </c>
      <c r="J59" s="80">
        <f t="shared" si="24"/>
        <v>0</v>
      </c>
      <c r="K59" s="80">
        <f t="shared" si="24"/>
        <v>0</v>
      </c>
      <c r="L59" s="80">
        <f t="shared" si="24"/>
        <v>0</v>
      </c>
      <c r="M59" s="80">
        <f t="shared" si="24"/>
        <v>0</v>
      </c>
      <c r="N59" s="80">
        <f t="shared" si="24"/>
        <v>0</v>
      </c>
      <c r="O59" s="80">
        <f t="shared" si="24"/>
        <v>0</v>
      </c>
      <c r="P59" s="80">
        <f t="shared" si="24"/>
        <v>0</v>
      </c>
      <c r="Q59" s="80">
        <f t="shared" si="24"/>
        <v>0</v>
      </c>
      <c r="R59" s="80">
        <f t="shared" si="24"/>
        <v>0</v>
      </c>
      <c r="S59" s="80">
        <f t="shared" si="24"/>
        <v>0</v>
      </c>
      <c r="T59" s="80">
        <f t="shared" si="24"/>
        <v>0</v>
      </c>
      <c r="U59" s="80">
        <f t="shared" si="24"/>
        <v>0</v>
      </c>
      <c r="V59" s="80">
        <f t="shared" si="24"/>
        <v>0</v>
      </c>
      <c r="W59" s="80">
        <f t="shared" si="24"/>
        <v>0</v>
      </c>
      <c r="X59" s="80">
        <f t="shared" si="24"/>
        <v>0</v>
      </c>
      <c r="Y59" s="80">
        <f t="shared" si="24"/>
        <v>0</v>
      </c>
      <c r="Z59" s="80">
        <f t="shared" si="24"/>
        <v>0</v>
      </c>
      <c r="AA59" s="80">
        <f t="shared" si="24"/>
        <v>0</v>
      </c>
      <c r="AB59" s="80">
        <f t="shared" si="24"/>
        <v>0</v>
      </c>
      <c r="AC59" s="80">
        <f t="shared" si="24"/>
        <v>0</v>
      </c>
      <c r="AD59" s="80">
        <f t="shared" si="24"/>
        <v>0</v>
      </c>
      <c r="AE59" s="80">
        <f t="shared" si="24"/>
        <v>0</v>
      </c>
      <c r="AF59" s="80">
        <f t="shared" si="24"/>
        <v>0</v>
      </c>
      <c r="AG59" s="80">
        <f t="shared" si="24"/>
        <v>0</v>
      </c>
      <c r="AH59" s="80">
        <f t="shared" si="24"/>
        <v>0</v>
      </c>
      <c r="AI59" s="80">
        <f t="shared" si="24"/>
        <v>0</v>
      </c>
      <c r="AJ59" s="80">
        <f t="shared" si="24"/>
        <v>0</v>
      </c>
      <c r="AK59" s="80">
        <f t="shared" si="24"/>
        <v>0</v>
      </c>
      <c r="AL59" s="80">
        <f t="shared" si="24"/>
        <v>0</v>
      </c>
      <c r="AM59" s="80">
        <f t="shared" si="24"/>
        <v>0</v>
      </c>
      <c r="AN59" s="80">
        <f t="shared" si="24"/>
        <v>0</v>
      </c>
      <c r="AO59" s="80">
        <f t="shared" si="24"/>
        <v>0</v>
      </c>
      <c r="AP59" s="80">
        <f t="shared" si="24"/>
        <v>0</v>
      </c>
      <c r="AQ59" s="80">
        <f t="shared" si="24"/>
        <v>0</v>
      </c>
      <c r="AR59" s="80">
        <f t="shared" si="24"/>
        <v>0</v>
      </c>
      <c r="AS59" s="80">
        <f t="shared" si="24"/>
        <v>0</v>
      </c>
      <c r="AT59" s="83">
        <v>6</v>
      </c>
      <c r="AU59" s="9" t="s">
        <v>19</v>
      </c>
      <c r="AV59" s="24"/>
      <c r="AW59" s="5">
        <f t="shared" si="4"/>
        <v>0</v>
      </c>
    </row>
    <row r="60" spans="1:49" ht="12.75">
      <c r="A60" s="57"/>
      <c r="B60" s="6" t="s">
        <v>20</v>
      </c>
      <c r="C60" s="80">
        <v>1</v>
      </c>
      <c r="D60" s="84">
        <f aca="true" t="shared" si="25" ref="D60:S60">D45</f>
        <v>0</v>
      </c>
      <c r="E60" s="84">
        <f t="shared" si="25"/>
        <v>0</v>
      </c>
      <c r="F60" s="84">
        <f t="shared" si="25"/>
        <v>0</v>
      </c>
      <c r="G60" s="84">
        <f t="shared" si="25"/>
        <v>0</v>
      </c>
      <c r="H60" s="84">
        <f t="shared" si="25"/>
        <v>0</v>
      </c>
      <c r="I60" s="84">
        <f t="shared" si="25"/>
        <v>0</v>
      </c>
      <c r="J60" s="84">
        <f t="shared" si="25"/>
        <v>0</v>
      </c>
      <c r="K60" s="84">
        <f t="shared" si="25"/>
        <v>0</v>
      </c>
      <c r="L60" s="84">
        <f t="shared" si="25"/>
        <v>0</v>
      </c>
      <c r="M60" s="84">
        <f t="shared" si="25"/>
        <v>0</v>
      </c>
      <c r="N60" s="84">
        <f t="shared" si="25"/>
        <v>0</v>
      </c>
      <c r="O60" s="84">
        <f t="shared" si="25"/>
        <v>0</v>
      </c>
      <c r="P60" s="84">
        <f t="shared" si="25"/>
        <v>0</v>
      </c>
      <c r="Q60" s="84">
        <f t="shared" si="25"/>
        <v>0</v>
      </c>
      <c r="R60" s="84">
        <f t="shared" si="25"/>
        <v>0</v>
      </c>
      <c r="S60" s="84">
        <f t="shared" si="25"/>
        <v>0</v>
      </c>
      <c r="T60" s="84">
        <f aca="true" t="shared" si="26" ref="T60:AS60">T45</f>
        <v>0</v>
      </c>
      <c r="U60" s="84">
        <f t="shared" si="26"/>
        <v>0</v>
      </c>
      <c r="V60" s="84">
        <f t="shared" si="26"/>
        <v>0</v>
      </c>
      <c r="W60" s="84">
        <f t="shared" si="26"/>
        <v>0</v>
      </c>
      <c r="X60" s="84">
        <f t="shared" si="26"/>
        <v>0</v>
      </c>
      <c r="Y60" s="84">
        <f t="shared" si="26"/>
        <v>0</v>
      </c>
      <c r="Z60" s="84">
        <f t="shared" si="26"/>
        <v>0</v>
      </c>
      <c r="AA60" s="84">
        <f t="shared" si="26"/>
        <v>0</v>
      </c>
      <c r="AB60" s="84">
        <f t="shared" si="26"/>
        <v>0</v>
      </c>
      <c r="AC60" s="84">
        <f t="shared" si="26"/>
        <v>0</v>
      </c>
      <c r="AD60" s="84">
        <f t="shared" si="26"/>
        <v>0</v>
      </c>
      <c r="AE60" s="84">
        <f t="shared" si="26"/>
        <v>0</v>
      </c>
      <c r="AF60" s="84">
        <f t="shared" si="26"/>
        <v>0</v>
      </c>
      <c r="AG60" s="84">
        <f t="shared" si="26"/>
        <v>0</v>
      </c>
      <c r="AH60" s="84">
        <f t="shared" si="26"/>
        <v>0</v>
      </c>
      <c r="AI60" s="84">
        <f t="shared" si="26"/>
        <v>0</v>
      </c>
      <c r="AJ60" s="84">
        <f t="shared" si="26"/>
        <v>0</v>
      </c>
      <c r="AK60" s="84">
        <f t="shared" si="26"/>
        <v>0</v>
      </c>
      <c r="AL60" s="84">
        <f t="shared" si="26"/>
        <v>0</v>
      </c>
      <c r="AM60" s="84">
        <f t="shared" si="26"/>
        <v>0</v>
      </c>
      <c r="AN60" s="84">
        <f t="shared" si="26"/>
        <v>0</v>
      </c>
      <c r="AO60" s="84">
        <f t="shared" si="26"/>
        <v>0</v>
      </c>
      <c r="AP60" s="84">
        <f t="shared" si="26"/>
        <v>0</v>
      </c>
      <c r="AQ60" s="84">
        <f t="shared" si="26"/>
        <v>0</v>
      </c>
      <c r="AR60" s="84">
        <f t="shared" si="26"/>
        <v>0</v>
      </c>
      <c r="AS60" s="84">
        <f t="shared" si="26"/>
        <v>0</v>
      </c>
      <c r="AT60" s="85">
        <v>1</v>
      </c>
      <c r="AU60" s="9" t="s">
        <v>21</v>
      </c>
      <c r="AV60" s="24"/>
      <c r="AW60" s="5">
        <f t="shared" si="4"/>
        <v>0</v>
      </c>
    </row>
    <row r="61" spans="1:49" ht="14.25">
      <c r="A61" s="57"/>
      <c r="B61" s="99" t="s">
        <v>96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54">
        <f>SUM(AW48:AW60)</f>
        <v>0</v>
      </c>
    </row>
    <row r="62" spans="1:3" ht="12.75">
      <c r="A62" s="53"/>
      <c r="C62" s="58"/>
    </row>
    <row r="63" spans="2:49" ht="15">
      <c r="B63" s="52" t="s">
        <v>15</v>
      </c>
      <c r="C63" s="59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1"/>
      <c r="AU63" s="51"/>
      <c r="AV63" s="51"/>
      <c r="AW63" s="51"/>
    </row>
    <row r="64" spans="1:49" ht="21">
      <c r="A64" s="51"/>
      <c r="B64" s="55" t="s">
        <v>5</v>
      </c>
      <c r="C64" s="60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6" t="s">
        <v>6</v>
      </c>
      <c r="AU64" s="56" t="s">
        <v>7</v>
      </c>
      <c r="AV64" s="64" t="s">
        <v>95</v>
      </c>
      <c r="AW64" s="3" t="s">
        <v>96</v>
      </c>
    </row>
    <row r="65" spans="1:49" ht="24">
      <c r="A65" s="55" t="s">
        <v>4</v>
      </c>
      <c r="B65" s="6" t="s">
        <v>24</v>
      </c>
      <c r="C65" s="87"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88">
        <v>1</v>
      </c>
      <c r="AU65" s="9" t="s">
        <v>21</v>
      </c>
      <c r="AV65" s="24"/>
      <c r="AW65" s="5">
        <f>AT65*AV65</f>
        <v>0</v>
      </c>
    </row>
    <row r="66" spans="1:49" ht="12.75">
      <c r="A66" s="57"/>
      <c r="B66" s="6" t="s">
        <v>87</v>
      </c>
      <c r="C66" s="87">
        <v>1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88">
        <v>1</v>
      </c>
      <c r="AU66" s="9" t="s">
        <v>21</v>
      </c>
      <c r="AV66" s="24"/>
      <c r="AW66" s="5">
        <f>AT66*AV66</f>
        <v>0</v>
      </c>
    </row>
    <row r="67" spans="1:49" ht="12.75">
      <c r="A67" s="57"/>
      <c r="B67" s="6" t="s">
        <v>26</v>
      </c>
      <c r="C67" s="87">
        <v>1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88">
        <v>1</v>
      </c>
      <c r="AU67" s="9" t="s">
        <v>21</v>
      </c>
      <c r="AV67" s="24"/>
      <c r="AW67" s="5">
        <f>AT67*AV67</f>
        <v>0</v>
      </c>
    </row>
    <row r="68" spans="1:49" ht="12.75">
      <c r="A68" s="57"/>
      <c r="B68" s="6" t="s">
        <v>23</v>
      </c>
      <c r="C68" s="87">
        <v>1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88">
        <v>1</v>
      </c>
      <c r="AU68" s="9" t="s">
        <v>21</v>
      </c>
      <c r="AV68" s="24"/>
      <c r="AW68" s="5">
        <f>AT68*AV68</f>
        <v>0</v>
      </c>
    </row>
    <row r="69" spans="1:49" ht="14.25">
      <c r="A69" s="57"/>
      <c r="B69" s="97" t="s">
        <v>96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69">
        <f>SUM(AW65:AW68)</f>
        <v>0</v>
      </c>
    </row>
    <row r="70" ht="12.75">
      <c r="A70" s="53"/>
    </row>
  </sheetData>
  <sheetProtection/>
  <mergeCells count="11">
    <mergeCell ref="B69:AV69"/>
    <mergeCell ref="B61:AV61"/>
    <mergeCell ref="B44:AV44"/>
    <mergeCell ref="B8:C8"/>
    <mergeCell ref="B3:C3"/>
    <mergeCell ref="B4:C4"/>
    <mergeCell ref="B5:C5"/>
    <mergeCell ref="B6:C6"/>
    <mergeCell ref="B10:C10"/>
    <mergeCell ref="B7:C7"/>
    <mergeCell ref="B9:C9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</dc:title>
  <dc:subject/>
  <dc:creator>merva@ukb.muni.cz</dc:creator>
  <cp:keywords>UKB 2024</cp:keywords>
  <dc:description/>
  <cp:lastModifiedBy>Marcela Pytlíková</cp:lastModifiedBy>
  <cp:lastPrinted>2024-04-18T08:57:03Z</cp:lastPrinted>
  <dcterms:created xsi:type="dcterms:W3CDTF">2001-05-14T05:19:07Z</dcterms:created>
  <dcterms:modified xsi:type="dcterms:W3CDTF">2024-04-18T08:59:59Z</dcterms:modified>
  <cp:category/>
  <cp:version/>
  <cp:contentType/>
  <cp:contentStatus/>
</cp:coreProperties>
</file>