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30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<sst xmlns="http://schemas.openxmlformats.org/spreadsheetml/2006/main" count="66" uniqueCount="45">
  <si>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</si>
  <si>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</si>
  <si>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</si>
  <si>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</si>
  <si>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</si>
  <si>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</si>
  <si>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</si>
  <si>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</si>
  <si>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</si>
  <si>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</si>
  <si>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</si>
  <si>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</si>
  <si>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</si>
  <si>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</si>
  <si>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1111/0002</t>
  </si>
  <si>
    <t>1.a</t>
  </si>
  <si>
    <t>Vyměnitelná laryngeální vložka (min. 50 ks)</t>
  </si>
  <si>
    <t>1.b</t>
  </si>
  <si>
    <t>1.c</t>
  </si>
  <si>
    <t>1.d</t>
  </si>
  <si>
    <t>Vyměnitelná, opakovaně použitelná krycí kůže krku (min. 5 ks)</t>
  </si>
  <si>
    <t xml:space="preserve">lubrikant ve spreji o objemu min. 200 ml </t>
  </si>
  <si>
    <t>náhradní kůže hlavy s nosním průduchem</t>
  </si>
  <si>
    <t>2.a</t>
  </si>
  <si>
    <t>2.b</t>
  </si>
  <si>
    <t>2.c</t>
  </si>
  <si>
    <t>2.d</t>
  </si>
  <si>
    <t xml:space="preserve">Trenažér zajištění dýchacích cest – intubace, koniotomie a tracheostomie </t>
  </si>
  <si>
    <t>Pediatrický trenažér zajištění dýchacích cest – intubace, koniotomie a bronchoskopie</t>
  </si>
  <si>
    <t>Trenažér pro nácvik koniotomie</t>
  </si>
  <si>
    <t>vyměnitelná, opakovaně použitelná krycí kůže (min. 5 ks)</t>
  </si>
  <si>
    <t>vyměnitelná laryngeální vložka (min. 50 ks)</t>
  </si>
  <si>
    <t>3.a</t>
  </si>
  <si>
    <t>3.b</t>
  </si>
  <si>
    <t>4.a</t>
  </si>
  <si>
    <t>4.b</t>
  </si>
  <si>
    <t>opakovaně použitelná krycí kůže (min. 10 ks)</t>
  </si>
  <si>
    <t>trachea opakovaně použitelná min. pro koniotomii (min. 10 ks)</t>
  </si>
  <si>
    <t xml:space="preserve">Víceúčelový pediatrický pacientský simulátor jednoletého dítěte </t>
  </si>
  <si>
    <t xml:space="preserve">Resuscitační vak samorozpínací </t>
  </si>
  <si>
    <t xml:space="preserve">Resuscitační vak samorozpínací pediatrický </t>
  </si>
  <si>
    <t>Simulátory, modely a trenažéry pro Kliniku dětské anesteziologie a resuscitace LF MU 2024</t>
  </si>
  <si>
    <t>Laryngoskop sada - typ I</t>
  </si>
  <si>
    <t>Laryngoskop sada - typ II</t>
  </si>
  <si>
    <t xml:space="preserve">Trenažér koniotomie a tracheostomie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</si>
</sst>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1" fontId="57" fillId="0" borderId="13" xfId="0" applyNumberFormat="1" applyFont="1" applyBorder="1" applyAlignment="1">
      <alignment horizontal="right" vertical="center" wrapText="1" indent="1"/>
    </xf>
    <xf numFmtId="171" fontId="57" fillId="0" borderId="18" xfId="0" applyNumberFormat="1" applyFont="1" applyBorder="1" applyAlignment="1">
      <alignment horizontal="right" vertical="center" wrapText="1" indent="1"/>
    </xf>
    <xf numFmtId="0" fontId="0" fillId="0" borderId="19" xfId="0" applyFont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58" fillId="0" borderId="26" xfId="0" applyNumberFormat="1" applyFont="1" applyBorder="1" applyAlignment="1">
      <alignment horizontal="center" vertical="center" wrapText="1"/>
    </xf>
    <xf numFmtId="0" fontId="58" fillId="0" borderId="27" xfId="0" applyNumberFormat="1" applyFont="1" applyBorder="1" applyAlignment="1">
      <alignment horizontal="center" vertical="center" wrapText="1"/>
    </xf>
    <xf numFmtId="171" fontId="57" fillId="33" borderId="13" xfId="0" applyNumberFormat="1" applyFont="1" applyFill="1" applyBorder="1" applyAlignment="1">
      <alignment horizontal="right" vertical="center" wrapText="1" indent="1"/>
    </xf>
    <xf numFmtId="171" fontId="57" fillId="33" borderId="18" xfId="0" applyNumberFormat="1" applyFont="1" applyFill="1" applyBorder="1" applyAlignment="1">
      <alignment horizontal="right" vertical="center" wrapText="1" indent="1"/>
    </xf>
    <xf numFmtId="171" fontId="57" fillId="0" borderId="14" xfId="0" applyNumberFormat="1" applyFont="1" applyBorder="1" applyAlignment="1">
      <alignment horizontal="right" vertical="center" wrapText="1" indent="1"/>
    </xf>
    <xf numFmtId="171" fontId="57" fillId="0" borderId="28" xfId="0" applyNumberFormat="1" applyFont="1" applyBorder="1" applyAlignment="1">
      <alignment horizontal="right" vertical="center" wrapText="1" indent="1"/>
    </xf>
    <xf numFmtId="0" fontId="58" fillId="0" borderId="13" xfId="0" applyNumberFormat="1" applyFont="1" applyBorder="1" applyAlignment="1">
      <alignment horizontal="center" vertical="center" wrapText="1"/>
    </xf>
    <xf numFmtId="0" fontId="58" fillId="0" borderId="1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 indent="1"/>
    </xf>
    <xf numFmtId="0" fontId="10" fillId="0" borderId="30" xfId="0" applyFont="1" applyBorder="1" applyAlignment="1">
      <alignment horizontal="left" vertical="center" wrapText="1" indent="1"/>
    </xf>
    <xf numFmtId="0" fontId="10" fillId="0" borderId="31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8" fillId="34" borderId="32" xfId="0" applyFont="1" applyFill="1" applyBorder="1" applyAlignment="1">
      <alignment horizontal="left" vertical="center" wrapText="1" indent="1"/>
    </xf>
    <xf numFmtId="0" fontId="58" fillId="34" borderId="33" xfId="0" applyFont="1" applyFill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indent="1"/>
    </xf>
    <xf numFmtId="171" fontId="59" fillId="34" borderId="32" xfId="0" applyNumberFormat="1" applyFont="1" applyFill="1" applyBorder="1" applyAlignment="1">
      <alignment horizontal="right" vertical="center" wrapText="1" indent="1"/>
    </xf>
    <xf numFmtId="0" fontId="6" fillId="0" borderId="34" xfId="0" applyFont="1" applyBorder="1" applyAlignment="1">
      <alignment horizontal="right" vertical="center" wrapText="1" indent="1"/>
    </xf>
    <xf numFmtId="0" fontId="6" fillId="0" borderId="17" xfId="0" applyFont="1" applyBorder="1" applyAlignment="1">
      <alignment horizontal="right" vertical="center" wrapText="1" indent="1"/>
    </xf>
    <xf numFmtId="0" fontId="58" fillId="34" borderId="35" xfId="0" applyFont="1" applyFill="1" applyBorder="1" applyAlignment="1">
      <alignment horizontal="left" vertical="center" wrapText="1" indent="1"/>
    </xf>
    <xf numFmtId="0" fontId="58" fillId="34" borderId="36" xfId="0" applyFont="1" applyFill="1" applyBorder="1" applyAlignment="1">
      <alignment horizontal="left" vertical="center" wrapText="1" indent="1"/>
    </xf>
    <xf numFmtId="0" fontId="11" fillId="0" borderId="37" xfId="0" applyFont="1" applyBorder="1" applyAlignment="1">
      <alignment horizontal="left" indent="1"/>
    </xf>
    <xf numFmtId="171" fontId="59" fillId="34" borderId="35" xfId="0" applyNumberFormat="1" applyFont="1" applyFill="1" applyBorder="1" applyAlignment="1">
      <alignment horizontal="right" vertical="center" wrapText="1" indent="1"/>
    </xf>
    <xf numFmtId="0" fontId="6" fillId="0" borderId="38" xfId="0" applyFont="1" applyBorder="1" applyAlignment="1">
      <alignment horizontal="right" vertical="center" wrapText="1" indent="1"/>
    </xf>
    <xf numFmtId="0" fontId="6" fillId="0" borderId="37" xfId="0" applyFont="1" applyBorder="1" applyAlignment="1">
      <alignment horizontal="right" vertical="center" wrapText="1" inden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58" fillId="34" borderId="39" xfId="0" applyFont="1" applyFill="1" applyBorder="1" applyAlignment="1">
      <alignment horizontal="left" vertical="center" wrapText="1" indent="1"/>
    </xf>
    <xf numFmtId="0" fontId="58" fillId="34" borderId="40" xfId="0" applyFont="1" applyFill="1" applyBorder="1" applyAlignment="1">
      <alignment horizontal="left" vertical="center" wrapText="1" indent="1"/>
    </xf>
    <xf numFmtId="0" fontId="58" fillId="34" borderId="41" xfId="0" applyFont="1" applyFill="1" applyBorder="1" applyAlignment="1">
      <alignment horizontal="left" vertical="center" wrapText="1" indent="1"/>
    </xf>
    <xf numFmtId="171" fontId="59" fillId="34" borderId="42" xfId="0" applyNumberFormat="1" applyFont="1" applyFill="1" applyBorder="1" applyAlignment="1">
      <alignment horizontal="right" vertical="center" wrapText="1" indent="1"/>
    </xf>
    <xf numFmtId="0" fontId="6" fillId="0" borderId="43" xfId="0" applyFont="1" applyBorder="1" applyAlignment="1">
      <alignment horizontal="right" vertical="center" wrapText="1" indent="1"/>
    </xf>
    <xf numFmtId="0" fontId="6" fillId="0" borderId="16" xfId="0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14" fillId="0" borderId="29" xfId="0" applyFont="1" applyBorder="1" applyAlignment="1">
      <alignment horizontal="left" vertical="center" wrapText="1" indent="1"/>
    </xf>
    <xf numFmtId="0" fontId="14" fillId="0" borderId="30" xfId="0" applyFont="1" applyBorder="1" applyAlignment="1">
      <alignment horizontal="left" vertical="center" wrapText="1" indent="1"/>
    </xf>
    <xf numFmtId="0" fontId="15" fillId="0" borderId="30" xfId="0" applyFont="1" applyBorder="1" applyAlignment="1">
      <alignment horizontal="left" wrapText="1" indent="1"/>
    </xf>
    <xf numFmtId="0" fontId="15" fillId="0" borderId="31" xfId="0" applyFont="1" applyBorder="1" applyAlignment="1">
      <alignment horizontal="left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tabSelected="1" zoomScale="70" zoomScaleNormal="70" zoomScalePageLayoutView="0" workbookViewId="0" topLeftCell="A25">
      <selection activeCell="J28" sqref="J28:J29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52" t="s">
        <v>13</v>
      </c>
      <c r="G2" s="52"/>
      <c r="H2" s="52"/>
      <c r="I2" s="52"/>
    </row>
    <row r="3" spans="2:6" ht="45" customHeight="1" thickBot="1">
      <c r="B3" s="53" t="s">
        <v>10</v>
      </c>
      <c r="C3" s="54"/>
      <c r="D3" s="55"/>
      <c r="E3" s="56"/>
      <c r="F3" s="57"/>
    </row>
    <row r="4" spans="2:4" ht="16.5" customHeight="1" thickBot="1">
      <c r="B4" s="3"/>
      <c r="C4" s="3"/>
      <c r="D4" s="2"/>
    </row>
    <row r="5" spans="2:8" ht="44.25" customHeight="1" thickBot="1">
      <c r="B5" s="66" t="s">
        <v>41</v>
      </c>
      <c r="C5" s="67"/>
      <c r="D5" s="68"/>
      <c r="E5" s="68"/>
      <c r="F5" s="68"/>
      <c r="G5" s="68"/>
      <c r="H5" s="69"/>
    </row>
    <row r="6" ht="15.75" customHeight="1" thickBot="1"/>
    <row r="7" spans="2:10" ht="57" customHeight="1" thickBot="1">
      <c r="B7" s="10" t="s">
        <v>0</v>
      </c>
      <c r="C7" s="64" t="s">
        <v>8</v>
      </c>
      <c r="D7" s="65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38.25" customHeight="1">
      <c r="B8" s="20">
        <v>1</v>
      </c>
      <c r="C8" s="22" t="s">
        <v>28</v>
      </c>
      <c r="D8" s="23"/>
      <c r="E8" s="26">
        <v>1</v>
      </c>
      <c r="F8" s="28"/>
      <c r="G8" s="16">
        <f>E8*F8</f>
        <v>0</v>
      </c>
      <c r="H8" s="16">
        <f>G8*0.21</f>
        <v>0</v>
      </c>
      <c r="I8" s="30">
        <f>G8+H8</f>
        <v>0</v>
      </c>
      <c r="J8" s="14">
        <v>9801</v>
      </c>
    </row>
    <row r="9" spans="2:10" ht="38.25" customHeight="1" thickBot="1">
      <c r="B9" s="21"/>
      <c r="C9" s="24"/>
      <c r="D9" s="25"/>
      <c r="E9" s="27"/>
      <c r="F9" s="29"/>
      <c r="G9" s="17"/>
      <c r="H9" s="17"/>
      <c r="I9" s="31"/>
      <c r="J9" s="15"/>
    </row>
    <row r="10" spans="2:10" ht="38.25" customHeight="1">
      <c r="B10" s="51"/>
      <c r="C10" s="20" t="s">
        <v>15</v>
      </c>
      <c r="D10" s="18" t="s">
        <v>20</v>
      </c>
      <c r="E10" s="32">
        <v>1</v>
      </c>
      <c r="F10" s="28"/>
      <c r="G10" s="16">
        <f>E10*F10</f>
        <v>0</v>
      </c>
      <c r="H10" s="16">
        <f>G10*0.21</f>
        <v>0</v>
      </c>
      <c r="I10" s="30">
        <f>G10+H10</f>
        <v>0</v>
      </c>
      <c r="J10" s="14" t="s">
        <v>14</v>
      </c>
    </row>
    <row r="11" spans="2:10" ht="38.25" customHeight="1" thickBot="1">
      <c r="B11" s="51"/>
      <c r="C11" s="21"/>
      <c r="D11" s="19"/>
      <c r="E11" s="33"/>
      <c r="F11" s="29"/>
      <c r="G11" s="17"/>
      <c r="H11" s="17"/>
      <c r="I11" s="31"/>
      <c r="J11" s="15"/>
    </row>
    <row r="12" spans="2:10" ht="38.25" customHeight="1">
      <c r="B12" s="51"/>
      <c r="C12" s="20" t="s">
        <v>17</v>
      </c>
      <c r="D12" s="18" t="s">
        <v>16</v>
      </c>
      <c r="E12" s="32">
        <v>1</v>
      </c>
      <c r="F12" s="28"/>
      <c r="G12" s="16">
        <f>E12*F12</f>
        <v>0</v>
      </c>
      <c r="H12" s="16">
        <f>G12*0.21</f>
        <v>0</v>
      </c>
      <c r="I12" s="30">
        <f>G12+H12</f>
        <v>0</v>
      </c>
      <c r="J12" s="14" t="s">
        <v>14</v>
      </c>
    </row>
    <row r="13" spans="2:10" ht="38.25" customHeight="1" thickBot="1">
      <c r="B13" s="51"/>
      <c r="C13" s="21"/>
      <c r="D13" s="19"/>
      <c r="E13" s="33"/>
      <c r="F13" s="29"/>
      <c r="G13" s="17"/>
      <c r="H13" s="17"/>
      <c r="I13" s="31"/>
      <c r="J13" s="15"/>
    </row>
    <row r="14" spans="2:10" ht="38.25" customHeight="1">
      <c r="B14" s="51"/>
      <c r="C14" s="20" t="s">
        <v>18</v>
      </c>
      <c r="D14" s="18" t="s">
        <v>21</v>
      </c>
      <c r="E14" s="32">
        <v>1</v>
      </c>
      <c r="F14" s="28"/>
      <c r="G14" s="16">
        <f>E14*F14</f>
        <v>0</v>
      </c>
      <c r="H14" s="16">
        <f>G14*0.21</f>
        <v>0</v>
      </c>
      <c r="I14" s="30">
        <f>G14+H14</f>
        <v>0</v>
      </c>
      <c r="J14" s="14" t="s">
        <v>14</v>
      </c>
    </row>
    <row r="15" spans="2:10" ht="38.25" customHeight="1" thickBot="1">
      <c r="B15" s="51"/>
      <c r="C15" s="21"/>
      <c r="D15" s="19"/>
      <c r="E15" s="33"/>
      <c r="F15" s="29"/>
      <c r="G15" s="17"/>
      <c r="H15" s="17"/>
      <c r="I15" s="31"/>
      <c r="J15" s="15"/>
    </row>
    <row r="16" spans="2:10" ht="38.25" customHeight="1">
      <c r="B16" s="51"/>
      <c r="C16" s="20" t="s">
        <v>19</v>
      </c>
      <c r="D16" s="18" t="s">
        <v>22</v>
      </c>
      <c r="E16" s="32">
        <v>1</v>
      </c>
      <c r="F16" s="28"/>
      <c r="G16" s="16">
        <f>E16*F16</f>
        <v>0</v>
      </c>
      <c r="H16" s="16">
        <f>G16*0.21</f>
        <v>0</v>
      </c>
      <c r="I16" s="30">
        <f>G16+H16</f>
        <v>0</v>
      </c>
      <c r="J16" s="14" t="s">
        <v>14</v>
      </c>
    </row>
    <row r="17" spans="2:10" ht="38.25" customHeight="1" thickBot="1">
      <c r="B17" s="51"/>
      <c r="C17" s="21"/>
      <c r="D17" s="19"/>
      <c r="E17" s="33"/>
      <c r="F17" s="29"/>
      <c r="G17" s="17"/>
      <c r="H17" s="17"/>
      <c r="I17" s="31"/>
      <c r="J17" s="15"/>
    </row>
    <row r="18" spans="2:10" ht="38.25" customHeight="1">
      <c r="B18" s="20">
        <v>2</v>
      </c>
      <c r="C18" s="22" t="s">
        <v>27</v>
      </c>
      <c r="D18" s="23"/>
      <c r="E18" s="26">
        <v>1</v>
      </c>
      <c r="F18" s="28"/>
      <c r="G18" s="16">
        <f>E18*F18</f>
        <v>0</v>
      </c>
      <c r="H18" s="16">
        <f>G18*0.21</f>
        <v>0</v>
      </c>
      <c r="I18" s="30">
        <f>G18+H18</f>
        <v>0</v>
      </c>
      <c r="J18" s="14">
        <v>9801</v>
      </c>
    </row>
    <row r="19" spans="2:10" ht="38.25" customHeight="1" thickBot="1">
      <c r="B19" s="21"/>
      <c r="C19" s="24"/>
      <c r="D19" s="25"/>
      <c r="E19" s="27"/>
      <c r="F19" s="29"/>
      <c r="G19" s="17"/>
      <c r="H19" s="17"/>
      <c r="I19" s="31"/>
      <c r="J19" s="15"/>
    </row>
    <row r="20" spans="2:10" ht="38.25" customHeight="1">
      <c r="B20" s="51"/>
      <c r="C20" s="20" t="s">
        <v>23</v>
      </c>
      <c r="D20" s="18" t="s">
        <v>20</v>
      </c>
      <c r="E20" s="32">
        <v>1</v>
      </c>
      <c r="F20" s="28"/>
      <c r="G20" s="16">
        <f>E20*F20</f>
        <v>0</v>
      </c>
      <c r="H20" s="16">
        <f>G20*0.21</f>
        <v>0</v>
      </c>
      <c r="I20" s="30">
        <f>G20+H20</f>
        <v>0</v>
      </c>
      <c r="J20" s="14" t="s">
        <v>14</v>
      </c>
    </row>
    <row r="21" spans="2:10" ht="38.25" customHeight="1" thickBot="1">
      <c r="B21" s="51"/>
      <c r="C21" s="21"/>
      <c r="D21" s="19"/>
      <c r="E21" s="33"/>
      <c r="F21" s="29"/>
      <c r="G21" s="17"/>
      <c r="H21" s="17"/>
      <c r="I21" s="31"/>
      <c r="J21" s="15"/>
    </row>
    <row r="22" spans="2:10" ht="38.25" customHeight="1">
      <c r="B22" s="51"/>
      <c r="C22" s="20" t="s">
        <v>24</v>
      </c>
      <c r="D22" s="18" t="s">
        <v>16</v>
      </c>
      <c r="E22" s="32">
        <v>1</v>
      </c>
      <c r="F22" s="28"/>
      <c r="G22" s="16">
        <f>E22*F22</f>
        <v>0</v>
      </c>
      <c r="H22" s="16">
        <f>G22*0.21</f>
        <v>0</v>
      </c>
      <c r="I22" s="30">
        <f>G22+H22</f>
        <v>0</v>
      </c>
      <c r="J22" s="14" t="s">
        <v>14</v>
      </c>
    </row>
    <row r="23" spans="2:10" ht="38.25" customHeight="1" thickBot="1">
      <c r="B23" s="51"/>
      <c r="C23" s="21"/>
      <c r="D23" s="19"/>
      <c r="E23" s="33"/>
      <c r="F23" s="29"/>
      <c r="G23" s="17"/>
      <c r="H23" s="17"/>
      <c r="I23" s="31"/>
      <c r="J23" s="15"/>
    </row>
    <row r="24" spans="2:10" ht="38.25" customHeight="1">
      <c r="B24" s="51"/>
      <c r="C24" s="20" t="s">
        <v>25</v>
      </c>
      <c r="D24" s="18" t="s">
        <v>21</v>
      </c>
      <c r="E24" s="32">
        <v>1</v>
      </c>
      <c r="F24" s="28"/>
      <c r="G24" s="16">
        <f>E24*F24</f>
        <v>0</v>
      </c>
      <c r="H24" s="16">
        <f>G24*0.21</f>
        <v>0</v>
      </c>
      <c r="I24" s="30">
        <f>G24+H24</f>
        <v>0</v>
      </c>
      <c r="J24" s="14" t="s">
        <v>14</v>
      </c>
    </row>
    <row r="25" spans="2:10" ht="38.25" customHeight="1" thickBot="1">
      <c r="B25" s="51"/>
      <c r="C25" s="21"/>
      <c r="D25" s="19"/>
      <c r="E25" s="33"/>
      <c r="F25" s="29"/>
      <c r="G25" s="17"/>
      <c r="H25" s="17"/>
      <c r="I25" s="31"/>
      <c r="J25" s="15"/>
    </row>
    <row r="26" spans="2:10" ht="38.25" customHeight="1">
      <c r="B26" s="51"/>
      <c r="C26" s="20" t="s">
        <v>26</v>
      </c>
      <c r="D26" s="18" t="s">
        <v>22</v>
      </c>
      <c r="E26" s="32">
        <v>1</v>
      </c>
      <c r="F26" s="28"/>
      <c r="G26" s="16">
        <f>E26*F26</f>
        <v>0</v>
      </c>
      <c r="H26" s="16">
        <f>G26*0.21</f>
        <v>0</v>
      </c>
      <c r="I26" s="30">
        <f>G26+H26</f>
        <v>0</v>
      </c>
      <c r="J26" s="14" t="s">
        <v>14</v>
      </c>
    </row>
    <row r="27" spans="2:10" ht="38.25" customHeight="1" thickBot="1">
      <c r="B27" s="51"/>
      <c r="C27" s="21"/>
      <c r="D27" s="19"/>
      <c r="E27" s="33"/>
      <c r="F27" s="29"/>
      <c r="G27" s="17"/>
      <c r="H27" s="17"/>
      <c r="I27" s="31"/>
      <c r="J27" s="15"/>
    </row>
    <row r="28" spans="2:10" ht="38.25" customHeight="1">
      <c r="B28" s="20">
        <v>3</v>
      </c>
      <c r="C28" s="22" t="s">
        <v>29</v>
      </c>
      <c r="D28" s="23"/>
      <c r="E28" s="26">
        <v>1</v>
      </c>
      <c r="F28" s="28"/>
      <c r="G28" s="16">
        <f>E28*F28</f>
        <v>0</v>
      </c>
      <c r="H28" s="16">
        <f>G28*0.21</f>
        <v>0</v>
      </c>
      <c r="I28" s="30">
        <f>G28+H28</f>
        <v>0</v>
      </c>
      <c r="J28" s="14" t="s">
        <v>14</v>
      </c>
    </row>
    <row r="29" spans="2:10" ht="38.25" customHeight="1" thickBot="1">
      <c r="B29" s="21"/>
      <c r="C29" s="24"/>
      <c r="D29" s="25"/>
      <c r="E29" s="27"/>
      <c r="F29" s="29"/>
      <c r="G29" s="17"/>
      <c r="H29" s="17"/>
      <c r="I29" s="31"/>
      <c r="J29" s="15"/>
    </row>
    <row r="30" spans="2:10" ht="38.25" customHeight="1">
      <c r="B30" s="51"/>
      <c r="C30" s="20" t="s">
        <v>32</v>
      </c>
      <c r="D30" s="18" t="s">
        <v>30</v>
      </c>
      <c r="E30" s="32">
        <v>1</v>
      </c>
      <c r="F30" s="28"/>
      <c r="G30" s="16">
        <f>E30*F30</f>
        <v>0</v>
      </c>
      <c r="H30" s="16">
        <f>G30*0.21</f>
        <v>0</v>
      </c>
      <c r="I30" s="30">
        <f>G30+H30</f>
        <v>0</v>
      </c>
      <c r="J30" s="14" t="s">
        <v>14</v>
      </c>
    </row>
    <row r="31" spans="2:10" ht="38.25" customHeight="1" thickBot="1">
      <c r="B31" s="51"/>
      <c r="C31" s="21"/>
      <c r="D31" s="19"/>
      <c r="E31" s="33"/>
      <c r="F31" s="29"/>
      <c r="G31" s="17"/>
      <c r="H31" s="17"/>
      <c r="I31" s="31"/>
      <c r="J31" s="15"/>
    </row>
    <row r="32" spans="2:10" ht="38.25" customHeight="1">
      <c r="B32" s="51"/>
      <c r="C32" s="20" t="s">
        <v>33</v>
      </c>
      <c r="D32" s="18" t="s">
        <v>31</v>
      </c>
      <c r="E32" s="32">
        <v>1</v>
      </c>
      <c r="F32" s="28"/>
      <c r="G32" s="16">
        <f>E32*F32</f>
        <v>0</v>
      </c>
      <c r="H32" s="16">
        <f>G32*0.21</f>
        <v>0</v>
      </c>
      <c r="I32" s="30">
        <f>G32+H32</f>
        <v>0</v>
      </c>
      <c r="J32" s="14" t="s">
        <v>14</v>
      </c>
    </row>
    <row r="33" spans="2:10" ht="38.25" customHeight="1" thickBot="1">
      <c r="B33" s="51"/>
      <c r="C33" s="21"/>
      <c r="D33" s="19"/>
      <c r="E33" s="33"/>
      <c r="F33" s="29"/>
      <c r="G33" s="17"/>
      <c r="H33" s="17"/>
      <c r="I33" s="31"/>
      <c r="J33" s="15"/>
    </row>
    <row r="34" spans="2:10" ht="38.25" customHeight="1">
      <c r="B34" s="20">
        <v>4</v>
      </c>
      <c r="C34" s="22" t="s">
        <v>44</v>
      </c>
      <c r="D34" s="23"/>
      <c r="E34" s="26">
        <v>1</v>
      </c>
      <c r="F34" s="28"/>
      <c r="G34" s="16">
        <f>E34*F34</f>
        <v>0</v>
      </c>
      <c r="H34" s="16">
        <f>G34*0.21</f>
        <v>0</v>
      </c>
      <c r="I34" s="30">
        <f>G34+H34</f>
        <v>0</v>
      </c>
      <c r="J34" s="14" t="s">
        <v>14</v>
      </c>
    </row>
    <row r="35" spans="2:10" ht="38.25" customHeight="1" thickBot="1">
      <c r="B35" s="21"/>
      <c r="C35" s="24"/>
      <c r="D35" s="25"/>
      <c r="E35" s="27"/>
      <c r="F35" s="29"/>
      <c r="G35" s="17"/>
      <c r="H35" s="17"/>
      <c r="I35" s="31"/>
      <c r="J35" s="15"/>
    </row>
    <row r="36" spans="2:10" ht="38.25" customHeight="1">
      <c r="B36" s="51"/>
      <c r="C36" s="20" t="s">
        <v>34</v>
      </c>
      <c r="D36" s="18" t="s">
        <v>36</v>
      </c>
      <c r="E36" s="32">
        <v>1</v>
      </c>
      <c r="F36" s="28"/>
      <c r="G36" s="16">
        <f>E36*F36</f>
        <v>0</v>
      </c>
      <c r="H36" s="16">
        <f>G36*0.21</f>
        <v>0</v>
      </c>
      <c r="I36" s="30">
        <f>G36+H36</f>
        <v>0</v>
      </c>
      <c r="J36" s="14" t="s">
        <v>14</v>
      </c>
    </row>
    <row r="37" spans="2:10" ht="38.25" customHeight="1" thickBot="1">
      <c r="B37" s="51"/>
      <c r="C37" s="21"/>
      <c r="D37" s="19"/>
      <c r="E37" s="33"/>
      <c r="F37" s="29"/>
      <c r="G37" s="17"/>
      <c r="H37" s="17"/>
      <c r="I37" s="31"/>
      <c r="J37" s="15"/>
    </row>
    <row r="38" spans="2:10" ht="38.25" customHeight="1">
      <c r="B38" s="51"/>
      <c r="C38" s="20" t="s">
        <v>35</v>
      </c>
      <c r="D38" s="18" t="s">
        <v>37</v>
      </c>
      <c r="E38" s="32">
        <v>1</v>
      </c>
      <c r="F38" s="28"/>
      <c r="G38" s="16">
        <f>E38*F38</f>
        <v>0</v>
      </c>
      <c r="H38" s="16">
        <f>G38*0.21</f>
        <v>0</v>
      </c>
      <c r="I38" s="30">
        <f>G38+H38</f>
        <v>0</v>
      </c>
      <c r="J38" s="14" t="s">
        <v>14</v>
      </c>
    </row>
    <row r="39" spans="2:10" ht="38.25" customHeight="1" thickBot="1">
      <c r="B39" s="51"/>
      <c r="C39" s="21"/>
      <c r="D39" s="19"/>
      <c r="E39" s="33"/>
      <c r="F39" s="29"/>
      <c r="G39" s="17"/>
      <c r="H39" s="17"/>
      <c r="I39" s="31"/>
      <c r="J39" s="15"/>
    </row>
    <row r="40" spans="2:10" ht="38.25" customHeight="1">
      <c r="B40" s="20">
        <v>5</v>
      </c>
      <c r="C40" s="22" t="s">
        <v>38</v>
      </c>
      <c r="D40" s="23"/>
      <c r="E40" s="26">
        <v>1</v>
      </c>
      <c r="F40" s="28"/>
      <c r="G40" s="16">
        <f>E40*F40</f>
        <v>0</v>
      </c>
      <c r="H40" s="16">
        <f>G40*0.21</f>
        <v>0</v>
      </c>
      <c r="I40" s="30">
        <f>G40+H40</f>
        <v>0</v>
      </c>
      <c r="J40" s="14">
        <v>9801</v>
      </c>
    </row>
    <row r="41" spans="2:10" ht="38.25" customHeight="1" thickBot="1">
      <c r="B41" s="21"/>
      <c r="C41" s="24"/>
      <c r="D41" s="25"/>
      <c r="E41" s="27"/>
      <c r="F41" s="29"/>
      <c r="G41" s="17"/>
      <c r="H41" s="17"/>
      <c r="I41" s="31"/>
      <c r="J41" s="15"/>
    </row>
    <row r="42" spans="2:10" ht="38.25" customHeight="1">
      <c r="B42" s="20">
        <v>6</v>
      </c>
      <c r="C42" s="22" t="s">
        <v>39</v>
      </c>
      <c r="D42" s="23"/>
      <c r="E42" s="26">
        <v>2</v>
      </c>
      <c r="F42" s="28"/>
      <c r="G42" s="16">
        <f>E42*F42</f>
        <v>0</v>
      </c>
      <c r="H42" s="16">
        <f>G42*0.21</f>
        <v>0</v>
      </c>
      <c r="I42" s="30">
        <f>G42+H42</f>
        <v>0</v>
      </c>
      <c r="J42" s="14" t="s">
        <v>14</v>
      </c>
    </row>
    <row r="43" spans="2:10" ht="38.25" customHeight="1" thickBot="1">
      <c r="B43" s="21"/>
      <c r="C43" s="24"/>
      <c r="D43" s="25"/>
      <c r="E43" s="27"/>
      <c r="F43" s="29"/>
      <c r="G43" s="17"/>
      <c r="H43" s="17"/>
      <c r="I43" s="31"/>
      <c r="J43" s="15"/>
    </row>
    <row r="44" spans="2:10" ht="38.25" customHeight="1">
      <c r="B44" s="20">
        <v>7</v>
      </c>
      <c r="C44" s="22" t="s">
        <v>40</v>
      </c>
      <c r="D44" s="23"/>
      <c r="E44" s="26">
        <v>2</v>
      </c>
      <c r="F44" s="28"/>
      <c r="G44" s="16">
        <f>E44*F44</f>
        <v>0</v>
      </c>
      <c r="H44" s="16">
        <f>G44*0.21</f>
        <v>0</v>
      </c>
      <c r="I44" s="30">
        <f>G44+H44</f>
        <v>0</v>
      </c>
      <c r="J44" s="14" t="s">
        <v>14</v>
      </c>
    </row>
    <row r="45" spans="2:10" ht="38.25" customHeight="1" thickBot="1">
      <c r="B45" s="21"/>
      <c r="C45" s="24"/>
      <c r="D45" s="25"/>
      <c r="E45" s="27"/>
      <c r="F45" s="29"/>
      <c r="G45" s="17"/>
      <c r="H45" s="17"/>
      <c r="I45" s="31"/>
      <c r="J45" s="15"/>
    </row>
    <row r="46" spans="2:10" ht="38.25" customHeight="1">
      <c r="B46" s="20">
        <v>8</v>
      </c>
      <c r="C46" s="22" t="s">
        <v>42</v>
      </c>
      <c r="D46" s="23"/>
      <c r="E46" s="26">
        <v>2</v>
      </c>
      <c r="F46" s="28"/>
      <c r="G46" s="16">
        <f>E46*F46</f>
        <v>0</v>
      </c>
      <c r="H46" s="16">
        <f>G46*0.21</f>
        <v>0</v>
      </c>
      <c r="I46" s="30">
        <f>G46+H46</f>
        <v>0</v>
      </c>
      <c r="J46" s="14" t="s">
        <v>14</v>
      </c>
    </row>
    <row r="47" spans="2:10" ht="38.25" customHeight="1" thickBot="1">
      <c r="B47" s="21"/>
      <c r="C47" s="24"/>
      <c r="D47" s="25"/>
      <c r="E47" s="27"/>
      <c r="F47" s="29"/>
      <c r="G47" s="17"/>
      <c r="H47" s="17"/>
      <c r="I47" s="31"/>
      <c r="J47" s="15"/>
    </row>
    <row r="48" spans="2:10" ht="38.25" customHeight="1">
      <c r="B48" s="20">
        <v>9</v>
      </c>
      <c r="C48" s="22" t="s">
        <v>43</v>
      </c>
      <c r="D48" s="23"/>
      <c r="E48" s="32">
        <v>2</v>
      </c>
      <c r="F48" s="28"/>
      <c r="G48" s="16">
        <f>E48*F48</f>
        <v>0</v>
      </c>
      <c r="H48" s="16">
        <f>G48*0.21</f>
        <v>0</v>
      </c>
      <c r="I48" s="30">
        <f>G48+H48</f>
        <v>0</v>
      </c>
      <c r="J48" s="14" t="s">
        <v>14</v>
      </c>
    </row>
    <row r="49" spans="2:10" ht="38.25" customHeight="1" thickBot="1">
      <c r="B49" s="21"/>
      <c r="C49" s="24"/>
      <c r="D49" s="25"/>
      <c r="E49" s="33"/>
      <c r="F49" s="29"/>
      <c r="G49" s="17"/>
      <c r="H49" s="17"/>
      <c r="I49" s="31"/>
      <c r="J49" s="15"/>
    </row>
    <row r="50" spans="2:9" ht="13.5" thickBot="1">
      <c r="B50" s="4"/>
      <c r="C50" s="4"/>
      <c r="D50" s="5"/>
      <c r="E50" s="5"/>
      <c r="F50" s="5"/>
      <c r="G50" s="5"/>
      <c r="H50" s="5"/>
      <c r="I50" s="6"/>
    </row>
    <row r="51" spans="2:9" ht="41.25" customHeight="1">
      <c r="B51" s="58" t="s">
        <v>3</v>
      </c>
      <c r="C51" s="59"/>
      <c r="D51" s="60"/>
      <c r="E51" s="9"/>
      <c r="F51" s="61">
        <f>SUM(G8:G49)</f>
        <v>0</v>
      </c>
      <c r="G51" s="62"/>
      <c r="H51" s="62"/>
      <c r="I51" s="63"/>
    </row>
    <row r="52" spans="2:9" ht="41.25" customHeight="1">
      <c r="B52" s="39" t="s">
        <v>4</v>
      </c>
      <c r="C52" s="40"/>
      <c r="D52" s="41"/>
      <c r="E52" s="8"/>
      <c r="F52" s="42">
        <f>SUM(H8:H49)</f>
        <v>0</v>
      </c>
      <c r="G52" s="43"/>
      <c r="H52" s="43"/>
      <c r="I52" s="44"/>
    </row>
    <row r="53" spans="2:9" ht="41.25" customHeight="1" thickBot="1">
      <c r="B53" s="45" t="s">
        <v>9</v>
      </c>
      <c r="C53" s="46"/>
      <c r="D53" s="47"/>
      <c r="E53" s="8"/>
      <c r="F53" s="48">
        <f>SUM(I8:I49)</f>
        <v>0</v>
      </c>
      <c r="G53" s="49"/>
      <c r="H53" s="49"/>
      <c r="I53" s="50"/>
    </row>
    <row r="54" ht="19.5" customHeight="1" thickBot="1"/>
    <row r="55" spans="5:9" ht="36" customHeight="1" thickBot="1">
      <c r="E55" s="7"/>
      <c r="F55" s="34" t="s">
        <v>12</v>
      </c>
      <c r="G55" s="35"/>
      <c r="H55" s="35"/>
      <c r="I55" s="36"/>
    </row>
    <row r="58" spans="2:10" ht="38.25" customHeight="1">
      <c r="B58" s="37"/>
      <c r="C58" s="37"/>
      <c r="D58" s="38"/>
      <c r="E58" s="38"/>
      <c r="F58" s="38"/>
      <c r="G58" s="38"/>
      <c r="H58" s="38"/>
      <c r="I58" s="38"/>
      <c r="J58" s="38"/>
    </row>
  </sheetData>
  <sheetProtection/>
  <mergeCells count="192">
    <mergeCell ref="I48:I49"/>
    <mergeCell ref="J48:J49"/>
    <mergeCell ref="B48:B49"/>
    <mergeCell ref="C48:D49"/>
    <mergeCell ref="E48:E49"/>
    <mergeCell ref="F48:F49"/>
    <mergeCell ref="G48:G49"/>
    <mergeCell ref="H48:H49"/>
    <mergeCell ref="J44:J45"/>
    <mergeCell ref="C44:D45"/>
    <mergeCell ref="B46:B47"/>
    <mergeCell ref="C46:D47"/>
    <mergeCell ref="E46:E47"/>
    <mergeCell ref="F46:F47"/>
    <mergeCell ref="G46:G47"/>
    <mergeCell ref="H46:H47"/>
    <mergeCell ref="I46:I47"/>
    <mergeCell ref="J46:J47"/>
    <mergeCell ref="B44:B45"/>
    <mergeCell ref="E44:E45"/>
    <mergeCell ref="F44:F45"/>
    <mergeCell ref="G44:G45"/>
    <mergeCell ref="H44:H45"/>
    <mergeCell ref="I38:I39"/>
    <mergeCell ref="H42:H43"/>
    <mergeCell ref="I42:I43"/>
    <mergeCell ref="I44:I45"/>
    <mergeCell ref="J38:J39"/>
    <mergeCell ref="B40:B41"/>
    <mergeCell ref="C40:D41"/>
    <mergeCell ref="E40:E41"/>
    <mergeCell ref="F40:F41"/>
    <mergeCell ref="G40:G41"/>
    <mergeCell ref="H40:H41"/>
    <mergeCell ref="I40:I41"/>
    <mergeCell ref="J40:J41"/>
    <mergeCell ref="I36:I37"/>
    <mergeCell ref="J36:J37"/>
    <mergeCell ref="C34:D35"/>
    <mergeCell ref="B38:B39"/>
    <mergeCell ref="C38:C39"/>
    <mergeCell ref="D38:D39"/>
    <mergeCell ref="E38:E39"/>
    <mergeCell ref="F38:F39"/>
    <mergeCell ref="G38:G39"/>
    <mergeCell ref="H38:H39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B34:B35"/>
    <mergeCell ref="E34:E35"/>
    <mergeCell ref="F34:F35"/>
    <mergeCell ref="G34:G35"/>
    <mergeCell ref="J30:J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I28:I29"/>
    <mergeCell ref="J28:J29"/>
    <mergeCell ref="H30:H31"/>
    <mergeCell ref="I30:I31"/>
    <mergeCell ref="B30:B31"/>
    <mergeCell ref="C30:C31"/>
    <mergeCell ref="D30:D31"/>
    <mergeCell ref="E30:E31"/>
    <mergeCell ref="F30:F31"/>
    <mergeCell ref="G30:G31"/>
    <mergeCell ref="I26:I27"/>
    <mergeCell ref="J26:J27"/>
    <mergeCell ref="B28:B29"/>
    <mergeCell ref="C28:D29"/>
    <mergeCell ref="E28:E29"/>
    <mergeCell ref="F28:F29"/>
    <mergeCell ref="G28:G29"/>
    <mergeCell ref="H28:H29"/>
    <mergeCell ref="H24:H25"/>
    <mergeCell ref="I24:I25"/>
    <mergeCell ref="J24:J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J20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B18:B19"/>
    <mergeCell ref="C18:D19"/>
    <mergeCell ref="E18:E19"/>
    <mergeCell ref="F18:F19"/>
    <mergeCell ref="G18:G19"/>
    <mergeCell ref="H18:H19"/>
    <mergeCell ref="J14:J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B14:B15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G12:G13"/>
    <mergeCell ref="H12:H13"/>
    <mergeCell ref="F2:I2"/>
    <mergeCell ref="B3:F3"/>
    <mergeCell ref="B51:D51"/>
    <mergeCell ref="F51:I51"/>
    <mergeCell ref="H8:H9"/>
    <mergeCell ref="I8:I9"/>
    <mergeCell ref="C7:D7"/>
    <mergeCell ref="B5:H5"/>
    <mergeCell ref="F8:F9"/>
    <mergeCell ref="C8:D9"/>
    <mergeCell ref="B58:J58"/>
    <mergeCell ref="B52:D52"/>
    <mergeCell ref="F52:I52"/>
    <mergeCell ref="B53:D53"/>
    <mergeCell ref="F53:I53"/>
    <mergeCell ref="B8:B9"/>
    <mergeCell ref="E8:E9"/>
    <mergeCell ref="B10:B11"/>
    <mergeCell ref="C10:C11"/>
    <mergeCell ref="B12:B13"/>
    <mergeCell ref="J10:J11"/>
    <mergeCell ref="E10:E11"/>
    <mergeCell ref="F10:F11"/>
    <mergeCell ref="G10:G11"/>
    <mergeCell ref="F55:I55"/>
    <mergeCell ref="J8:J9"/>
    <mergeCell ref="I12:I13"/>
    <mergeCell ref="J12:J13"/>
    <mergeCell ref="H14:H15"/>
    <mergeCell ref="I14:I15"/>
    <mergeCell ref="J42:J43"/>
    <mergeCell ref="G8:G9"/>
    <mergeCell ref="D10:D11"/>
    <mergeCell ref="B42:B43"/>
    <mergeCell ref="C42:D43"/>
    <mergeCell ref="E42:E43"/>
    <mergeCell ref="F42:F43"/>
    <mergeCell ref="G42:G43"/>
    <mergeCell ref="H10:H11"/>
    <mergeCell ref="I10:I11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2024-06-19T11:00:02Z</dcterms:modified>
  <cp:category/>
  <cp:version/>
  <cp:contentType/>
  <cp:contentStatus/>
</cp:coreProperties>
</file>