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MUNI_Mobilní služby_2025_2027/01_ZD/"/>
    </mc:Choice>
  </mc:AlternateContent>
  <xr:revisionPtr revIDLastSave="36" documentId="8_{38F4106B-DC28-4D8E-806F-9F0E6729FD29}" xr6:coauthVersionLast="47" xr6:coauthVersionMax="47" xr10:uidLastSave="{E0CF5676-7618-4A39-9922-A9A35D60401D}"/>
  <bookViews>
    <workbookView xWindow="9165" yWindow="2190" windowWidth="28800" windowHeight="15285" xr2:uid="{AC1121CD-95FF-47FF-BB0C-7F2A96539F9A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7" i="1"/>
  <c r="G18" i="1"/>
  <c r="G19" i="1"/>
  <c r="G20" i="1"/>
  <c r="G21" i="1"/>
  <c r="G22" i="1"/>
  <c r="G23" i="1"/>
  <c r="G24" i="1"/>
  <c r="G25" i="1"/>
  <c r="G28" i="1"/>
  <c r="G29" i="1"/>
  <c r="G30" i="1"/>
  <c r="G31" i="1"/>
  <c r="G32" i="1"/>
  <c r="G33" i="1"/>
  <c r="G36" i="1"/>
  <c r="G37" i="1"/>
  <c r="G38" i="1"/>
  <c r="G39" i="1"/>
  <c r="G40" i="1"/>
  <c r="G41" i="1"/>
  <c r="G3" i="1"/>
  <c r="E6" i="1"/>
  <c r="E7" i="1"/>
  <c r="E8" i="1"/>
  <c r="E9" i="1"/>
  <c r="E10" i="1"/>
  <c r="E11" i="1"/>
  <c r="E12" i="1"/>
  <c r="E13" i="1"/>
  <c r="E14" i="1"/>
  <c r="E17" i="1"/>
  <c r="E18" i="1"/>
  <c r="E19" i="1"/>
  <c r="E20" i="1"/>
  <c r="E21" i="1"/>
  <c r="E22" i="1"/>
  <c r="E23" i="1"/>
  <c r="E24" i="1"/>
  <c r="E25" i="1"/>
  <c r="E28" i="1"/>
  <c r="E29" i="1"/>
  <c r="E30" i="1"/>
  <c r="E31" i="1"/>
  <c r="E32" i="1"/>
  <c r="E33" i="1"/>
  <c r="E36" i="1"/>
  <c r="E37" i="1"/>
  <c r="E38" i="1"/>
  <c r="E39" i="1"/>
  <c r="E40" i="1"/>
  <c r="E41" i="1"/>
  <c r="E3" i="1"/>
  <c r="G43" i="1" l="1"/>
</calcChain>
</file>

<file path=xl/sharedStrings.xml><?xml version="1.0" encoding="utf-8"?>
<sst xmlns="http://schemas.openxmlformats.org/spreadsheetml/2006/main" count="113" uniqueCount="85">
  <si>
    <t>Předpokládaný počet jednotek za 1 měsíc</t>
  </si>
  <si>
    <t>Předpokládaný počet jednotek za 36 měsíců</t>
  </si>
  <si>
    <t>Jednotka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</si>
  <si>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</t>
    </r>
  </si>
  <si>
    <t>Poplatek za SIM kartu/měsíc</t>
  </si>
  <si>
    <t>kus</t>
  </si>
  <si>
    <t>Hlasové a SMS služby v ČR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</si>
  <si>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</t>
    </r>
  </si>
  <si>
    <t>Odchozí volání - do mobilní sítě poskytovatele</t>
  </si>
  <si>
    <t>minuta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</si>
  <si>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</si>
  <si>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Odchozí volání - ostatní mobilní sítě ČR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</si>
  <si>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/>
    </r>
  </si>
  <si>
    <t>Odchozí volání - všechny pevné sítě ČR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</si>
  <si>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</si>
  <si>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0"/>
        <color rgb="FF000000"/>
        <rFont val="Calibri"/>
        <scheme val="minor"/>
      </rPr>
      <t>Volání do zahraničí - pevná i mobilní síť - EU</t>
    </r>
    <r>
      <rPr>
        <vertAlign val="superscript"/>
        <sz val="10"/>
        <color rgb="FF000000"/>
        <rFont val="Calibri"/>
        <scheme val="minor"/>
      </rPr>
      <t>1)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</si>
  <si>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/>
    </r>
  </si>
  <si>
    <r>
      <t>Volání do zahraničí - pevná i mobilní síť - zbytek evropy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</si>
  <si>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/>
    </r>
  </si>
  <si>
    <r>
      <t>Volání do zahraničí - pevná i mobilní síť - zbytek světa</t>
    </r>
    <r>
      <rPr>
        <vertAlign val="superscript"/>
        <sz val="10"/>
        <rFont val="Calibri"/>
        <family val="2"/>
        <charset val="238"/>
        <scheme val="minor"/>
      </rPr>
      <t>3)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</si>
  <si>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/>
    </r>
  </si>
  <si>
    <t>Odchozí SMS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</si>
  <si>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/>
    </r>
  </si>
  <si>
    <t>Odchozí MMS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</si>
  <si>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/>
    </r>
  </si>
  <si>
    <t>Neomezený tarif (=volání v ČR + SMS ČR)</t>
  </si>
  <si>
    <t>Hlasové a SMS služby v zahraničí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</si>
  <si>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/>
    </r>
  </si>
  <si>
    <r>
      <t>Odchozí volání - EU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</si>
  <si>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/>
    </r>
  </si>
  <si>
    <r>
      <t>Odchozí volání - zbytek evropy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</si>
  <si>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/>
    </r>
  </si>
  <si>
    <r>
      <t>Odchozí volání - zbytek světa</t>
    </r>
    <r>
      <rPr>
        <vertAlign val="superscript"/>
        <sz val="10"/>
        <rFont val="Calibri"/>
        <family val="2"/>
        <charset val="238"/>
        <scheme val="minor"/>
      </rPr>
      <t>3)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</si>
  <si>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/>
    </r>
  </si>
  <si>
    <r>
      <t>Příchozí volání - EU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</si>
  <si>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/>
    </r>
  </si>
  <si>
    <r>
      <t>Příchozí volání - zbytek evropy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</si>
  <si>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/>
    </r>
  </si>
  <si>
    <r>
      <t>Příchozí volání - zbytek světa</t>
    </r>
    <r>
      <rPr>
        <vertAlign val="superscript"/>
        <sz val="10"/>
        <rFont val="Calibri"/>
        <family val="2"/>
        <charset val="238"/>
        <scheme val="minor"/>
      </rPr>
      <t>3)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</si>
  <si>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/>
    </r>
  </si>
  <si>
    <r>
      <t>SMS - EU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</si>
  <si>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/>
    </r>
  </si>
  <si>
    <r>
      <t>SMS - zbytek evropy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</si>
  <si>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19</t>
    </r>
    <r>
      <rPr>
        <sz val="11"/>
        <color theme="1"/>
        <rFont val="Calibri"/>
        <family val="2"/>
        <charset val="238"/>
        <scheme val="minor"/>
      </rPr>
      <t/>
    </r>
  </si>
  <si>
    <r>
      <t>SMS - zbytek světa</t>
    </r>
    <r>
      <rPr>
        <vertAlign val="superscript"/>
        <sz val="10"/>
        <rFont val="Calibri"/>
        <family val="2"/>
        <charset val="238"/>
        <scheme val="minor"/>
      </rPr>
      <t>3)</t>
    </r>
  </si>
  <si>
    <r>
      <t>Datové služby ČR a EU</t>
    </r>
    <r>
      <rPr>
        <b/>
        <vertAlign val="superscript"/>
        <sz val="10"/>
        <rFont val="Calibri"/>
        <family val="2"/>
        <charset val="238"/>
        <scheme val="minor"/>
      </rPr>
      <t>1)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</si>
  <si>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/>
    </r>
  </si>
  <si>
    <t>Mobilní internet minimálně 3 GB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</si>
  <si>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21</t>
    </r>
  </si>
  <si>
    <t xml:space="preserve">Mobilní internet minimálně 10 GB 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</si>
  <si>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22</t>
    </r>
    <r>
      <rPr>
        <sz val="11"/>
        <color theme="1"/>
        <rFont val="Calibri"/>
        <family val="2"/>
        <charset val="238"/>
        <scheme val="minor"/>
      </rPr>
      <t/>
    </r>
  </si>
  <si>
    <t xml:space="preserve">Mobilní internet minimálně 30 GB 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</si>
  <si>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23</t>
    </r>
    <r>
      <rPr>
        <sz val="11"/>
        <color theme="1"/>
        <rFont val="Calibri"/>
        <family val="2"/>
        <charset val="238"/>
        <scheme val="minor"/>
      </rPr>
      <t/>
    </r>
  </si>
  <si>
    <t xml:space="preserve">Mobilní internet minimálně 200 GB 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</si>
  <si>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24</t>
    </r>
    <r>
      <rPr>
        <sz val="11"/>
        <color theme="1"/>
        <rFont val="Calibri"/>
        <family val="2"/>
        <charset val="238"/>
        <scheme val="minor"/>
      </rPr>
      <t/>
    </r>
  </si>
  <si>
    <t>Mobilní internet - dokup 2 GB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</si>
  <si>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25</t>
    </r>
    <r>
      <rPr>
        <sz val="11"/>
        <color theme="1"/>
        <rFont val="Calibri"/>
        <family val="2"/>
        <charset val="238"/>
        <scheme val="minor"/>
      </rPr>
      <t/>
    </r>
  </si>
  <si>
    <t>Mobilní internet - dokup 10 GB</t>
  </si>
  <si>
    <t>Datové služby zahraničí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</si>
  <si>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26</t>
    </r>
  </si>
  <si>
    <r>
      <t>Datový roaming - zbytek evropy</t>
    </r>
    <r>
      <rPr>
        <vertAlign val="superscript"/>
        <sz val="10"/>
        <rFont val="Calibri"/>
        <family val="2"/>
        <charset val="238"/>
        <scheme val="minor"/>
      </rPr>
      <t>2)</t>
    </r>
    <r>
      <rPr>
        <sz val="10"/>
        <rFont val="Calibri"/>
        <family val="2"/>
        <charset val="238"/>
        <scheme val="minor"/>
      </rPr>
      <t xml:space="preserve"> - minimálně 300 MB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</si>
  <si>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27</t>
    </r>
  </si>
  <si>
    <r>
      <t>Datový roaming - zbytek evropy</t>
    </r>
    <r>
      <rPr>
        <vertAlign val="superscript"/>
        <sz val="10"/>
        <rFont val="Calibri"/>
        <family val="2"/>
        <charset val="238"/>
        <scheme val="minor"/>
      </rPr>
      <t>2)</t>
    </r>
    <r>
      <rPr>
        <sz val="10"/>
        <rFont val="Calibri"/>
        <family val="2"/>
        <charset val="238"/>
        <scheme val="minor"/>
      </rPr>
      <t xml:space="preserve"> - minimálně 1 GB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</si>
  <si>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29</t>
    </r>
    <r>
      <rPr>
        <sz val="11"/>
        <color theme="1"/>
        <rFont val="Calibri"/>
        <family val="2"/>
        <charset val="238"/>
        <scheme val="minor"/>
      </rPr>
      <t/>
    </r>
  </si>
  <si>
    <r>
      <t>Datový roaming - zbytek evropy</t>
    </r>
    <r>
      <rPr>
        <vertAlign val="superscript"/>
        <sz val="10"/>
        <rFont val="Calibri"/>
        <family val="2"/>
        <charset val="238"/>
        <scheme val="minor"/>
      </rPr>
      <t>2)</t>
    </r>
    <r>
      <rPr>
        <sz val="10"/>
        <rFont val="Calibri"/>
        <family val="2"/>
        <charset val="238"/>
        <scheme val="minor"/>
      </rPr>
      <t xml:space="preserve"> - 1 MB</t>
    </r>
    <r>
      <rPr>
        <vertAlign val="superscript"/>
        <sz val="10"/>
        <rFont val="Calibri"/>
        <family val="2"/>
        <charset val="238"/>
        <scheme val="minor"/>
      </rPr>
      <t>4)</t>
    </r>
  </si>
  <si>
    <t>MB</t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</si>
  <si>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30</t>
    </r>
    <r>
      <rPr>
        <sz val="11"/>
        <color theme="1"/>
        <rFont val="Calibri"/>
        <family val="2"/>
        <charset val="238"/>
        <scheme val="minor"/>
      </rPr>
      <t/>
    </r>
  </si>
  <si>
    <r>
      <t>Datový roaming - zbytek světa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- minimálně 300 MB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</si>
  <si>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31</t>
    </r>
    <r>
      <rPr>
        <sz val="11"/>
        <color theme="1"/>
        <rFont val="Calibri"/>
        <family val="2"/>
        <charset val="238"/>
        <scheme val="minor"/>
      </rPr>
      <t/>
    </r>
  </si>
  <si>
    <r>
      <t>Datový roaming - zbytek světa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charset val="238"/>
        <scheme val="minor"/>
      </rPr>
      <t xml:space="preserve"> - minimálně 1 GB</t>
    </r>
  </si>
  <si>
    <r>
      <t>NC</t>
    </r>
    <r>
      <rPr>
        <vertAlign val="subscript"/>
        <sz val="10"/>
        <color theme="1"/>
        <rFont val="Calibri"/>
        <family val="2"/>
        <charset val="238"/>
        <scheme val="minor"/>
      </rPr>
      <t>32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</si>
  <si>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10"/>
        <color rgb="FF000000"/>
        <rFont val="Calibri"/>
        <scheme val="minor"/>
      </rPr>
      <t>Datový roaming - zbytek světa</t>
    </r>
    <r>
      <rPr>
        <vertAlign val="superscript"/>
        <sz val="10"/>
        <color rgb="FF000000"/>
        <rFont val="Calibri"/>
        <scheme val="minor"/>
      </rPr>
      <t>3)</t>
    </r>
    <r>
      <rPr>
        <sz val="10"/>
        <color rgb="FF000000"/>
        <rFont val="Calibri"/>
        <scheme val="minor"/>
      </rPr>
      <t xml:space="preserve"> - 1 MB</t>
    </r>
    <r>
      <rPr>
        <vertAlign val="superscript"/>
        <sz val="10"/>
        <color rgb="FF000000"/>
        <rFont val="Calibri"/>
        <scheme val="minor"/>
      </rPr>
      <t>4)</t>
    </r>
  </si>
  <si>
    <t>1)</t>
  </si>
  <si>
    <r>
      <t>Termínem "</t>
    </r>
    <r>
      <rPr>
        <b/>
        <sz val="10"/>
        <color rgb="FFFF0000"/>
        <rFont val="Calibri"/>
        <family val="2"/>
        <charset val="238"/>
        <scheme val="minor"/>
      </rPr>
      <t>EU</t>
    </r>
    <r>
      <rPr>
        <sz val="10"/>
        <rFont val="Calibri"/>
        <family val="2"/>
        <charset val="238"/>
        <scheme val="minor"/>
      </rPr>
      <t>" se rozumí následující země: Belgie, Bulharsko, Dánsko, Estonsko, Finsko, Francie, Chorvatsko, Irsko,  Itálie, Kypr,  Litva, Lotyšsko, Lucembursko, Maďarsko, Malta, Německo, Nizozemsko, Polsko, Portugalsko, Rakousko, Rumunsko, Řecko, Slovensko, Slovinsko, Španělsko, Švédsko</t>
    </r>
  </si>
  <si>
    <t>2)</t>
  </si>
  <si>
    <r>
      <t>Termínem "</t>
    </r>
    <r>
      <rPr>
        <b/>
        <sz val="10"/>
        <color rgb="FFFF0000"/>
        <rFont val="Calibri"/>
        <family val="2"/>
        <charset val="238"/>
        <scheme val="minor"/>
      </rPr>
      <t>zbytek evropy</t>
    </r>
    <r>
      <rPr>
        <sz val="10"/>
        <rFont val="Calibri"/>
        <family val="2"/>
        <charset val="238"/>
        <scheme val="minor"/>
      </rPr>
      <t>" se rozumí následující země: Albánie, Andorra, Bělorusko, Bosna a Hercegovina, Černá Hora, Gibraltar, Faerské ostrovy, Island, Kosovo, Lichtenštejnsko, Moldavská republika, Monako, Norsko, San Marino, Severní Makedonie, Spojené království, Srbsko, Švýcarsko, Ukrajina, Vatikán</t>
    </r>
  </si>
  <si>
    <t>3)</t>
  </si>
  <si>
    <r>
      <t>Termínem "</t>
    </r>
    <r>
      <rPr>
        <b/>
        <sz val="10"/>
        <color rgb="FFFF0000"/>
        <rFont val="Calibri"/>
        <family val="2"/>
        <charset val="238"/>
        <scheme val="minor"/>
      </rPr>
      <t>zbytek světa</t>
    </r>
    <r>
      <rPr>
        <sz val="10"/>
        <rFont val="Calibri"/>
        <family val="2"/>
        <charset val="238"/>
        <scheme val="minor"/>
      </rPr>
      <t>" se rozumí země, které nejsou uvedeny v předchozím výčtu.</t>
    </r>
  </si>
  <si>
    <t>4)</t>
  </si>
  <si>
    <t>jedná se o data, která budou čerpána uživatelem, aniž by byl aktivován některý z výše uvedených datových balíčků</t>
  </si>
  <si>
    <t>Modelové náklady za jednotku za 36 měsíců v Kč bez DPH</t>
  </si>
  <si>
    <t>Nabídková cena - Celkové modelové náklady  za 36 měsíců v Kč bezDPH</t>
  </si>
  <si>
    <t>Ceník jednotlivých služeb - modelový příklad</t>
  </si>
  <si>
    <t>Účastník vyplní všechna žlutě zbarvená pole. Modelové náklady za jednotlivé služby a celkové náklady za služby za 36 měsíců budou propočítány vzorci.</t>
  </si>
  <si>
    <t>Cena za jednotku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</si>
</sst>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Calibri"/>
      <scheme val="minor"/>
    </font>
    <font>
      <vertAlign val="superscript"/>
      <sz val="10"/>
      <color rgb="FF000000"/>
      <name val="Calibri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164" fontId="0" fillId="0" borderId="0" xfId="1" applyNumberFormat="1" applyFont="1"/>
    <xf numFmtId="0" fontId="4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3" borderId="4" xfId="0" applyFont="1" applyFill="1" applyBorder="1" applyAlignment="1" applyProtection="1">
      <alignment horizontal="right"/>
      <protection locked="0"/>
    </xf>
    <xf numFmtId="164" fontId="4" fillId="0" borderId="4" xfId="1" applyNumberFormat="1" applyFont="1" applyBorder="1"/>
    <xf numFmtId="3" fontId="6" fillId="0" borderId="4" xfId="0" applyNumberFormat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4" fillId="0" borderId="4" xfId="1" applyNumberFormat="1" applyFont="1" applyBorder="1" applyAlignment="1">
      <alignment horizontal="left"/>
    </xf>
    <xf numFmtId="0" fontId="4" fillId="0" borderId="0" xfId="0" applyFont="1"/>
    <xf numFmtId="0" fontId="6" fillId="0" borderId="4" xfId="0" applyFont="1" applyBorder="1" applyAlignment="1" applyProtection="1">
      <alignment horizontal="left"/>
      <protection locked="0"/>
    </xf>
    <xf numFmtId="0" fontId="4" fillId="4" borderId="3" xfId="0" applyFont="1" applyFill="1" applyBorder="1" applyAlignment="1">
      <alignment horizontal="left"/>
    </xf>
    <xf numFmtId="0" fontId="7" fillId="4" borderId="6" xfId="0" applyFont="1" applyFill="1" applyBorder="1"/>
    <xf numFmtId="0" fontId="7" fillId="4" borderId="4" xfId="0" applyFont="1" applyFill="1" applyBorder="1"/>
    <xf numFmtId="164" fontId="4" fillId="4" borderId="4" xfId="1" applyNumberFormat="1" applyFont="1" applyFill="1" applyBorder="1"/>
    <xf numFmtId="3" fontId="6" fillId="4" borderId="4" xfId="0" applyNumberFormat="1" applyFont="1" applyFill="1" applyBorder="1" applyAlignment="1">
      <alignment horizontal="left"/>
    </xf>
    <xf numFmtId="3" fontId="4" fillId="4" borderId="4" xfId="1" applyNumberFormat="1" applyFont="1" applyFill="1" applyBorder="1" applyAlignment="1">
      <alignment horizontal="left"/>
    </xf>
    <xf numFmtId="164" fontId="4" fillId="0" borderId="0" xfId="0" applyNumberFormat="1" applyFont="1"/>
    <xf numFmtId="0" fontId="9" fillId="3" borderId="4" xfId="0" applyFont="1" applyFill="1" applyBorder="1" applyAlignment="1" applyProtection="1">
      <alignment horizontal="right"/>
      <protection locked="0"/>
    </xf>
    <xf numFmtId="0" fontId="9" fillId="0" borderId="4" xfId="0" applyFont="1" applyBorder="1" applyAlignment="1" applyProtection="1">
      <alignment horizontal="left"/>
      <protection locked="0"/>
    </xf>
    <xf numFmtId="164" fontId="6" fillId="0" borderId="4" xfId="1" applyNumberFormat="1" applyFont="1" applyBorder="1" applyAlignment="1">
      <alignment horizontal="left"/>
    </xf>
    <xf numFmtId="0" fontId="4" fillId="0" borderId="7" xfId="0" applyFont="1" applyBorder="1"/>
    <xf numFmtId="164" fontId="4" fillId="0" borderId="0" xfId="1" applyNumberFormat="1" applyFont="1"/>
    <xf numFmtId="0" fontId="4" fillId="0" borderId="8" xfId="0" applyFont="1" applyBorder="1"/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11" fillId="0" borderId="9" xfId="0" applyFont="1" applyBorder="1" applyAlignment="1">
      <alignment horizontal="left" vertical="top"/>
    </xf>
    <xf numFmtId="0" fontId="13" fillId="0" borderId="6" xfId="0" applyFont="1" applyBorder="1" applyAlignment="1">
      <alignment horizontal="left"/>
    </xf>
    <xf numFmtId="3" fontId="2" fillId="5" borderId="5" xfId="1" applyNumberFormat="1" applyFont="1" applyFill="1" applyBorder="1" applyAlignment="1">
      <alignment horizontal="left"/>
    </xf>
    <xf numFmtId="0" fontId="15" fillId="6" borderId="2" xfId="0" applyFont="1" applyFill="1" applyBorder="1" applyAlignment="1">
      <alignment vertical="center"/>
    </xf>
    <xf numFmtId="0" fontId="0" fillId="0" borderId="12" xfId="0" applyBorder="1"/>
    <xf numFmtId="0" fontId="16" fillId="7" borderId="13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textRotation="90" wrapText="1"/>
    </xf>
    <xf numFmtId="0" fontId="2" fillId="2" borderId="13" xfId="0" applyFont="1" applyFill="1" applyBorder="1" applyAlignment="1">
      <alignment horizontal="center" textRotation="90" wrapText="1"/>
    </xf>
    <xf numFmtId="0" fontId="2" fillId="2" borderId="16" xfId="0" applyFont="1" applyFill="1" applyBorder="1" applyAlignment="1">
      <alignment horizontal="center" textRotation="90" wrapText="1"/>
    </xf>
    <xf numFmtId="0" fontId="2" fillId="2" borderId="14" xfId="0" applyFont="1" applyFill="1" applyBorder="1" applyAlignment="1">
      <alignment horizontal="center" textRotation="90" wrapText="1"/>
    </xf>
    <xf numFmtId="164" fontId="2" fillId="2" borderId="16" xfId="1" applyNumberFormat="1" applyFont="1" applyFill="1" applyBorder="1" applyAlignment="1">
      <alignment horizontal="center" textRotation="90" wrapText="1"/>
    </xf>
    <xf numFmtId="164" fontId="2" fillId="2" borderId="14" xfId="1" applyNumberFormat="1" applyFont="1" applyFill="1" applyBorder="1" applyAlignment="1">
      <alignment horizontal="center" textRotation="90" wrapText="1"/>
    </xf>
    <xf numFmtId="0" fontId="2" fillId="2" borderId="16" xfId="0" applyFont="1" applyFill="1" applyBorder="1" applyAlignment="1" applyProtection="1">
      <alignment horizontal="center" textRotation="90" wrapText="1"/>
      <protection locked="0"/>
    </xf>
    <xf numFmtId="0" fontId="2" fillId="2" borderId="14" xfId="0" applyFont="1" applyFill="1" applyBorder="1" applyAlignment="1" applyProtection="1">
      <alignment horizontal="center" textRotation="90" wrapText="1"/>
      <protection locked="0"/>
    </xf>
    <xf numFmtId="0" fontId="7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F931B-C620-493B-88C5-78C1563E5F41}">
  <dimension ref="A1:N52"/>
  <sheetViews>
    <sheetView tabSelected="1" zoomScale="130" zoomScaleNormal="130" workbookViewId="0">
      <selection activeCell="G7" sqref="G7"/>
    </sheetView>
  </sheetViews>
  <sheetFormatPr defaultColWidth="9.140625" defaultRowHeight="15" x14ac:dyDescent="0.25"/>
  <cols>
    <col min="1" max="1" width="5" bestFit="1" customWidth="1"/>
    <col min="2" max="2" width="51.5703125" bestFit="1" customWidth="1"/>
    <col min="3" max="3" width="5.7109375" bestFit="1" customWidth="1"/>
    <col min="4" max="4" width="8" style="2" bestFit="1" customWidth="1"/>
    <col min="5" max="5" width="13.7109375" customWidth="1"/>
    <col min="6" max="6" width="10.5703125" customWidth="1"/>
    <col min="7" max="7" width="17.42578125" customWidth="1"/>
    <col min="8" max="11" width="0.5703125" customWidth="1"/>
  </cols>
  <sheetData>
    <row r="1" spans="1:14" ht="132" customHeight="1" x14ac:dyDescent="0.25">
      <c r="A1" s="1"/>
      <c r="B1" s="31" t="s">
        <v>82</v>
      </c>
      <c r="C1" s="40" t="s">
        <v>84</v>
      </c>
      <c r="D1" s="38" t="s">
        <v>0</v>
      </c>
      <c r="E1" s="36" t="s">
        <v>1</v>
      </c>
      <c r="F1" s="36" t="s">
        <v>2</v>
      </c>
      <c r="G1" s="34" t="s">
        <v>80</v>
      </c>
    </row>
    <row r="2" spans="1:14" ht="38.25" customHeight="1" x14ac:dyDescent="0.25">
      <c r="A2" s="32"/>
      <c r="B2" s="33" t="s">
        <v>83</v>
      </c>
      <c r="C2" s="41"/>
      <c r="D2" s="39"/>
      <c r="E2" s="37"/>
      <c r="F2" s="37"/>
      <c r="G2" s="35"/>
    </row>
    <row r="3" spans="1:14" s="10" customFormat="1" ht="15" customHeight="1" x14ac:dyDescent="0.25">
      <c r="A3" s="3" t="s">
        <v>3</v>
      </c>
      <c r="B3" s="4" t="s">
        <v>4</v>
      </c>
      <c r="C3" s="5"/>
      <c r="D3" s="6">
        <v>2100</v>
      </c>
      <c r="E3" s="7">
        <f>D3*36</f>
        <v>75600</v>
      </c>
      <c r="F3" s="8" t="s">
        <v>5</v>
      </c>
      <c r="G3" s="9">
        <f>36*C3*D3</f>
        <v>0</v>
      </c>
    </row>
    <row r="4" spans="1:14" s="10" customFormat="1" ht="5.25" customHeight="1" x14ac:dyDescent="0.2">
      <c r="A4" s="3"/>
      <c r="B4" s="4"/>
      <c r="C4" s="11"/>
      <c r="D4" s="6"/>
      <c r="E4" s="7"/>
      <c r="F4" s="8"/>
      <c r="G4" s="9"/>
    </row>
    <row r="5" spans="1:14" s="10" customFormat="1" ht="12.75" x14ac:dyDescent="0.2">
      <c r="A5" s="12"/>
      <c r="B5" s="13" t="s">
        <v>6</v>
      </c>
      <c r="C5" s="14"/>
      <c r="D5" s="15"/>
      <c r="E5" s="16"/>
      <c r="F5" s="14"/>
      <c r="G5" s="17"/>
    </row>
    <row r="6" spans="1:14" s="10" customFormat="1" ht="14.25" x14ac:dyDescent="0.25">
      <c r="A6" s="3" t="s">
        <v>7</v>
      </c>
      <c r="B6" s="4" t="s">
        <v>8</v>
      </c>
      <c r="C6" s="5"/>
      <c r="D6" s="6">
        <v>44000</v>
      </c>
      <c r="E6" s="7">
        <f t="shared" ref="E6:E41" si="0">D6*36</f>
        <v>1584000</v>
      </c>
      <c r="F6" s="8" t="s">
        <v>9</v>
      </c>
      <c r="G6" s="9">
        <f t="shared" ref="G6:G41" si="1">36*C6*D6</f>
        <v>0</v>
      </c>
      <c r="N6" s="18"/>
    </row>
    <row r="7" spans="1:14" s="10" customFormat="1" x14ac:dyDescent="0.25">
      <c r="A7" s="3" t="s">
        <v>10</v>
      </c>
      <c r="B7" s="4" t="s">
        <v>11</v>
      </c>
      <c r="C7" s="5"/>
      <c r="D7" s="6">
        <v>76000</v>
      </c>
      <c r="E7" s="7">
        <f t="shared" si="0"/>
        <v>2736000</v>
      </c>
      <c r="F7" s="8" t="s">
        <v>9</v>
      </c>
      <c r="G7" s="9">
        <f t="shared" si="1"/>
        <v>0</v>
      </c>
      <c r="N7" s="18"/>
    </row>
    <row r="8" spans="1:14" s="10" customFormat="1" x14ac:dyDescent="0.25">
      <c r="A8" s="3" t="s">
        <v>12</v>
      </c>
      <c r="B8" s="4" t="s">
        <v>13</v>
      </c>
      <c r="C8" s="5"/>
      <c r="D8" s="6">
        <v>12000</v>
      </c>
      <c r="E8" s="7">
        <f t="shared" si="0"/>
        <v>432000</v>
      </c>
      <c r="F8" s="8" t="s">
        <v>9</v>
      </c>
      <c r="G8" s="9">
        <f t="shared" si="1"/>
        <v>0</v>
      </c>
      <c r="N8" s="18"/>
    </row>
    <row r="9" spans="1:14" s="10" customFormat="1" ht="15.75" x14ac:dyDescent="0.25">
      <c r="A9" s="3" t="s">
        <v>14</v>
      </c>
      <c r="B9" s="29" t="s">
        <v>15</v>
      </c>
      <c r="C9" s="5"/>
      <c r="D9" s="6">
        <v>3000</v>
      </c>
      <c r="E9" s="7">
        <f t="shared" si="0"/>
        <v>108000</v>
      </c>
      <c r="F9" s="8" t="s">
        <v>9</v>
      </c>
      <c r="G9" s="9">
        <f t="shared" si="1"/>
        <v>0</v>
      </c>
      <c r="N9" s="18"/>
    </row>
    <row r="10" spans="1:14" s="10" customFormat="1" ht="15.75" x14ac:dyDescent="0.25">
      <c r="A10" s="3" t="s">
        <v>16</v>
      </c>
      <c r="B10" s="4" t="s">
        <v>17</v>
      </c>
      <c r="C10" s="5"/>
      <c r="D10" s="6">
        <v>40</v>
      </c>
      <c r="E10" s="7">
        <f t="shared" si="0"/>
        <v>1440</v>
      </c>
      <c r="F10" s="8" t="s">
        <v>9</v>
      </c>
      <c r="G10" s="9">
        <f t="shared" si="1"/>
        <v>0</v>
      </c>
      <c r="N10" s="18"/>
    </row>
    <row r="11" spans="1:14" s="10" customFormat="1" ht="15.75" x14ac:dyDescent="0.25">
      <c r="A11" s="3" t="s">
        <v>18</v>
      </c>
      <c r="B11" s="4" t="s">
        <v>19</v>
      </c>
      <c r="C11" s="5"/>
      <c r="D11" s="6">
        <v>25</v>
      </c>
      <c r="E11" s="7">
        <f t="shared" si="0"/>
        <v>900</v>
      </c>
      <c r="F11" s="8" t="s">
        <v>9</v>
      </c>
      <c r="G11" s="9">
        <f t="shared" si="1"/>
        <v>0</v>
      </c>
      <c r="N11" s="18"/>
    </row>
    <row r="12" spans="1:14" s="10" customFormat="1" x14ac:dyDescent="0.25">
      <c r="A12" s="3" t="s">
        <v>20</v>
      </c>
      <c r="B12" s="4" t="s">
        <v>21</v>
      </c>
      <c r="C12" s="5"/>
      <c r="D12" s="6">
        <v>31000</v>
      </c>
      <c r="E12" s="7">
        <f t="shared" si="0"/>
        <v>1116000</v>
      </c>
      <c r="F12" s="8" t="s">
        <v>5</v>
      </c>
      <c r="G12" s="9">
        <f t="shared" si="1"/>
        <v>0</v>
      </c>
      <c r="N12" s="18"/>
    </row>
    <row r="13" spans="1:14" s="10" customFormat="1" x14ac:dyDescent="0.25">
      <c r="A13" s="3" t="s">
        <v>22</v>
      </c>
      <c r="B13" s="4" t="s">
        <v>23</v>
      </c>
      <c r="C13" s="5"/>
      <c r="D13" s="6">
        <v>300</v>
      </c>
      <c r="E13" s="7">
        <f t="shared" si="0"/>
        <v>10800</v>
      </c>
      <c r="F13" s="8" t="s">
        <v>5</v>
      </c>
      <c r="G13" s="9">
        <f t="shared" si="1"/>
        <v>0</v>
      </c>
      <c r="N13" s="18"/>
    </row>
    <row r="14" spans="1:14" s="10" customFormat="1" x14ac:dyDescent="0.25">
      <c r="A14" s="3" t="s">
        <v>24</v>
      </c>
      <c r="B14" s="4" t="s">
        <v>25</v>
      </c>
      <c r="C14" s="5"/>
      <c r="D14" s="6">
        <v>70</v>
      </c>
      <c r="E14" s="7">
        <f t="shared" si="0"/>
        <v>2520</v>
      </c>
      <c r="F14" s="8" t="s">
        <v>5</v>
      </c>
      <c r="G14" s="9">
        <f t="shared" si="1"/>
        <v>0</v>
      </c>
      <c r="N14" s="18"/>
    </row>
    <row r="15" spans="1:14" s="10" customFormat="1" ht="5.25" customHeight="1" x14ac:dyDescent="0.2">
      <c r="A15" s="3"/>
      <c r="B15" s="4"/>
      <c r="C15" s="11"/>
      <c r="D15" s="6"/>
      <c r="E15" s="7"/>
      <c r="F15" s="8"/>
      <c r="G15" s="9"/>
      <c r="N15" s="18"/>
    </row>
    <row r="16" spans="1:14" s="10" customFormat="1" ht="12.75" x14ac:dyDescent="0.2">
      <c r="A16" s="12"/>
      <c r="B16" s="13" t="s">
        <v>26</v>
      </c>
      <c r="C16" s="14"/>
      <c r="D16" s="15"/>
      <c r="E16" s="16"/>
      <c r="F16" s="14"/>
      <c r="G16" s="17"/>
      <c r="N16" s="18"/>
    </row>
    <row r="17" spans="1:14" s="10" customFormat="1" ht="15" customHeight="1" x14ac:dyDescent="0.25">
      <c r="A17" s="3" t="s">
        <v>27</v>
      </c>
      <c r="B17" s="4" t="s">
        <v>28</v>
      </c>
      <c r="C17" s="5"/>
      <c r="D17" s="6">
        <v>6000</v>
      </c>
      <c r="E17" s="7">
        <f t="shared" si="0"/>
        <v>216000</v>
      </c>
      <c r="F17" s="8" t="s">
        <v>9</v>
      </c>
      <c r="G17" s="9">
        <f t="shared" si="1"/>
        <v>0</v>
      </c>
      <c r="N17" s="18"/>
    </row>
    <row r="18" spans="1:14" s="10" customFormat="1" ht="15" customHeight="1" x14ac:dyDescent="0.25">
      <c r="A18" s="3" t="s">
        <v>29</v>
      </c>
      <c r="B18" s="4" t="s">
        <v>30</v>
      </c>
      <c r="C18" s="5"/>
      <c r="D18" s="6">
        <v>50</v>
      </c>
      <c r="E18" s="7">
        <f t="shared" si="0"/>
        <v>1800</v>
      </c>
      <c r="F18" s="8" t="s">
        <v>9</v>
      </c>
      <c r="G18" s="9">
        <f t="shared" si="1"/>
        <v>0</v>
      </c>
      <c r="N18" s="18"/>
    </row>
    <row r="19" spans="1:14" s="10" customFormat="1" ht="15" customHeight="1" x14ac:dyDescent="0.25">
      <c r="A19" s="3" t="s">
        <v>31</v>
      </c>
      <c r="B19" s="4" t="s">
        <v>32</v>
      </c>
      <c r="C19" s="5"/>
      <c r="D19" s="6">
        <v>30</v>
      </c>
      <c r="E19" s="7">
        <f t="shared" si="0"/>
        <v>1080</v>
      </c>
      <c r="F19" s="8" t="s">
        <v>9</v>
      </c>
      <c r="G19" s="9">
        <f t="shared" si="1"/>
        <v>0</v>
      </c>
      <c r="N19" s="18"/>
    </row>
    <row r="20" spans="1:14" s="10" customFormat="1" ht="15" customHeight="1" x14ac:dyDescent="0.25">
      <c r="A20" s="3" t="s">
        <v>33</v>
      </c>
      <c r="B20" s="4" t="s">
        <v>34</v>
      </c>
      <c r="C20" s="5"/>
      <c r="D20" s="6">
        <v>4200</v>
      </c>
      <c r="E20" s="7">
        <f t="shared" si="0"/>
        <v>151200</v>
      </c>
      <c r="F20" s="8" t="s">
        <v>9</v>
      </c>
      <c r="G20" s="9">
        <f t="shared" si="1"/>
        <v>0</v>
      </c>
      <c r="N20" s="18"/>
    </row>
    <row r="21" spans="1:14" s="10" customFormat="1" ht="15" customHeight="1" x14ac:dyDescent="0.25">
      <c r="A21" s="3" t="s">
        <v>35</v>
      </c>
      <c r="B21" s="4" t="s">
        <v>36</v>
      </c>
      <c r="C21" s="5"/>
      <c r="D21" s="6">
        <v>40</v>
      </c>
      <c r="E21" s="7">
        <f t="shared" si="0"/>
        <v>1440</v>
      </c>
      <c r="F21" s="8" t="s">
        <v>9</v>
      </c>
      <c r="G21" s="9">
        <f t="shared" si="1"/>
        <v>0</v>
      </c>
      <c r="N21" s="18"/>
    </row>
    <row r="22" spans="1:14" s="10" customFormat="1" ht="15" customHeight="1" x14ac:dyDescent="0.25">
      <c r="A22" s="3" t="s">
        <v>37</v>
      </c>
      <c r="B22" s="4" t="s">
        <v>38</v>
      </c>
      <c r="C22" s="5"/>
      <c r="D22" s="6">
        <v>20</v>
      </c>
      <c r="E22" s="7">
        <f t="shared" si="0"/>
        <v>720</v>
      </c>
      <c r="F22" s="8" t="s">
        <v>9</v>
      </c>
      <c r="G22" s="9">
        <f t="shared" si="1"/>
        <v>0</v>
      </c>
      <c r="N22" s="18"/>
    </row>
    <row r="23" spans="1:14" s="10" customFormat="1" ht="15" customHeight="1" x14ac:dyDescent="0.25">
      <c r="A23" s="3" t="s">
        <v>39</v>
      </c>
      <c r="B23" s="4" t="s">
        <v>40</v>
      </c>
      <c r="C23" s="5"/>
      <c r="D23" s="6">
        <v>1300</v>
      </c>
      <c r="E23" s="7">
        <f t="shared" si="0"/>
        <v>46800</v>
      </c>
      <c r="F23" s="8" t="s">
        <v>5</v>
      </c>
      <c r="G23" s="9">
        <f t="shared" si="1"/>
        <v>0</v>
      </c>
      <c r="N23" s="18"/>
    </row>
    <row r="24" spans="1:14" s="10" customFormat="1" ht="15" customHeight="1" x14ac:dyDescent="0.25">
      <c r="A24" s="3" t="s">
        <v>41</v>
      </c>
      <c r="B24" s="4" t="s">
        <v>42</v>
      </c>
      <c r="C24" s="5"/>
      <c r="D24" s="6">
        <v>80</v>
      </c>
      <c r="E24" s="7">
        <f t="shared" si="0"/>
        <v>2880</v>
      </c>
      <c r="F24" s="8" t="s">
        <v>5</v>
      </c>
      <c r="G24" s="9">
        <f t="shared" si="1"/>
        <v>0</v>
      </c>
      <c r="N24" s="18"/>
    </row>
    <row r="25" spans="1:14" s="10" customFormat="1" ht="15" customHeight="1" x14ac:dyDescent="0.25">
      <c r="A25" s="3" t="s">
        <v>43</v>
      </c>
      <c r="B25" s="4" t="s">
        <v>44</v>
      </c>
      <c r="C25" s="19"/>
      <c r="D25" s="6">
        <v>70</v>
      </c>
      <c r="E25" s="7">
        <f t="shared" si="0"/>
        <v>2520</v>
      </c>
      <c r="F25" s="8" t="s">
        <v>5</v>
      </c>
      <c r="G25" s="9">
        <f t="shared" si="1"/>
        <v>0</v>
      </c>
      <c r="N25" s="18"/>
    </row>
    <row r="26" spans="1:14" s="10" customFormat="1" ht="5.25" customHeight="1" x14ac:dyDescent="0.2">
      <c r="A26" s="3"/>
      <c r="B26" s="4"/>
      <c r="C26" s="20"/>
      <c r="D26" s="6"/>
      <c r="E26" s="7"/>
      <c r="F26" s="8"/>
      <c r="G26" s="9"/>
      <c r="N26" s="18"/>
    </row>
    <row r="27" spans="1:14" s="10" customFormat="1" x14ac:dyDescent="0.2">
      <c r="A27" s="12"/>
      <c r="B27" s="13" t="s">
        <v>45</v>
      </c>
      <c r="C27" s="14"/>
      <c r="D27" s="15"/>
      <c r="E27" s="16"/>
      <c r="F27" s="14"/>
      <c r="G27" s="17"/>
      <c r="N27" s="18"/>
    </row>
    <row r="28" spans="1:14" s="10" customFormat="1" x14ac:dyDescent="0.25">
      <c r="A28" s="3" t="s">
        <v>46</v>
      </c>
      <c r="B28" s="4" t="s">
        <v>47</v>
      </c>
      <c r="C28" s="5"/>
      <c r="D28" s="6">
        <v>1150</v>
      </c>
      <c r="E28" s="7">
        <f t="shared" si="0"/>
        <v>41400</v>
      </c>
      <c r="F28" s="8" t="s">
        <v>5</v>
      </c>
      <c r="G28" s="9">
        <f t="shared" si="1"/>
        <v>0</v>
      </c>
      <c r="N28" s="18"/>
    </row>
    <row r="29" spans="1:14" s="10" customFormat="1" ht="14.25" x14ac:dyDescent="0.25">
      <c r="A29" s="3" t="s">
        <v>48</v>
      </c>
      <c r="B29" s="4" t="s">
        <v>49</v>
      </c>
      <c r="C29" s="5"/>
      <c r="D29" s="6">
        <v>300</v>
      </c>
      <c r="E29" s="7">
        <f t="shared" si="0"/>
        <v>10800</v>
      </c>
      <c r="F29" s="8" t="s">
        <v>5</v>
      </c>
      <c r="G29" s="9">
        <f t="shared" si="1"/>
        <v>0</v>
      </c>
      <c r="N29" s="18"/>
    </row>
    <row r="30" spans="1:14" s="10" customFormat="1" x14ac:dyDescent="0.25">
      <c r="A30" s="3" t="s">
        <v>50</v>
      </c>
      <c r="B30" s="4" t="s">
        <v>51</v>
      </c>
      <c r="C30" s="5"/>
      <c r="D30" s="6">
        <v>125</v>
      </c>
      <c r="E30" s="7">
        <f t="shared" si="0"/>
        <v>4500</v>
      </c>
      <c r="F30" s="8" t="s">
        <v>5</v>
      </c>
      <c r="G30" s="9">
        <f t="shared" si="1"/>
        <v>0</v>
      </c>
      <c r="N30" s="18"/>
    </row>
    <row r="31" spans="1:14" s="10" customFormat="1" x14ac:dyDescent="0.25">
      <c r="A31" s="3" t="s">
        <v>52</v>
      </c>
      <c r="B31" s="4" t="s">
        <v>53</v>
      </c>
      <c r="C31" s="5"/>
      <c r="D31" s="6">
        <v>15</v>
      </c>
      <c r="E31" s="7">
        <f t="shared" si="0"/>
        <v>540</v>
      </c>
      <c r="F31" s="8" t="s">
        <v>5</v>
      </c>
      <c r="G31" s="9">
        <f t="shared" si="1"/>
        <v>0</v>
      </c>
      <c r="N31" s="18"/>
    </row>
    <row r="32" spans="1:14" s="10" customFormat="1" x14ac:dyDescent="0.25">
      <c r="A32" s="3" t="s">
        <v>54</v>
      </c>
      <c r="B32" s="4" t="s">
        <v>55</v>
      </c>
      <c r="C32" s="5"/>
      <c r="D32" s="6">
        <v>35</v>
      </c>
      <c r="E32" s="7">
        <f t="shared" si="0"/>
        <v>1260</v>
      </c>
      <c r="F32" s="8" t="s">
        <v>5</v>
      </c>
      <c r="G32" s="9">
        <f t="shared" si="1"/>
        <v>0</v>
      </c>
      <c r="N32" s="18"/>
    </row>
    <row r="33" spans="1:14" s="10" customFormat="1" x14ac:dyDescent="0.25">
      <c r="A33" s="3" t="s">
        <v>56</v>
      </c>
      <c r="B33" s="4" t="s">
        <v>57</v>
      </c>
      <c r="C33" s="5"/>
      <c r="D33" s="6">
        <v>5</v>
      </c>
      <c r="E33" s="7">
        <f t="shared" si="0"/>
        <v>180</v>
      </c>
      <c r="F33" s="8" t="s">
        <v>5</v>
      </c>
      <c r="G33" s="9">
        <f t="shared" si="1"/>
        <v>0</v>
      </c>
      <c r="N33" s="18"/>
    </row>
    <row r="34" spans="1:14" s="10" customFormat="1" ht="5.25" customHeight="1" x14ac:dyDescent="0.2">
      <c r="A34" s="3"/>
      <c r="B34" s="4"/>
      <c r="C34" s="11"/>
      <c r="D34" s="6"/>
      <c r="E34" s="7"/>
      <c r="F34" s="8"/>
      <c r="G34" s="9"/>
      <c r="N34" s="18"/>
    </row>
    <row r="35" spans="1:14" s="10" customFormat="1" ht="12.75" x14ac:dyDescent="0.2">
      <c r="A35" s="12"/>
      <c r="B35" s="13" t="s">
        <v>58</v>
      </c>
      <c r="C35" s="14"/>
      <c r="D35" s="15"/>
      <c r="E35" s="16"/>
      <c r="F35" s="14"/>
      <c r="G35" s="17"/>
      <c r="N35" s="18"/>
    </row>
    <row r="36" spans="1:14" s="10" customFormat="1" ht="15.75" x14ac:dyDescent="0.25">
      <c r="A36" s="3" t="s">
        <v>59</v>
      </c>
      <c r="B36" s="4" t="s">
        <v>60</v>
      </c>
      <c r="C36" s="5"/>
      <c r="D36" s="6">
        <v>2</v>
      </c>
      <c r="E36" s="7">
        <f t="shared" si="0"/>
        <v>72</v>
      </c>
      <c r="F36" s="8" t="s">
        <v>5</v>
      </c>
      <c r="G36" s="9">
        <f t="shared" si="1"/>
        <v>0</v>
      </c>
      <c r="N36" s="18"/>
    </row>
    <row r="37" spans="1:14" s="10" customFormat="1" ht="15.75" x14ac:dyDescent="0.25">
      <c r="A37" s="3" t="s">
        <v>61</v>
      </c>
      <c r="B37" s="4" t="s">
        <v>62</v>
      </c>
      <c r="C37" s="5"/>
      <c r="D37" s="6">
        <v>1</v>
      </c>
      <c r="E37" s="7">
        <f t="shared" si="0"/>
        <v>36</v>
      </c>
      <c r="F37" s="8" t="s">
        <v>5</v>
      </c>
      <c r="G37" s="9">
        <f t="shared" si="1"/>
        <v>0</v>
      </c>
      <c r="N37" s="18"/>
    </row>
    <row r="38" spans="1:14" s="10" customFormat="1" ht="15.75" x14ac:dyDescent="0.25">
      <c r="A38" s="3" t="s">
        <v>63</v>
      </c>
      <c r="B38" s="4" t="s">
        <v>64</v>
      </c>
      <c r="C38" s="5"/>
      <c r="D38" s="6">
        <v>15</v>
      </c>
      <c r="E38" s="7">
        <f t="shared" si="0"/>
        <v>540</v>
      </c>
      <c r="F38" s="8" t="s">
        <v>65</v>
      </c>
      <c r="G38" s="9">
        <f t="shared" si="1"/>
        <v>0</v>
      </c>
      <c r="N38" s="18"/>
    </row>
    <row r="39" spans="1:14" s="10" customFormat="1" ht="15.75" x14ac:dyDescent="0.25">
      <c r="A39" s="3" t="s">
        <v>66</v>
      </c>
      <c r="B39" s="4" t="s">
        <v>67</v>
      </c>
      <c r="C39" s="5"/>
      <c r="D39" s="6">
        <v>5</v>
      </c>
      <c r="E39" s="7">
        <f t="shared" si="0"/>
        <v>180</v>
      </c>
      <c r="F39" s="8" t="s">
        <v>5</v>
      </c>
      <c r="G39" s="9">
        <f t="shared" si="1"/>
        <v>0</v>
      </c>
      <c r="N39" s="18"/>
    </row>
    <row r="40" spans="1:14" s="10" customFormat="1" ht="15.75" x14ac:dyDescent="0.25">
      <c r="A40" s="3" t="s">
        <v>68</v>
      </c>
      <c r="B40" s="4" t="s">
        <v>69</v>
      </c>
      <c r="C40" s="5"/>
      <c r="D40" s="6">
        <v>5</v>
      </c>
      <c r="E40" s="7">
        <f t="shared" si="0"/>
        <v>180</v>
      </c>
      <c r="F40" s="8" t="s">
        <v>5</v>
      </c>
      <c r="G40" s="9">
        <f t="shared" si="1"/>
        <v>0</v>
      </c>
      <c r="N40" s="18"/>
    </row>
    <row r="41" spans="1:14" s="10" customFormat="1" ht="15.75" x14ac:dyDescent="0.25">
      <c r="A41" s="3" t="s">
        <v>70</v>
      </c>
      <c r="B41" s="29" t="s">
        <v>71</v>
      </c>
      <c r="C41" s="5"/>
      <c r="D41" s="6">
        <v>20</v>
      </c>
      <c r="E41" s="7">
        <f t="shared" si="0"/>
        <v>720</v>
      </c>
      <c r="F41" s="8" t="s">
        <v>65</v>
      </c>
      <c r="G41" s="9">
        <f t="shared" si="1"/>
        <v>0</v>
      </c>
      <c r="N41" s="18"/>
    </row>
    <row r="42" spans="1:14" s="10" customFormat="1" ht="5.25" customHeight="1" x14ac:dyDescent="0.2">
      <c r="A42" s="3"/>
      <c r="B42" s="4"/>
      <c r="C42" s="11"/>
      <c r="D42" s="21"/>
      <c r="E42" s="7"/>
      <c r="F42" s="8"/>
      <c r="G42" s="9"/>
    </row>
    <row r="43" spans="1:14" s="10" customFormat="1" ht="41.25" customHeight="1" x14ac:dyDescent="0.2">
      <c r="A43" s="3"/>
      <c r="B43" s="42" t="s">
        <v>81</v>
      </c>
      <c r="C43" s="42"/>
      <c r="D43" s="42"/>
      <c r="E43" s="42"/>
      <c r="F43" s="42"/>
      <c r="G43" s="30">
        <f>SUM(G3:G42)</f>
        <v>0</v>
      </c>
    </row>
    <row r="44" spans="1:14" s="10" customFormat="1" ht="7.5" customHeight="1" x14ac:dyDescent="0.2">
      <c r="A44" s="22"/>
      <c r="D44" s="23"/>
      <c r="G44" s="24"/>
    </row>
    <row r="45" spans="1:14" s="10" customFormat="1" ht="46.5" customHeight="1" x14ac:dyDescent="0.2">
      <c r="A45" s="25" t="s">
        <v>72</v>
      </c>
      <c r="B45" s="43" t="s">
        <v>73</v>
      </c>
      <c r="C45" s="43"/>
      <c r="D45" s="43"/>
      <c r="E45" s="43"/>
      <c r="F45" s="43"/>
      <c r="G45" s="44"/>
    </row>
    <row r="46" spans="1:14" s="27" customFormat="1" ht="46.15" customHeight="1" x14ac:dyDescent="0.2">
      <c r="A46" s="26" t="s">
        <v>74</v>
      </c>
      <c r="B46" s="43" t="s">
        <v>75</v>
      </c>
      <c r="C46" s="43"/>
      <c r="D46" s="43"/>
      <c r="E46" s="43"/>
      <c r="F46" s="43"/>
      <c r="G46" s="44"/>
    </row>
    <row r="47" spans="1:14" s="10" customFormat="1" x14ac:dyDescent="0.2">
      <c r="A47" s="25" t="s">
        <v>76</v>
      </c>
      <c r="B47" s="43" t="s">
        <v>77</v>
      </c>
      <c r="C47" s="43"/>
      <c r="D47" s="43"/>
      <c r="E47" s="43"/>
      <c r="F47" s="43"/>
      <c r="G47" s="44"/>
    </row>
    <row r="48" spans="1:14" s="10" customFormat="1" ht="18" customHeight="1" thickBot="1" x14ac:dyDescent="0.25">
      <c r="A48" s="28" t="s">
        <v>78</v>
      </c>
      <c r="B48" s="45" t="s">
        <v>79</v>
      </c>
      <c r="C48" s="45"/>
      <c r="D48" s="45"/>
      <c r="E48" s="45"/>
      <c r="F48" s="45"/>
      <c r="G48" s="46"/>
    </row>
    <row r="49" ht="8.25" customHeight="1" x14ac:dyDescent="0.25"/>
    <row r="50" ht="6.75" customHeight="1" x14ac:dyDescent="0.25"/>
    <row r="51" ht="6.75" customHeight="1" x14ac:dyDescent="0.25"/>
    <row r="52" ht="6.75" customHeight="1" x14ac:dyDescent="0.25"/>
  </sheetData>
  <mergeCells count="10">
    <mergeCell ref="B43:F43"/>
    <mergeCell ref="B45:G45"/>
    <mergeCell ref="B46:G46"/>
    <mergeCell ref="B47:G47"/>
    <mergeCell ref="B48:G48"/>
    <mergeCell ref="G1:G2"/>
    <mergeCell ref="F1:F2"/>
    <mergeCell ref="E1:E2"/>
    <mergeCell ref="D1:D2"/>
    <mergeCell ref="C1:C2"/>
  </mergeCells>
  <phoneticPr fontId="3" type="noConversion"/>
  <pageMargins left="0.17" right="0.17" top="0.23" bottom="0.2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Props1.xml><?xml version="1.0" encoding="utf-8"?>
<ds:datastoreItem xmlns:ds="http://schemas.openxmlformats.org/officeDocument/2006/customXml" ds:itemID="{1A63682C-5D23-410A-8E81-9AE55741C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AA6A5-9131-48FF-9E77-8462B44AF5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CBD78A-493E-4933-A033-2D66F8D9B82A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Vladimír Schindler</dc:creator>
  <cp:keywords/>
  <dc:description/>
  <cp:lastModifiedBy>Pavel Přikryl</cp:lastModifiedBy>
  <cp:revision/>
  <dcterms:created xsi:type="dcterms:W3CDTF">2024-04-22T11:48:44Z</dcterms:created>
  <dcterms:modified xsi:type="dcterms:W3CDTF">2024-09-05T07:17:59Z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0x010100FA34D04BDCBEDB49B70F1279EE2511F1</vt:lpwstr>
  </property>
  <property fmtid="{D5CDD505-2E9C-101B-9397-08002B2CF9AE}" pid="3" name="MediaServiceImageTags">
    <vt:lpwstr/>
  </property>
</Properties>
</file>