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5\inhibitory\"/>
    </mc:Choice>
  </mc:AlternateContent>
  <xr:revisionPtr revIDLastSave="0" documentId="8_{E0C25473-E2AC-48A0-8950-3A02D4F5F6D4}" xr6:coauthVersionLast="47" xr6:coauthVersionMax="47" xr10:uidLastSave="{00000000-0000-0000-0000-000000000000}"/>
  <bookViews>
    <workbookView xWindow="-120" yWindow="-120" windowWidth="29040" windowHeight="17640" xr2:uid="{D34F99E8-9203-4335-8E2B-436DC1AAAB74}"/>
  </bookViews>
  <sheets>
    <sheet name="Inhibitory proteáz a fosfatá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20" i="1" l="1"/>
  <c r="L18" i="1"/>
  <c r="L17" i="1"/>
  <c r="L16" i="1"/>
  <c r="L15" i="1"/>
  <c r="L14" i="1"/>
  <c r="L13" i="1"/>
  <c r="L12" i="1"/>
  <c r="L11" i="1"/>
  <c r="L10" i="1"/>
  <c r="L5" i="1" l="1"/>
  <c r="L7" i="1"/>
  <c r="L9" i="1" l="1"/>
  <c r="L8" i="1" l="1"/>
  <c r="L6" i="1"/>
  <c r="L4" i="1"/>
  <c r="L3" i="1"/>
  <c r="L2" i="1"/>
  <c r="L24" i="1" l="1"/>
</calcChain>
</file>

<file path=xl/sharedStrings.xml><?xml version="1.0" encoding="utf-8"?>
<sst xmlns="http://schemas.openxmlformats.org/spreadsheetml/2006/main" count="147" uniqueCount="80">
  <si>
    <t>Položka</t>
  </si>
  <si>
    <t>Číslo položky</t>
  </si>
  <si>
    <t>Měrná jednotka</t>
  </si>
  <si>
    <t>ml</t>
  </si>
  <si>
    <t>Předpokládané odebrané množství v měrných jednotkách za kalendářní rok (vzorový spotřební koš)</t>
  </si>
  <si>
    <t>6 měsíců</t>
  </si>
  <si>
    <t>10 pracovních dnů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</si>
  <si>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</si>
  <si>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</si>
  <si>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</si>
  <si>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</si>
  <si>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</si>
  <si>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</si>
  <si>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</si>
  <si>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</si>
  <si>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</si>
  <si>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</si>
  <si>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201-1</t>
  </si>
  <si>
    <t>201-7</t>
  </si>
  <si>
    <t>201-8</t>
  </si>
  <si>
    <t>201-5</t>
  </si>
  <si>
    <t>201-2</t>
  </si>
  <si>
    <t>201-3</t>
  </si>
  <si>
    <t>201-4</t>
  </si>
  <si>
    <t>201-6</t>
  </si>
  <si>
    <t>Směs inhibitorů proteáz, tabletovaná forma, bez EDTA</t>
  </si>
  <si>
    <t>ks</t>
  </si>
  <si>
    <t xml:space="preserve">20 až 30 ks </t>
  </si>
  <si>
    <t>Směs inhibitorů proteáz, tabletovaná forma, bez EDTA, samostatně balené</t>
  </si>
  <si>
    <t xml:space="preserve">Kombinovaná a optimalizovaná směs inhibitorů serinových a cysteinových proteáz. 
Obsahuje jak reverzibilní, tak ireverzibilní inhibitory proteáz.
Ochrana proteinů při extrakci z různých zdrojů (savčí tkáně, bakterie, kvasinky, rostliny). 
Neobsahuje EDTA nebo jiná chelatační činidla (např.: EGTA), nepůsobí na metaloproteázy a aspartátové proteázy. 
Složení inhibitorů umožňuje afinitní purifikaci rekombinantních proteinů s His kotvou pomocí IMAC (Immobilized Metal Affinity Chromatography) bez nutnosti dialýzy.
Tabletovaná forma jednotlivé tablety v balení baleny samostatně v blistru, snadno uvolnitelné (plast/Alu).  
Každá tableta je určena pro přípravu alespoň  50 ml extrakčního roztoku. 
Vodný roztok tablety inhibitoru připravený dle návodu dosahuje hodnoty absorbance 0,08 s maximální odchylkou 5% při 280nm.
</t>
  </si>
  <si>
    <t>Směs inhibitorů proteáz, tabletovaná forma, bez EDTA, pro menší objem extrakčního roztoku</t>
  </si>
  <si>
    <t xml:space="preserve">Kombinovaná a optimalizovaná směs inhibitorů serinových a cysteinových proteáz. 
Obsahuje jak reverzibilní, tak ireverzibilní inhibitory proteáz.
Ochrana proteinů při extrakci z různých zdrojů (savčí tkáně, bakterie, kvasinky, rostliny). 
Neobsahuje EDTA nebo jiná chelatační činidla (např.: EGTA), nepůsobí na metaloproteázy a aspartátové proteázy. 
Složení inhibitorů umožňuje afinitní purifikaci rekombinantních proteinů s His kotvou pomocí IMAC (Immobilized Metal Affinity Chromatography) bez nutnosti dialýzy.
Tabletovaná forma baleno v lahvičkách.  
Každá tableta je určena pro přípravu alespoň  50 ml extrakčního roztoku. 
Vodný roztok tablety inhibitoru připravený dle návodu dosahuje hodnoty absorbance 0,08 s maximální odchylkou 5% při 280nm.
</t>
  </si>
  <si>
    <t xml:space="preserve">Kombinovaná a optimalizovaná směs inhibitorů serinových a cysteinových proteáz. 
Obsahuje jak reverzibilní, tak ireverzibilní inhibitory proteáz.
Ochrana proteinů při extrakci z různých zdrojů (savčí tkáně, bakterie, kvasinky, rostliny). 
Neobsahuje EDTA nebo jiná chelatační činidla (např.: EGTA), nepůsobí na metaloproteázy a aspartátové proteázy. 
Složení inhibitorů umožňuje afinitní purifikaci rekombinantních proteinů s His kotvou pomocí IMAC (Immobilized Metal Affinity Chromatography) bez nutnosti dialýzy.
Tabletovaná forma baleno v lahvičkách.   
Každá tableta je určena pro přípravu 10 až 15 ml extrakčního roztoku. 
Vodný roztok tablety inhibitoru připravený dle návodu dosahuje hodnoty absorbance 0,08 s maximální odchylkou 5% při 280nm.
</t>
  </si>
  <si>
    <t xml:space="preserve">Kombinovaná a optimalizovaná směs inhibitorů serinových a cysteinových proteáz. 
Obsahuje jak reverzibilní, tak ireverzibilní inhibitory proteáz.
Ochrana proteinů při extrakci z různých zdrojů (savčí tkáně, bakterie, kvasinky, rostliny). 
Neobsahuje EDTA nebo jiná chelatační činidla (např.: EGTA), nepůsobí na metaloproteázy a aspartátové proteázy. 
Složení inhibitorů umožňuje afinitní purifikaci rekombinantních proteinů s His kotvou pomocí IMAC (Immobilized Metal Affinity Chromatography) bez nutnosti dialýzy.
Tabletovaná forma jednotlivé tablety v balení baleny samostatně v blistru, snadno uvolnitelné (plast/Alu).  
Každá tableta je určena pro přípravu 10 až 15 ml extrakčního roztoku.
Vodný roztok tablety inhibitoru připravený dle návodu dosahuje hodnoty absorbance 0,08 s maximální odchylkou 5% při 280nm.
</t>
  </si>
  <si>
    <t>Směs inhibitorů proteáz, tabletovaná forma, bez EDTA, pro menší objem extrakčního roztoku, samostatně balené</t>
  </si>
  <si>
    <t>Směs inhibitorů proteáz, tabletovaná forma, obsahuje EDTA</t>
  </si>
  <si>
    <t xml:space="preserve">Kombinovaná a optimalizovaná směs inhibitorů serinových, cysteinových proteáz, metaloproteáz i kalpainů. 
Obsahuje jak reverzibilní, tak ireverzibilní inhibitory proteáz.
Ochrana proteinů při extrakci z různých zdrojů (savčí tkáně, bakterie, kvasinky, rostliny). 
Obsahuje 1mM EDTA v roztoku inhibitorů připraveném dle návodu.
Tabletovaná forma baleno v lahvičkách.  
Každá tableta je určena pro přípravu alespoň  50 ml extrakčního roztoku. 
Vodný roztok tablety inhibitoru připravený dle návodu dosahuje hodnoty absorbance 0,08 s maximální odchylkou 5% při 280nm.
</t>
  </si>
  <si>
    <t>Směs inhibitorů proteáz, tabletovaná forma, obsahuje EDTA, pro menší objem extrakčního roztoku</t>
  </si>
  <si>
    <t xml:space="preserve">Kombinovaná a optimalizovaná směs inhibitorů serinových, cysteinových proteáz, metaloproteáz i kalpainů. 
Obsahuje jak reverzibilní, tak ireverzibilní inhibitory proteáz.
Ochrana proteinů při extrakci z různých zdrojů (savčí tkáně, bakterie, kvasinky, rostliny). 
Obsahuje 1mM EDTA v roztoku inhibitorů připraveném dle návodu.
Tabletovaná forma baleno v lahvičkách.  
Každá tableta je určena pro přípravu 10 až 15 ml extrakčního roztoku. 
Vodný roztok tablety inhibitoru připravený dle návodu dosahuje hodnoty absorbance 0,08 s maximální odchylkou 5% při 280nm.
</t>
  </si>
  <si>
    <t>Směs inhibitorů proteáz, tabletovaná forma, obsahuje EDTA, samostatně balené</t>
  </si>
  <si>
    <t xml:space="preserve">Kombinovaná a optimalizovaná směs inhibitorů serinových, cysteinových proteáz, metaloproteáz i kalpainů. 
Obsahuje jak reverzibilní, tak ireverzibilní inhibitory proteáz.
Ochrana proteinů při extrakci z různých zdrojů (savčí tkáně, bakterie, kvasinky, rostliny). 
Obsahuje 1mM EDTA v roztoku inhibitorů připraveném dle návodu.
Tabletovaná forma jednotlivé tablety v balení baleny samostatně v blistru, snadno uvolnitelné (plast/Alu).   
Každá tableta je určena pro přípravu alespoň  50 ml extrakčního roztoku. 
Vodný roztok tablety inhibitoru připravený dle návodu dosahuje hodnoty absorbance 0,08 s maximální odchylkou 5% při 280nm.
</t>
  </si>
  <si>
    <t>5 ml</t>
  </si>
  <si>
    <t>201-9</t>
  </si>
  <si>
    <t>1 ml</t>
  </si>
  <si>
    <t>Směs inhibitorů proteáz a aminopeptidáz obsahující: AEBSF (104 mM), Aprotinin (80 uM), Bestatin hydrochlorid (4 mM), E-64 (1,4 mM), Leupeptin hemisulfát (2 mM), Pepstatin A (1,5  mM). 
Ochrana proteinů při extrakci ze savčích buněk a tkání.
Specificky testováno na extraktech tabáku, Arabidopsis. 
Roztok 1mL směsi musí být schopen inhibovat proteázy např. v buněčném lyzátu o objemu 100mL získaného  z 20 g hovězích jater nebo v 10 ml buněčného lyzátu získaného z CHO buněk (koncentrace buněk 10⁸ buněk/mL).
Roztok inhibitorů v DMSO.</t>
  </si>
  <si>
    <t>Směs inhibitorů proteáz, metaloproteáz a peptidáz obsahující: AEBSF, Bestatin hydrochlorid, E-64 , Leupeptin hemisulfát, Pepstatin A, 1,10-fenantrolin. 
Ochrana proteinů při extrakci z rostlin, buněčných extraktů.
Specificky testováno na extraktech tabáku, Arabidopsis. 
Roztok 1mL směsi musí být schopen inhibovat proteázy např. v buněčném lyzátu o objemu 100mL získaného z 30 g rostlinné tkáně nebo z 10 g buněk infikovaných baculovirem.
Roztok inhibitorů v DMSO.</t>
  </si>
  <si>
    <t>Směs inhibitorů proteáz pro savčí buňky</t>
  </si>
  <si>
    <t>Směs inhibitorů proteáz pro rostlinné buňky</t>
  </si>
  <si>
    <t>201-10</t>
  </si>
  <si>
    <t>201-11</t>
  </si>
  <si>
    <t>201-12</t>
  </si>
  <si>
    <t>201-13</t>
  </si>
  <si>
    <t>201-14</t>
  </si>
  <si>
    <t>201-15</t>
  </si>
  <si>
    <t>201-16</t>
  </si>
  <si>
    <t>201-17</t>
  </si>
  <si>
    <t>Pepstatin</t>
  </si>
  <si>
    <t>Pepstatin, CAS: 26305-03-3, Assay (HPLC): min. 98 %</t>
  </si>
  <si>
    <t>mg</t>
  </si>
  <si>
    <t>25 mg</t>
  </si>
  <si>
    <t>Leupeptin</t>
  </si>
  <si>
    <t>Leupeptin, CAS: 103476-89-7, Assay (HPLC): min. 96.5 %</t>
  </si>
  <si>
    <t>100 mg</t>
  </si>
  <si>
    <t>PMSF</t>
  </si>
  <si>
    <t xml:space="preserve">PMSF, powder, ≥98.5% (GC) </t>
  </si>
  <si>
    <t>g</t>
  </si>
  <si>
    <t>100 g</t>
  </si>
  <si>
    <t>Lovastatin</t>
  </si>
  <si>
    <t>Lovastatin,  CAS: 75330-75-5, Assay (HPLC): min. 99 %</t>
  </si>
  <si>
    <t>1 g</t>
  </si>
  <si>
    <t>Směs inhibitorů fosfatáz, tabletovaná forma, samostatně balené</t>
  </si>
  <si>
    <t xml:space="preserve">Kombinovaná a optimalizovaná směs inhibitorů kyselých i alkalických fosfatáz, PP1, PP2A, PP2B, PTP. 
Pro použití do lyzačních pufrů včetně pufrů obsahujících formalin (pro formalinovou fixaci).  
Vhodné pro imunoprecipitace. 
Ochrana proteinů při extrakci z různých zdrojů (savčí tkáně, bakterie, kvasinky, rostliny). 
Tabletovaná forma jednotlivé tablety v balení baleny samostatně v blistru, snadno uvolnitelné (plast/Alu). 
Každá tableta je určena pro přípravu 10 až 15 ml extrakčního roztoku. </t>
  </si>
  <si>
    <t>Směs inhibitorů fosfatáz</t>
  </si>
  <si>
    <t xml:space="preserve">Optimalizovaná směs inhibitorů kyselých, alkalických a tyrosin fosfatáz, obsahující tetraoxovanadičnan trisodný, molybdenan sodný, vinan sodný a imidazol. 
Ochrana proteinů při extrakci ze savčích buněk a tkání. 
Specificky testováno na extraktech tabáku, Arabidopsis. 
Roztok 1mL směsi musí být schopen inhibovat např. fosfatázovou aktivitu v supernatantech savčích buněk při koncentraci proteinu přibližně 5mg/mL.
Vodný čirý roztok, sterilní, </t>
  </si>
  <si>
    <t>201-18</t>
  </si>
  <si>
    <t>201-19</t>
  </si>
  <si>
    <t xml:space="preserve">Extrakční činidlo se směsí inhibitorů fosfatáz </t>
  </si>
  <si>
    <t>Optimalizovaná směs inhibitorů proteinových fosfatáz 1 a 2A, alkalických fosfatáz (včetně L-izoforem). Směs obsahuje kantaridin, (−)-4-bromtetramisole oxalát, Calyculin A. 
Ochrana proteinů při extrakci ze savčích buněk a tkání, směs byla testována se vzorky savčí tkáně, např.: lidská placenta, hovězí játra i buněk např. A431, CHO, U937).
Roztok inhibitorů v DMSO.</t>
  </si>
  <si>
    <t>25 ml</t>
  </si>
  <si>
    <t xml:space="preserve">Extrakční činidlo se směsí inhibitorů fosfatáz (fluoridu sodného, o-vanadičnanu sodného, ß-glycerofosfátu a pyrofosfátu sodného).  
Vhodný pro extrakci cytosolových proteinů ze savčích a hmyzích buněk. 
Kompatibilní s WB, analýzou kinázové aktivity, imunoprecipitací.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</si>
</sst>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5" fillId="0" borderId="0" xfId="2"/>
    <xf numFmtId="0" fontId="0" fillId="0" borderId="0" xfId="0" applyAlignment="1">
      <alignment wrapText="1"/>
    </xf>
    <xf numFmtId="0" fontId="5" fillId="0" borderId="6" xfId="2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04B-960F-4469-9EC5-84138D93A347}">
  <dimension ref="A1:N24"/>
  <sheetViews>
    <sheetView tabSelected="1" zoomScale="92" zoomScaleNormal="92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P18" sqref="P18"/>
    </sheetView>
  </sheetViews>
  <sheetFormatPr defaultRowHeight="15" x14ac:dyDescent="0.25"/>
  <cols>
    <col min="1" max="1" width="20.5703125" customWidth="1"/>
    <col min="2" max="2" width="60.5703125" customWidth="1"/>
    <col min="3" max="3" width="94" style="1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  <col min="14" max="14" width="11.85546875" bestFit="1" customWidth="1"/>
  </cols>
  <sheetData>
    <row r="1" spans="1:14" ht="220.5" x14ac:dyDescent="0.25">
      <c r="A1" s="10" t="s">
        <v>1</v>
      </c>
      <c r="B1" s="10" t="s">
        <v>0</v>
      </c>
      <c r="C1" s="11" t="s">
        <v>10</v>
      </c>
      <c r="D1" s="10" t="s">
        <v>2</v>
      </c>
      <c r="E1" s="12" t="s">
        <v>14</v>
      </c>
      <c r="F1" s="12" t="s">
        <v>16</v>
      </c>
      <c r="G1" s="12" t="s">
        <v>7</v>
      </c>
      <c r="H1" s="12" t="s">
        <v>4</v>
      </c>
      <c r="I1" s="13" t="s">
        <v>8</v>
      </c>
      <c r="J1" s="13" t="s">
        <v>15</v>
      </c>
      <c r="K1" s="14" t="s">
        <v>12</v>
      </c>
      <c r="L1" s="15" t="s">
        <v>11</v>
      </c>
      <c r="M1" s="10" t="s">
        <v>9</v>
      </c>
    </row>
    <row r="2" spans="1:14" ht="180" x14ac:dyDescent="0.25">
      <c r="A2" s="16" t="s">
        <v>17</v>
      </c>
      <c r="B2" s="17" t="s">
        <v>25</v>
      </c>
      <c r="C2" s="18" t="s">
        <v>31</v>
      </c>
      <c r="D2" s="19" t="s">
        <v>26</v>
      </c>
      <c r="E2" s="2" t="s">
        <v>27</v>
      </c>
      <c r="F2" s="2" t="s">
        <v>5</v>
      </c>
      <c r="G2" s="2" t="s">
        <v>6</v>
      </c>
      <c r="H2" s="2">
        <v>300</v>
      </c>
      <c r="I2" s="3"/>
      <c r="J2" s="3"/>
      <c r="K2" s="4"/>
      <c r="L2" s="5">
        <f t="shared" ref="L2:L9" si="0">H2*K2</f>
        <v>0</v>
      </c>
      <c r="M2" s="20"/>
      <c r="N2" s="7"/>
    </row>
    <row r="3" spans="1:14" ht="195.75" thickBot="1" x14ac:dyDescent="0.3">
      <c r="A3" s="16" t="s">
        <v>21</v>
      </c>
      <c r="B3" s="17" t="s">
        <v>28</v>
      </c>
      <c r="C3" s="18" t="s">
        <v>29</v>
      </c>
      <c r="D3" s="19" t="s">
        <v>26</v>
      </c>
      <c r="E3" s="2" t="s">
        <v>27</v>
      </c>
      <c r="F3" s="2" t="s">
        <v>5</v>
      </c>
      <c r="G3" s="2" t="s">
        <v>6</v>
      </c>
      <c r="H3" s="2">
        <v>60</v>
      </c>
      <c r="I3" s="3"/>
      <c r="J3" s="3"/>
      <c r="K3" s="4"/>
      <c r="L3" s="5">
        <f t="shared" si="0"/>
        <v>0</v>
      </c>
      <c r="M3" s="20"/>
      <c r="N3" s="7"/>
    </row>
    <row r="4" spans="1:14" ht="180.75" thickBot="1" x14ac:dyDescent="0.3">
      <c r="A4" s="16" t="s">
        <v>22</v>
      </c>
      <c r="B4" s="17" t="s">
        <v>30</v>
      </c>
      <c r="C4" s="18" t="s">
        <v>32</v>
      </c>
      <c r="D4" s="19" t="s">
        <v>26</v>
      </c>
      <c r="E4" s="2" t="s">
        <v>27</v>
      </c>
      <c r="F4" s="2" t="s">
        <v>5</v>
      </c>
      <c r="G4" s="2" t="s">
        <v>6</v>
      </c>
      <c r="H4" s="2">
        <v>800</v>
      </c>
      <c r="I4" s="3"/>
      <c r="J4" s="3"/>
      <c r="K4" s="4"/>
      <c r="L4" s="5">
        <f t="shared" si="0"/>
        <v>0</v>
      </c>
      <c r="M4" s="20"/>
      <c r="N4" s="9"/>
    </row>
    <row r="5" spans="1:14" ht="195" x14ac:dyDescent="0.25">
      <c r="A5" s="21" t="s">
        <v>23</v>
      </c>
      <c r="B5" s="17" t="s">
        <v>34</v>
      </c>
      <c r="C5" s="18" t="s">
        <v>33</v>
      </c>
      <c r="D5" s="19" t="s">
        <v>26</v>
      </c>
      <c r="E5" s="2" t="s">
        <v>27</v>
      </c>
      <c r="F5" s="2" t="s">
        <v>5</v>
      </c>
      <c r="G5" s="2" t="s">
        <v>6</v>
      </c>
      <c r="H5" s="2">
        <v>120</v>
      </c>
      <c r="I5" s="3"/>
      <c r="J5" s="3"/>
      <c r="K5" s="4"/>
      <c r="L5" s="5">
        <f t="shared" ref="L5" si="1">H5*K5</f>
        <v>0</v>
      </c>
      <c r="M5" s="20"/>
      <c r="N5" s="7"/>
    </row>
    <row r="6" spans="1:14" ht="150.75" thickBot="1" x14ac:dyDescent="0.3">
      <c r="A6" s="16" t="s">
        <v>20</v>
      </c>
      <c r="B6" s="17" t="s">
        <v>35</v>
      </c>
      <c r="C6" s="18" t="s">
        <v>36</v>
      </c>
      <c r="D6" s="19" t="s">
        <v>26</v>
      </c>
      <c r="E6" s="2" t="s">
        <v>27</v>
      </c>
      <c r="F6" s="2" t="s">
        <v>5</v>
      </c>
      <c r="G6" s="2" t="s">
        <v>6</v>
      </c>
      <c r="H6" s="2">
        <v>60</v>
      </c>
      <c r="I6" s="3"/>
      <c r="J6" s="3"/>
      <c r="K6" s="4"/>
      <c r="L6" s="5">
        <f t="shared" si="0"/>
        <v>0</v>
      </c>
      <c r="M6" s="20"/>
      <c r="N6" s="7"/>
    </row>
    <row r="7" spans="1:14" ht="150.75" thickBot="1" x14ac:dyDescent="0.3">
      <c r="A7" s="16" t="s">
        <v>24</v>
      </c>
      <c r="B7" s="17" t="s">
        <v>37</v>
      </c>
      <c r="C7" s="18" t="s">
        <v>38</v>
      </c>
      <c r="D7" s="19" t="s">
        <v>26</v>
      </c>
      <c r="E7" s="2" t="s">
        <v>27</v>
      </c>
      <c r="F7" s="2" t="s">
        <v>5</v>
      </c>
      <c r="G7" s="2" t="s">
        <v>6</v>
      </c>
      <c r="H7" s="2">
        <v>60</v>
      </c>
      <c r="I7" s="3"/>
      <c r="J7" s="3"/>
      <c r="K7" s="4"/>
      <c r="L7" s="5">
        <f t="shared" ref="L7" si="2">H7*K7</f>
        <v>0</v>
      </c>
      <c r="M7" s="20"/>
      <c r="N7" s="9"/>
    </row>
    <row r="8" spans="1:14" ht="165" x14ac:dyDescent="0.25">
      <c r="A8" s="16" t="s">
        <v>18</v>
      </c>
      <c r="B8" s="17" t="s">
        <v>39</v>
      </c>
      <c r="C8" s="18" t="s">
        <v>40</v>
      </c>
      <c r="D8" s="19" t="s">
        <v>26</v>
      </c>
      <c r="E8" s="2" t="s">
        <v>27</v>
      </c>
      <c r="F8" s="2" t="s">
        <v>5</v>
      </c>
      <c r="G8" s="2" t="s">
        <v>6</v>
      </c>
      <c r="H8" s="2">
        <v>60</v>
      </c>
      <c r="I8" s="3"/>
      <c r="J8" s="3"/>
      <c r="K8" s="4"/>
      <c r="L8" s="5">
        <f t="shared" si="0"/>
        <v>0</v>
      </c>
      <c r="M8" s="20"/>
      <c r="N8" s="7"/>
    </row>
    <row r="9" spans="1:14" ht="105" x14ac:dyDescent="0.25">
      <c r="A9" s="16" t="s">
        <v>19</v>
      </c>
      <c r="B9" s="17" t="s">
        <v>47</v>
      </c>
      <c r="C9" s="18" t="s">
        <v>45</v>
      </c>
      <c r="D9" s="19" t="s">
        <v>3</v>
      </c>
      <c r="E9" s="2" t="s">
        <v>41</v>
      </c>
      <c r="F9" s="2" t="s">
        <v>5</v>
      </c>
      <c r="G9" s="2" t="s">
        <v>6</v>
      </c>
      <c r="H9" s="2">
        <v>15</v>
      </c>
      <c r="I9" s="3"/>
      <c r="J9" s="3"/>
      <c r="K9" s="4"/>
      <c r="L9" s="5">
        <f t="shared" si="0"/>
        <v>0</v>
      </c>
      <c r="M9" s="20"/>
      <c r="N9" s="7"/>
    </row>
    <row r="10" spans="1:14" ht="120" x14ac:dyDescent="0.25">
      <c r="A10" s="16" t="s">
        <v>42</v>
      </c>
      <c r="B10" s="17" t="s">
        <v>46</v>
      </c>
      <c r="C10" s="18" t="s">
        <v>44</v>
      </c>
      <c r="D10" s="19" t="s">
        <v>3</v>
      </c>
      <c r="E10" s="2" t="s">
        <v>43</v>
      </c>
      <c r="F10" s="2" t="s">
        <v>5</v>
      </c>
      <c r="G10" s="2" t="s">
        <v>6</v>
      </c>
      <c r="H10" s="2">
        <v>4</v>
      </c>
      <c r="I10" s="3"/>
      <c r="J10" s="3"/>
      <c r="K10" s="4"/>
      <c r="L10" s="5">
        <f t="shared" ref="L10" si="3">H10*K10</f>
        <v>0</v>
      </c>
      <c r="M10" s="20"/>
      <c r="N10" s="7"/>
    </row>
    <row r="11" spans="1:14" ht="120" x14ac:dyDescent="0.25">
      <c r="A11" s="16" t="s">
        <v>48</v>
      </c>
      <c r="B11" s="17" t="s">
        <v>46</v>
      </c>
      <c r="C11" s="18" t="s">
        <v>44</v>
      </c>
      <c r="D11" s="19" t="s">
        <v>3</v>
      </c>
      <c r="E11" s="2" t="s">
        <v>41</v>
      </c>
      <c r="F11" s="2" t="s">
        <v>5</v>
      </c>
      <c r="G11" s="2" t="s">
        <v>6</v>
      </c>
      <c r="H11" s="2">
        <v>15</v>
      </c>
      <c r="I11" s="3"/>
      <c r="J11" s="3"/>
      <c r="K11" s="4"/>
      <c r="L11" s="5">
        <f t="shared" ref="L11" si="4">H11*K11</f>
        <v>0</v>
      </c>
      <c r="M11" s="20"/>
      <c r="N11" s="7"/>
    </row>
    <row r="12" spans="1:14" x14ac:dyDescent="0.25">
      <c r="A12" s="16" t="s">
        <v>49</v>
      </c>
      <c r="B12" s="17" t="s">
        <v>56</v>
      </c>
      <c r="C12" s="18" t="s">
        <v>57</v>
      </c>
      <c r="D12" s="19" t="s">
        <v>58</v>
      </c>
      <c r="E12" s="2" t="s">
        <v>59</v>
      </c>
      <c r="F12" s="2" t="s">
        <v>5</v>
      </c>
      <c r="G12" s="2" t="s">
        <v>6</v>
      </c>
      <c r="H12" s="2">
        <v>75</v>
      </c>
      <c r="I12" s="3"/>
      <c r="J12" s="3"/>
      <c r="K12" s="4"/>
      <c r="L12" s="5">
        <f t="shared" ref="L12:L18" si="5">H12*K12</f>
        <v>0</v>
      </c>
      <c r="M12" s="20"/>
    </row>
    <row r="13" spans="1:14" x14ac:dyDescent="0.25">
      <c r="A13" s="16" t="s">
        <v>50</v>
      </c>
      <c r="B13" s="17" t="s">
        <v>60</v>
      </c>
      <c r="C13" s="18" t="s">
        <v>61</v>
      </c>
      <c r="D13" s="19" t="s">
        <v>58</v>
      </c>
      <c r="E13" s="2" t="s">
        <v>62</v>
      </c>
      <c r="F13" s="2" t="s">
        <v>5</v>
      </c>
      <c r="G13" s="2" t="s">
        <v>6</v>
      </c>
      <c r="H13" s="2">
        <v>600</v>
      </c>
      <c r="I13" s="3"/>
      <c r="J13" s="3"/>
      <c r="K13" s="4"/>
      <c r="L13" s="5">
        <f t="shared" si="5"/>
        <v>0</v>
      </c>
      <c r="M13" s="20"/>
      <c r="N13" s="7"/>
    </row>
    <row r="14" spans="1:14" x14ac:dyDescent="0.25">
      <c r="A14" s="16" t="s">
        <v>51</v>
      </c>
      <c r="B14" s="17" t="s">
        <v>63</v>
      </c>
      <c r="C14" s="18" t="s">
        <v>64</v>
      </c>
      <c r="D14" s="19" t="s">
        <v>65</v>
      </c>
      <c r="E14" s="2" t="s">
        <v>66</v>
      </c>
      <c r="F14" s="2" t="s">
        <v>5</v>
      </c>
      <c r="G14" s="2" t="s">
        <v>6</v>
      </c>
      <c r="H14" s="2">
        <v>200</v>
      </c>
      <c r="I14" s="3"/>
      <c r="J14" s="3"/>
      <c r="K14" s="4"/>
      <c r="L14" s="5">
        <f t="shared" si="5"/>
        <v>0</v>
      </c>
      <c r="M14" s="20"/>
      <c r="N14" s="8"/>
    </row>
    <row r="15" spans="1:14" x14ac:dyDescent="0.25">
      <c r="A15" s="16" t="s">
        <v>52</v>
      </c>
      <c r="B15" s="17" t="s">
        <v>67</v>
      </c>
      <c r="C15" s="18" t="s">
        <v>68</v>
      </c>
      <c r="D15" s="19" t="s">
        <v>65</v>
      </c>
      <c r="E15" s="2" t="s">
        <v>69</v>
      </c>
      <c r="F15" s="2" t="s">
        <v>5</v>
      </c>
      <c r="G15" s="2" t="s">
        <v>6</v>
      </c>
      <c r="H15" s="2">
        <v>2</v>
      </c>
      <c r="I15" s="3"/>
      <c r="J15" s="3"/>
      <c r="K15" s="4"/>
      <c r="L15" s="5">
        <f t="shared" si="5"/>
        <v>0</v>
      </c>
      <c r="M15" s="20"/>
      <c r="N15" s="7"/>
    </row>
    <row r="16" spans="1:14" ht="105" x14ac:dyDescent="0.25">
      <c r="A16" s="16" t="s">
        <v>53</v>
      </c>
      <c r="B16" s="17" t="s">
        <v>70</v>
      </c>
      <c r="C16" s="18" t="s">
        <v>71</v>
      </c>
      <c r="D16" s="19" t="s">
        <v>26</v>
      </c>
      <c r="E16" s="2" t="s">
        <v>27</v>
      </c>
      <c r="F16" s="2" t="s">
        <v>5</v>
      </c>
      <c r="G16" s="2" t="s">
        <v>6</v>
      </c>
      <c r="H16" s="2">
        <v>60</v>
      </c>
      <c r="I16" s="3"/>
      <c r="J16" s="3"/>
      <c r="K16" s="4"/>
      <c r="L16" s="5">
        <f t="shared" si="5"/>
        <v>0</v>
      </c>
      <c r="M16" s="20"/>
      <c r="N16" s="7"/>
    </row>
    <row r="17" spans="1:14" ht="105" x14ac:dyDescent="0.25">
      <c r="A17" s="16" t="s">
        <v>54</v>
      </c>
      <c r="B17" s="17" t="s">
        <v>72</v>
      </c>
      <c r="C17" s="18" t="s">
        <v>73</v>
      </c>
      <c r="D17" s="19" t="s">
        <v>3</v>
      </c>
      <c r="E17" s="2" t="s">
        <v>43</v>
      </c>
      <c r="F17" s="2" t="s">
        <v>5</v>
      </c>
      <c r="G17" s="2" t="s">
        <v>6</v>
      </c>
      <c r="H17" s="2">
        <v>2</v>
      </c>
      <c r="I17" s="3"/>
      <c r="J17" s="3"/>
      <c r="K17" s="4"/>
      <c r="L17" s="5">
        <f t="shared" si="5"/>
        <v>0</v>
      </c>
      <c r="M17" s="20"/>
      <c r="N17" s="7"/>
    </row>
    <row r="18" spans="1:14" ht="75" x14ac:dyDescent="0.25">
      <c r="A18" s="16" t="s">
        <v>55</v>
      </c>
      <c r="B18" s="17" t="s">
        <v>72</v>
      </c>
      <c r="C18" s="18" t="s">
        <v>77</v>
      </c>
      <c r="D18" s="19" t="s">
        <v>3</v>
      </c>
      <c r="E18" s="2" t="s">
        <v>43</v>
      </c>
      <c r="F18" s="2" t="s">
        <v>5</v>
      </c>
      <c r="G18" s="2" t="s">
        <v>6</v>
      </c>
      <c r="H18" s="2">
        <v>3</v>
      </c>
      <c r="I18" s="3"/>
      <c r="J18" s="3"/>
      <c r="K18" s="4"/>
      <c r="L18" s="5">
        <f t="shared" si="5"/>
        <v>0</v>
      </c>
      <c r="M18" s="20"/>
      <c r="N18" s="7"/>
    </row>
    <row r="19" spans="1:14" ht="75" x14ac:dyDescent="0.25">
      <c r="A19" s="16" t="s">
        <v>74</v>
      </c>
      <c r="B19" s="17" t="s">
        <v>72</v>
      </c>
      <c r="C19" s="18" t="s">
        <v>77</v>
      </c>
      <c r="D19" s="19" t="s">
        <v>3</v>
      </c>
      <c r="E19" s="2" t="s">
        <v>41</v>
      </c>
      <c r="F19" s="2" t="s">
        <v>5</v>
      </c>
      <c r="G19" s="2" t="s">
        <v>6</v>
      </c>
      <c r="H19" s="2">
        <v>15</v>
      </c>
      <c r="I19" s="3"/>
      <c r="J19" s="3"/>
      <c r="K19" s="4"/>
      <c r="L19" s="5">
        <f t="shared" ref="L19" si="6">H19*K19</f>
        <v>0</v>
      </c>
      <c r="M19" s="20"/>
      <c r="N19" s="7"/>
    </row>
    <row r="20" spans="1:14" ht="60" x14ac:dyDescent="0.25">
      <c r="A20" s="16" t="s">
        <v>75</v>
      </c>
      <c r="B20" s="17" t="s">
        <v>76</v>
      </c>
      <c r="C20" s="18" t="s">
        <v>79</v>
      </c>
      <c r="D20" s="19" t="s">
        <v>3</v>
      </c>
      <c r="E20" s="2" t="s">
        <v>78</v>
      </c>
      <c r="F20" s="2" t="s">
        <v>5</v>
      </c>
      <c r="G20" s="2" t="s">
        <v>6</v>
      </c>
      <c r="H20" s="2">
        <v>50</v>
      </c>
      <c r="I20" s="3"/>
      <c r="J20" s="3"/>
      <c r="K20" s="4"/>
      <c r="L20" s="5">
        <f t="shared" ref="L20" si="7">H20*K20</f>
        <v>0</v>
      </c>
      <c r="M20" s="20"/>
      <c r="N20" s="7"/>
    </row>
    <row r="23" spans="1:14" ht="15.75" thickBot="1" x14ac:dyDescent="0.3"/>
    <row r="24" spans="1:14" ht="33.950000000000003" customHeight="1" thickBot="1" x14ac:dyDescent="0.3">
      <c r="I24" s="22" t="s">
        <v>13</v>
      </c>
      <c r="J24" s="23"/>
      <c r="K24" s="24"/>
      <c r="L24" s="6">
        <f>SUM(L2:L20)</f>
        <v>0</v>
      </c>
    </row>
  </sheetData>
  <mergeCells count="1">
    <mergeCell ref="I24:K2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Inhibitory proteáz a fosfatáz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2025-04-22T09:01:46Z</dcterms:modified>
</cp:coreProperties>
</file>