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O:\119910-Dekanat\119926-Oddeleni_verejnych_zakazek\2025\01 - Veřejné zakázky\52 - Stereomikroskopy - histologie AH\"/>
    </mc:Choice>
  </mc:AlternateContent>
  <xr:revisionPtr revIDLastSave="0" documentId="13_ncr:1_{15570D08-E000-4616-B62D-867BE389C4D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oložkový rozpoč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3" l="1"/>
  <c r="G8" i="3"/>
  <c r="F11" i="3" l="1"/>
  <c r="H9" i="3"/>
  <c r="I9" i="3" s="1"/>
  <c r="H8" i="3"/>
  <c r="I8" i="3" l="1"/>
  <c r="F13" i="3" s="1"/>
  <c r="F12" i="3"/>
</calcChain>
</file>

<file path=xl/sharedStrings.xml><?xml version="1.0" encoding="utf-8"?>
<sst xmlns="http://schemas.openxmlformats.org/spreadsheetml/2006/main" count="19" uniqueCount="18">
  <si>
    <t>Položka č.</t>
  </si>
  <si>
    <t>Počet ks</t>
  </si>
  <si>
    <t>Zdroj financování</t>
  </si>
  <si>
    <t>Celkem cena bez DPH</t>
  </si>
  <si>
    <t>Celkem DPH</t>
  </si>
  <si>
    <t>Celkem za položku v Kč bez DPH</t>
  </si>
  <si>
    <t>Celkem za položku výše DPH v Kč</t>
  </si>
  <si>
    <t>Jednotková cena za 1 ks v Kč bez DPH</t>
  </si>
  <si>
    <t>Položka</t>
  </si>
  <si>
    <t>Celkem cena včetně DPH</t>
  </si>
  <si>
    <t>Položkový rozpočet</t>
  </si>
  <si>
    <t>Celkem za položku v Kč včetně DPH</t>
  </si>
  <si>
    <t>vyplní účastník v rámci zpracování nabídkové ceny</t>
  </si>
  <si>
    <t>Příloha č. 2 Kupní smlouvy</t>
  </si>
  <si>
    <t>Stereomikroskopy a vyhřívací stolek pro Ústav histologie a embryologie</t>
  </si>
  <si>
    <t>Stereomikroskop</t>
  </si>
  <si>
    <t xml:space="preserve">Vyhřívací stolek </t>
  </si>
  <si>
    <t>9890/20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</si>
</sst>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8">
    <font>
      <sz val="10"/>
      <name val="Arial"/>
      <charset val="238"/>
    </font>
    <font>
      <sz val="10"/>
      <name val="Times New Roman"/>
      <family val="1"/>
      <charset val="238"/>
    </font>
    <font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 Narrow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2"/>
      <name val="Arial Narrow"/>
      <family val="2"/>
      <charset val="238"/>
    </font>
    <font>
      <b/>
      <sz val="18"/>
      <name val="Arial Narrow"/>
      <family val="2"/>
      <charset val="238"/>
    </font>
    <font>
      <sz val="18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 Unicode M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left" indent="1"/>
    </xf>
    <xf numFmtId="0" fontId="1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/>
    <xf numFmtId="0" fontId="0" fillId="0" borderId="0" xfId="0" applyBorder="1" applyAlignment="1"/>
    <xf numFmtId="0" fontId="1" fillId="0" borderId="0" xfId="0" applyFont="1" applyBorder="1"/>
    <xf numFmtId="164" fontId="16" fillId="0" borderId="5" xfId="0" applyNumberFormat="1" applyFont="1" applyBorder="1" applyAlignment="1">
      <alignment horizontal="right" vertical="center" wrapText="1" indent="1"/>
    </xf>
    <xf numFmtId="0" fontId="2" fillId="0" borderId="12" xfId="0" applyFont="1" applyFill="1" applyBorder="1" applyAlignment="1">
      <alignment horizontal="center" vertical="center" wrapText="1"/>
    </xf>
    <xf numFmtId="164" fontId="16" fillId="0" borderId="15" xfId="0" applyNumberFormat="1" applyFont="1" applyBorder="1" applyAlignment="1">
      <alignment horizontal="right" vertical="center" wrapText="1" indent="1"/>
    </xf>
    <xf numFmtId="0" fontId="2" fillId="0" borderId="22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164" fontId="16" fillId="2" borderId="15" xfId="0" applyNumberFormat="1" applyFont="1" applyFill="1" applyBorder="1" applyAlignment="1">
      <alignment horizontal="right" vertical="center" wrapText="1" inden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15" fillId="0" borderId="5" xfId="0" applyNumberFormat="1" applyFont="1" applyBorder="1" applyAlignment="1">
      <alignment horizontal="center" vertical="center" wrapText="1"/>
    </xf>
    <xf numFmtId="164" fontId="16" fillId="2" borderId="5" xfId="0" applyNumberFormat="1" applyFont="1" applyFill="1" applyBorder="1" applyAlignment="1">
      <alignment horizontal="right" vertical="center" wrapText="1" indent="1"/>
    </xf>
    <xf numFmtId="0" fontId="13" fillId="0" borderId="24" xfId="0" applyFont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 wrapText="1" indent="1"/>
    </xf>
    <xf numFmtId="0" fontId="15" fillId="3" borderId="7" xfId="0" applyFont="1" applyFill="1" applyBorder="1" applyAlignment="1">
      <alignment horizontal="left" vertical="center" wrapText="1" indent="1"/>
    </xf>
    <xf numFmtId="0" fontId="15" fillId="3" borderId="8" xfId="0" applyFont="1" applyFill="1" applyBorder="1" applyAlignment="1">
      <alignment horizontal="left" vertical="center" wrapText="1" indent="1"/>
    </xf>
    <xf numFmtId="164" fontId="17" fillId="3" borderId="9" xfId="0" applyNumberFormat="1" applyFont="1" applyFill="1" applyBorder="1" applyAlignment="1">
      <alignment horizontal="right" vertical="center" wrapText="1" indent="1"/>
    </xf>
    <xf numFmtId="0" fontId="4" fillId="0" borderId="10" xfId="0" applyFont="1" applyBorder="1" applyAlignment="1">
      <alignment horizontal="right" vertical="center" wrapText="1" indent="1"/>
    </xf>
    <xf numFmtId="0" fontId="4" fillId="0" borderId="11" xfId="0" applyFont="1" applyBorder="1" applyAlignment="1">
      <alignment horizontal="right" vertical="center" wrapText="1" indent="1"/>
    </xf>
    <xf numFmtId="0" fontId="10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1" fillId="0" borderId="0" xfId="0" applyFont="1" applyAlignment="1"/>
    <xf numFmtId="0" fontId="0" fillId="0" borderId="0" xfId="0" applyAlignment="1"/>
    <xf numFmtId="0" fontId="15" fillId="3" borderId="13" xfId="0" applyFont="1" applyFill="1" applyBorder="1" applyAlignment="1">
      <alignment horizontal="left" vertical="center" wrapText="1" indent="1"/>
    </xf>
    <xf numFmtId="0" fontId="15" fillId="3" borderId="14" xfId="0" applyFont="1" applyFill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indent="1"/>
    </xf>
    <xf numFmtId="164" fontId="17" fillId="3" borderId="13" xfId="0" applyNumberFormat="1" applyFont="1" applyFill="1" applyBorder="1" applyAlignment="1">
      <alignment horizontal="right" vertical="center" wrapText="1" indent="1"/>
    </xf>
    <xf numFmtId="0" fontId="4" fillId="0" borderId="15" xfId="0" applyFont="1" applyBorder="1" applyAlignment="1">
      <alignment horizontal="right" vertical="center" wrapText="1" indent="1"/>
    </xf>
    <xf numFmtId="0" fontId="4" fillId="0" borderId="12" xfId="0" applyFont="1" applyBorder="1" applyAlignment="1">
      <alignment horizontal="right" vertical="center" wrapText="1" indent="1"/>
    </xf>
    <xf numFmtId="0" fontId="15" fillId="3" borderId="16" xfId="0" applyFont="1" applyFill="1" applyBorder="1" applyAlignment="1">
      <alignment horizontal="left" vertical="center" wrapText="1" indent="1"/>
    </xf>
    <xf numFmtId="0" fontId="15" fillId="3" borderId="17" xfId="0" applyFont="1" applyFill="1" applyBorder="1" applyAlignment="1">
      <alignment horizontal="left" vertical="center" wrapText="1" indent="1"/>
    </xf>
    <xf numFmtId="0" fontId="9" fillId="0" borderId="18" xfId="0" applyFont="1" applyBorder="1" applyAlignment="1">
      <alignment horizontal="left" indent="1"/>
    </xf>
    <xf numFmtId="164" fontId="17" fillId="3" borderId="16" xfId="0" applyNumberFormat="1" applyFont="1" applyFill="1" applyBorder="1" applyAlignment="1">
      <alignment horizontal="right" vertical="center" wrapText="1" indent="1"/>
    </xf>
    <xf numFmtId="0" fontId="4" fillId="0" borderId="19" xfId="0" applyFont="1" applyBorder="1" applyAlignment="1">
      <alignment horizontal="right" vertical="center" wrapText="1" indent="1"/>
    </xf>
    <xf numFmtId="0" fontId="4" fillId="0" borderId="18" xfId="0" applyFont="1" applyBorder="1" applyAlignment="1">
      <alignment horizontal="right" vertical="center" wrapText="1" indent="1"/>
    </xf>
    <xf numFmtId="0" fontId="3" fillId="0" borderId="0" xfId="0" applyFont="1" applyAlignment="1">
      <alignment horizontal="right" vertical="center"/>
    </xf>
    <xf numFmtId="0" fontId="6" fillId="0" borderId="2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11" fillId="0" borderId="2" xfId="0" applyFont="1" applyBorder="1" applyAlignment="1">
      <alignment horizontal="left" vertical="center" wrapText="1" indent="1"/>
    </xf>
    <xf numFmtId="0" fontId="11" fillId="0" borderId="3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wrapText="1" indent="1"/>
    </xf>
    <xf numFmtId="0" fontId="12" fillId="0" borderId="4" xfId="0" applyFont="1" applyBorder="1" applyAlignment="1">
      <alignment horizontal="left" wrapText="1" indent="1"/>
    </xf>
    <xf numFmtId="0" fontId="10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8"/>
  <sheetViews>
    <sheetView tabSelected="1" zoomScaleNormal="100" workbookViewId="0">
      <selection activeCell="J11" sqref="J11"/>
    </sheetView>
  </sheetViews>
  <sheetFormatPr defaultRowHeight="12.75"/>
  <cols>
    <col min="1" max="1" width="3.7109375" style="1" customWidth="1"/>
    <col min="2" max="2" width="7.7109375" style="1" customWidth="1"/>
    <col min="3" max="3" width="6.28515625" style="1" customWidth="1"/>
    <col min="4" max="4" width="53" style="1" customWidth="1"/>
    <col min="5" max="5" width="8.42578125" style="1" customWidth="1"/>
    <col min="6" max="6" width="25.7109375" style="1" customWidth="1"/>
    <col min="7" max="9" width="19.85546875" style="1" customWidth="1"/>
    <col min="10" max="10" width="12.85546875" style="1" customWidth="1"/>
    <col min="11" max="16384" width="9.140625" style="1"/>
  </cols>
  <sheetData>
    <row r="1" spans="2:10" ht="15" customHeight="1"/>
    <row r="2" spans="2:10" ht="27" customHeight="1" thickBot="1">
      <c r="F2" s="46" t="s">
        <v>13</v>
      </c>
      <c r="G2" s="46"/>
      <c r="H2" s="46"/>
      <c r="I2" s="46"/>
    </row>
    <row r="3" spans="2:10" ht="45" customHeight="1" thickBot="1">
      <c r="B3" s="47" t="s">
        <v>10</v>
      </c>
      <c r="C3" s="48"/>
      <c r="D3" s="49"/>
      <c r="E3" s="50"/>
      <c r="F3" s="51"/>
    </row>
    <row r="4" spans="2:10" ht="16.5" customHeight="1" thickBot="1">
      <c r="B4" s="3"/>
      <c r="C4" s="3"/>
      <c r="D4" s="2"/>
    </row>
    <row r="5" spans="2:10" ht="44.25" customHeight="1" thickBot="1">
      <c r="B5" s="52" t="s">
        <v>14</v>
      </c>
      <c r="C5" s="53"/>
      <c r="D5" s="54"/>
      <c r="E5" s="54"/>
      <c r="F5" s="54"/>
      <c r="G5" s="54"/>
      <c r="H5" s="55"/>
    </row>
    <row r="6" spans="2:10" ht="15.75" customHeight="1" thickBot="1"/>
    <row r="7" spans="2:10" ht="48.75" customHeight="1" thickBot="1">
      <c r="B7" s="21" t="s">
        <v>0</v>
      </c>
      <c r="C7" s="56" t="s">
        <v>8</v>
      </c>
      <c r="D7" s="57"/>
      <c r="E7" s="13" t="s">
        <v>1</v>
      </c>
      <c r="F7" s="13" t="s">
        <v>7</v>
      </c>
      <c r="G7" s="13" t="s">
        <v>5</v>
      </c>
      <c r="H7" s="13" t="s">
        <v>6</v>
      </c>
      <c r="I7" s="13" t="s">
        <v>11</v>
      </c>
      <c r="J7" s="14" t="s">
        <v>2</v>
      </c>
    </row>
    <row r="8" spans="2:10" ht="48.75" customHeight="1">
      <c r="B8" s="18">
        <v>1</v>
      </c>
      <c r="C8" s="58" t="s">
        <v>15</v>
      </c>
      <c r="D8" s="58"/>
      <c r="E8" s="19">
        <v>2</v>
      </c>
      <c r="F8" s="20"/>
      <c r="G8" s="9">
        <f>E8*F8</f>
        <v>0</v>
      </c>
      <c r="H8" s="9">
        <f>G8*0.21</f>
        <v>0</v>
      </c>
      <c r="I8" s="9">
        <f>G8+H8</f>
        <v>0</v>
      </c>
      <c r="J8" s="12" t="s">
        <v>17</v>
      </c>
    </row>
    <row r="9" spans="2:10" ht="48.75" customHeight="1">
      <c r="B9" s="17">
        <v>2</v>
      </c>
      <c r="C9" s="28" t="s">
        <v>16</v>
      </c>
      <c r="D9" s="28"/>
      <c r="E9" s="16">
        <v>1</v>
      </c>
      <c r="F9" s="15"/>
      <c r="G9" s="11">
        <f t="shared" ref="G9" si="0">E9*F9</f>
        <v>0</v>
      </c>
      <c r="H9" s="11">
        <f t="shared" ref="H9" si="1">G9*0.21</f>
        <v>0</v>
      </c>
      <c r="I9" s="11">
        <f t="shared" ref="I9" si="2">G9+H9</f>
        <v>0</v>
      </c>
      <c r="J9" s="10" t="s">
        <v>17</v>
      </c>
    </row>
    <row r="10" spans="2:10" ht="13.5" thickBot="1">
      <c r="B10" s="4"/>
      <c r="C10" s="4"/>
      <c r="D10" s="5"/>
      <c r="E10" s="5"/>
      <c r="F10" s="5"/>
      <c r="G10" s="5"/>
      <c r="H10" s="5"/>
      <c r="I10" s="7"/>
    </row>
    <row r="11" spans="2:10" ht="41.25" customHeight="1">
      <c r="B11" s="22" t="s">
        <v>3</v>
      </c>
      <c r="C11" s="23"/>
      <c r="D11" s="24"/>
      <c r="E11" s="8"/>
      <c r="F11" s="25">
        <f>SUM(G8:G9)</f>
        <v>0</v>
      </c>
      <c r="G11" s="26"/>
      <c r="H11" s="26"/>
      <c r="I11" s="27"/>
    </row>
    <row r="12" spans="2:10" ht="41.25" customHeight="1">
      <c r="B12" s="34" t="s">
        <v>4</v>
      </c>
      <c r="C12" s="35"/>
      <c r="D12" s="36"/>
      <c r="E12" s="7"/>
      <c r="F12" s="37">
        <f>SUM(H8:H9)</f>
        <v>0</v>
      </c>
      <c r="G12" s="38"/>
      <c r="H12" s="38"/>
      <c r="I12" s="39"/>
    </row>
    <row r="13" spans="2:10" ht="41.25" customHeight="1" thickBot="1">
      <c r="B13" s="40" t="s">
        <v>9</v>
      </c>
      <c r="C13" s="41"/>
      <c r="D13" s="42"/>
      <c r="E13" s="7"/>
      <c r="F13" s="43">
        <f>SUM(I8:I9)</f>
        <v>0</v>
      </c>
      <c r="G13" s="44"/>
      <c r="H13" s="44"/>
      <c r="I13" s="45"/>
    </row>
    <row r="14" spans="2:10" ht="20.100000000000001" customHeight="1" thickBot="1"/>
    <row r="15" spans="2:10" ht="36" customHeight="1" thickBot="1">
      <c r="E15" s="6"/>
      <c r="F15" s="29" t="s">
        <v>12</v>
      </c>
      <c r="G15" s="30"/>
      <c r="H15" s="30"/>
      <c r="I15" s="31"/>
    </row>
    <row r="18" spans="2:10" ht="38.25" customHeight="1">
      <c r="B18" s="32"/>
      <c r="C18" s="32"/>
      <c r="D18" s="33"/>
      <c r="E18" s="33"/>
      <c r="F18" s="33"/>
      <c r="G18" s="33"/>
      <c r="H18" s="33"/>
      <c r="I18" s="33"/>
      <c r="J18" s="33"/>
    </row>
  </sheetData>
  <mergeCells count="14">
    <mergeCell ref="F2:I2"/>
    <mergeCell ref="B3:F3"/>
    <mergeCell ref="B5:H5"/>
    <mergeCell ref="C7:D7"/>
    <mergeCell ref="C8:D8"/>
    <mergeCell ref="B11:D11"/>
    <mergeCell ref="F11:I11"/>
    <mergeCell ref="C9:D9"/>
    <mergeCell ref="F15:I15"/>
    <mergeCell ref="B18:J18"/>
    <mergeCell ref="B12:D12"/>
    <mergeCell ref="F12:I12"/>
    <mergeCell ref="B13:D13"/>
    <mergeCell ref="F13:I13"/>
  </mergeCells>
  <pageMargins left="0.7" right="0.7" top="0.78740157499999996" bottom="0.78740157499999996" header="0.3" footer="0.3"/>
  <pageSetup paperSize="9" scale="53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UVT 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135370</dc:creator>
  <cp:lastModifiedBy>Rosťa Gnida</cp:lastModifiedBy>
  <cp:lastPrinted>2017-05-02T07:34:55Z</cp:lastPrinted>
  <dcterms:created xsi:type="dcterms:W3CDTF">2013-07-26T05:21:15Z</dcterms:created>
  <dcterms:modified xsi:type="dcterms:W3CDTF">2025-10-10T07:58:54Z</dcterms:modified>
</cp:coreProperties>
</file>