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15195" windowHeight="11700" activeTab="0"/>
  </bookViews>
  <sheets>
    <sheet name="technicka specifikace" sheetId="1" r:id="rId1"/>
  </sheets>
  <definedNames/>
  <calcPr fullCalcOnLoad="1"/>
</workbook>
</file>

<file path=xl/sharedStrings.xml><?xml version="1.0" encoding="utf-8"?>
<sst xmlns="http://schemas.openxmlformats.org/spreadsheetml/2006/main" count="134" uniqueCount="67">
  <si>
    <t>Kontaktní osoba</t>
  </si>
  <si>
    <t>Název pracoviště</t>
  </si>
  <si>
    <t>Adresa budovy</t>
  </si>
  <si>
    <t>Číslo pracoviště</t>
  </si>
  <si>
    <t>Cena bez DPH celkem</t>
  </si>
  <si>
    <t>Celkem</t>
  </si>
  <si>
    <t>Počet ks</t>
  </si>
  <si>
    <t>Jednotková cena bez DHP</t>
  </si>
  <si>
    <t>Příloha č.3 Položkový rozpočet</t>
  </si>
  <si>
    <t>Položka</t>
  </si>
  <si>
    <t>Položka č.1</t>
  </si>
  <si>
    <t>Položka č.2</t>
  </si>
  <si>
    <t>Položka č.3</t>
  </si>
  <si>
    <t>Položka č.4</t>
  </si>
  <si>
    <t>x</t>
  </si>
  <si>
    <t>Položka č.2a)</t>
  </si>
  <si>
    <t>Položka č.2b)</t>
  </si>
  <si>
    <t>Položka č.2c)</t>
  </si>
  <si>
    <t>Položka č.2d)</t>
  </si>
  <si>
    <t>Položka č.2e)</t>
  </si>
  <si>
    <t>Položka č.2f)</t>
  </si>
  <si>
    <t>Vystavit fakturu za soubor polože výše</t>
  </si>
  <si>
    <t>Položka č.5</t>
  </si>
  <si>
    <t>Položka č.6</t>
  </si>
  <si>
    <t>Položka č.7</t>
  </si>
  <si>
    <t>Položka č.8</t>
  </si>
  <si>
    <t>doc. MUDr. Josef Feit, CSc.</t>
  </si>
  <si>
    <t xml:space="preserve">532 23 2819 </t>
  </si>
  <si>
    <t>Ústav patologie</t>
  </si>
  <si>
    <t>6017/ 3.8.1.9</t>
  </si>
  <si>
    <t>6017/ 3.3.5</t>
  </si>
  <si>
    <t>Tel. číslo, nebo e-mail</t>
  </si>
  <si>
    <t>regner@ics.muni.cz</t>
  </si>
  <si>
    <t>CVT LF</t>
  </si>
  <si>
    <t>6007/33</t>
  </si>
  <si>
    <t>Centrum výpočetní  technologie, Kamenice 5, 625 00 Brno, A22/N03006</t>
  </si>
  <si>
    <t>Mgr. Břetislav Regner</t>
  </si>
  <si>
    <t>Neurochirurgická klinika</t>
  </si>
  <si>
    <t>Zakázka/FÚ, nebo podzakázka</t>
  </si>
  <si>
    <t>prof. MUDr. Zdeněk Novák, CSc.</t>
  </si>
  <si>
    <t xml:space="preserve">Telefon 543 182 708 
E-mail: zdnovak@med.muni.cz </t>
  </si>
  <si>
    <t>Ústav patologie LF MU ve FN Brno, budova I, Jihlavská 340/20, 625 00 Brno</t>
  </si>
  <si>
    <t>Neurochirurgická klinika LF MU ve Fakultní nemocnici u sv. Anny, budova J, Pekařská 664/53, 656 91 Brno</t>
  </si>
  <si>
    <t>doc. MUDr. David Šmajs, Ph.D.</t>
  </si>
  <si>
    <t xml:space="preserve">Telefon 549 49 7496 
E-mail dsmajs@med.muni.cz </t>
  </si>
  <si>
    <t>Biologický ústav</t>
  </si>
  <si>
    <t>3182/0001</t>
  </si>
  <si>
    <t>prof. RNDr. Petr Dubový, CSc.</t>
  </si>
  <si>
    <t xml:space="preserve">Telefon 549 49 3701 
E-mail pdubovy@med.muni.cz </t>
  </si>
  <si>
    <t>Anatomický ústav</t>
  </si>
  <si>
    <t>Biologický ústav, LF MU, budova A6, Kamenice 753/5, 625 00 Brno, kancelář č.203</t>
  </si>
  <si>
    <t>Anatomický ústav, LF MU, budova 2, Kamenice 126/3, 625 00 Brno, kancelář č.027</t>
  </si>
  <si>
    <t>Katedra fyzioterapie a rehabilitace</t>
  </si>
  <si>
    <t>prof. MUDr. Jarmila Siegelová, DrSc.</t>
  </si>
  <si>
    <t xml:space="preserve">Telefon 549 49 4576 
E-mail jsiegel@med.muni.cz </t>
  </si>
  <si>
    <t>Katedra fyzioterapie a rehabilitace, Komenského nám. 220/2, 602 00 Brno-město , kancelář 163</t>
  </si>
  <si>
    <t>6016/33</t>
  </si>
  <si>
    <t>1111/0002</t>
  </si>
  <si>
    <t>Položka č.9</t>
  </si>
  <si>
    <t>Položka č.10</t>
  </si>
  <si>
    <t>Položka č.11</t>
  </si>
  <si>
    <t>Položka č.12</t>
  </si>
  <si>
    <t>Bc. Helena Melicharová</t>
  </si>
  <si>
    <t>Zahraniční  oddělení</t>
  </si>
  <si>
    <t>Zahraniční  oddělení, Kamenice 5,bud. A17/211, 625 00 Brno</t>
  </si>
  <si>
    <t xml:space="preserve">Telefon 549 49 8188 
E-mail hvachova@med.muni.cz </t>
  </si>
  <si>
    <t>1111/0001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</si>
</sst>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4">
    <font>
      <sz val="10"/>
      <name val="Arial"/>
      <family val="0"/>
    </font>
    <font>
      <sz val="8"/>
      <name val="Arial"/>
      <family val="0"/>
    </font>
    <font>
      <sz val="10"/>
      <color indexed="63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7" borderId="10" xfId="0" applyFill="1" applyBorder="1" applyAlignment="1" applyProtection="1">
      <alignment wrapText="1"/>
      <protection locked="0"/>
    </xf>
    <xf numFmtId="0" fontId="22" fillId="0" borderId="10" xfId="0" applyFont="1" applyFill="1" applyBorder="1" applyAlignment="1">
      <alignment wrapText="1"/>
    </xf>
    <xf numFmtId="0" fontId="22" fillId="0" borderId="10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2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80" zoomScaleNormal="80" zoomScalePageLayoutView="0" workbookViewId="0" topLeftCell="A13">
      <selection activeCell="D29" sqref="D29"/>
    </sheetView>
  </sheetViews>
  <sheetFormatPr defaultColWidth="9.140625" defaultRowHeight="45" customHeight="1"/>
  <cols>
    <col min="1" max="1" width="14.00390625" style="0" customWidth="1"/>
    <col min="3" max="3" width="17.57421875" style="0" customWidth="1"/>
    <col min="4" max="4" width="19.57421875" style="0" customWidth="1"/>
    <col min="5" max="5" width="27.7109375" style="0" customWidth="1"/>
    <col min="6" max="6" width="25.140625" style="0" customWidth="1"/>
    <col min="7" max="7" width="10.57421875" style="0" customWidth="1"/>
    <col min="8" max="8" width="22.421875" style="0" customWidth="1"/>
    <col min="9" max="9" width="43.7109375" style="0" customWidth="1"/>
    <col min="10" max="10" width="13.28125" style="0" customWidth="1"/>
  </cols>
  <sheetData>
    <row r="1" ht="45" customHeight="1">
      <c r="A1" t="s">
        <v>8</v>
      </c>
    </row>
    <row r="2" spans="1:10" s="1" customFormat="1" ht="45" customHeight="1">
      <c r="A2" s="4" t="s">
        <v>9</v>
      </c>
      <c r="B2" s="4" t="s">
        <v>6</v>
      </c>
      <c r="C2" s="8" t="s">
        <v>7</v>
      </c>
      <c r="D2" s="8" t="s">
        <v>4</v>
      </c>
      <c r="E2" s="4" t="s">
        <v>0</v>
      </c>
      <c r="F2" s="4" t="s">
        <v>31</v>
      </c>
      <c r="G2" s="4" t="s">
        <v>3</v>
      </c>
      <c r="H2" s="4" t="s">
        <v>1</v>
      </c>
      <c r="I2" s="4" t="s">
        <v>2</v>
      </c>
      <c r="J2" s="8" t="s">
        <v>38</v>
      </c>
    </row>
    <row r="3" spans="1:10" s="1" customFormat="1" ht="45" customHeight="1">
      <c r="A3" s="2" t="s">
        <v>10</v>
      </c>
      <c r="B3" s="2">
        <v>1</v>
      </c>
      <c r="C3" s="6"/>
      <c r="D3" s="7">
        <f>B3*C3</f>
        <v>0</v>
      </c>
      <c r="E3" s="5" t="s">
        <v>26</v>
      </c>
      <c r="F3" s="2" t="s">
        <v>27</v>
      </c>
      <c r="G3" s="2">
        <v>110230</v>
      </c>
      <c r="H3" s="2" t="s">
        <v>28</v>
      </c>
      <c r="I3" s="3" t="s">
        <v>41</v>
      </c>
      <c r="J3" s="7" t="s">
        <v>30</v>
      </c>
    </row>
    <row r="4" spans="1:10" s="1" customFormat="1" ht="45" customHeight="1">
      <c r="A4" s="2" t="s">
        <v>11</v>
      </c>
      <c r="B4" s="2">
        <v>1</v>
      </c>
      <c r="C4" s="6"/>
      <c r="D4" s="7">
        <f>SUM(D5:D10)</f>
        <v>0</v>
      </c>
      <c r="E4" s="5" t="s">
        <v>26</v>
      </c>
      <c r="F4" s="2" t="s">
        <v>27</v>
      </c>
      <c r="G4" s="2">
        <v>110230</v>
      </c>
      <c r="H4" s="2" t="s">
        <v>28</v>
      </c>
      <c r="I4" s="3" t="s">
        <v>41</v>
      </c>
      <c r="J4" s="7" t="s">
        <v>29</v>
      </c>
    </row>
    <row r="5" spans="1:10" s="1" customFormat="1" ht="45" customHeight="1">
      <c r="A5" s="2" t="s">
        <v>15</v>
      </c>
      <c r="B5" s="2">
        <v>1</v>
      </c>
      <c r="C5" s="6"/>
      <c r="D5" s="7">
        <f>B5*C5</f>
        <v>0</v>
      </c>
      <c r="E5" s="5" t="s">
        <v>26</v>
      </c>
      <c r="F5" s="2" t="s">
        <v>27</v>
      </c>
      <c r="G5" s="2">
        <v>110230</v>
      </c>
      <c r="H5" s="2" t="s">
        <v>28</v>
      </c>
      <c r="I5" s="3" t="s">
        <v>41</v>
      </c>
      <c r="J5" s="7" t="s">
        <v>29</v>
      </c>
    </row>
    <row r="6" spans="1:10" s="1" customFormat="1" ht="45" customHeight="1">
      <c r="A6" s="2" t="s">
        <v>16</v>
      </c>
      <c r="B6" s="2">
        <v>1</v>
      </c>
      <c r="C6" s="6"/>
      <c r="D6" s="7">
        <f aca="true" t="shared" si="0" ref="D5:D10">B6*C6</f>
        <v>0</v>
      </c>
      <c r="E6" s="5" t="s">
        <v>26</v>
      </c>
      <c r="F6" s="2" t="s">
        <v>27</v>
      </c>
      <c r="G6" s="2">
        <v>110230</v>
      </c>
      <c r="H6" s="2" t="s">
        <v>28</v>
      </c>
      <c r="I6" s="3" t="s">
        <v>41</v>
      </c>
      <c r="J6" s="7" t="s">
        <v>29</v>
      </c>
    </row>
    <row r="7" spans="1:10" s="1" customFormat="1" ht="45" customHeight="1">
      <c r="A7" s="2" t="s">
        <v>17</v>
      </c>
      <c r="B7" s="2">
        <v>1</v>
      </c>
      <c r="C7" s="6"/>
      <c r="D7" s="7">
        <f t="shared" si="0"/>
        <v>0</v>
      </c>
      <c r="E7" s="5" t="s">
        <v>26</v>
      </c>
      <c r="F7" s="2" t="s">
        <v>27</v>
      </c>
      <c r="G7" s="2">
        <v>110230</v>
      </c>
      <c r="H7" s="2" t="s">
        <v>28</v>
      </c>
      <c r="I7" s="3" t="s">
        <v>41</v>
      </c>
      <c r="J7" s="7" t="s">
        <v>29</v>
      </c>
    </row>
    <row r="8" spans="1:10" s="1" customFormat="1" ht="45" customHeight="1">
      <c r="A8" s="2" t="s">
        <v>18</v>
      </c>
      <c r="B8" s="2">
        <v>1</v>
      </c>
      <c r="C8" s="6"/>
      <c r="D8" s="7">
        <f t="shared" si="0"/>
        <v>0</v>
      </c>
      <c r="E8" s="5" t="s">
        <v>26</v>
      </c>
      <c r="F8" s="2" t="s">
        <v>27</v>
      </c>
      <c r="G8" s="2">
        <v>110230</v>
      </c>
      <c r="H8" s="2" t="s">
        <v>28</v>
      </c>
      <c r="I8" s="3" t="s">
        <v>41</v>
      </c>
      <c r="J8" s="7" t="s">
        <v>29</v>
      </c>
    </row>
    <row r="9" spans="1:10" s="1" customFormat="1" ht="45" customHeight="1">
      <c r="A9" s="2" t="s">
        <v>19</v>
      </c>
      <c r="B9" s="2">
        <v>2</v>
      </c>
      <c r="C9" s="6"/>
      <c r="D9" s="7">
        <f t="shared" si="0"/>
        <v>0</v>
      </c>
      <c r="E9" s="5" t="s">
        <v>26</v>
      </c>
      <c r="F9" s="2" t="s">
        <v>27</v>
      </c>
      <c r="G9" s="2">
        <v>110230</v>
      </c>
      <c r="H9" s="2" t="s">
        <v>28</v>
      </c>
      <c r="I9" s="3" t="s">
        <v>41</v>
      </c>
      <c r="J9" s="7" t="s">
        <v>29</v>
      </c>
    </row>
    <row r="10" spans="1:10" s="1" customFormat="1" ht="45" customHeight="1">
      <c r="A10" s="2" t="s">
        <v>20</v>
      </c>
      <c r="B10" s="2">
        <v>1</v>
      </c>
      <c r="C10" s="6"/>
      <c r="D10" s="7">
        <f t="shared" si="0"/>
        <v>0</v>
      </c>
      <c r="E10" s="5" t="s">
        <v>26</v>
      </c>
      <c r="F10" s="2" t="s">
        <v>27</v>
      </c>
      <c r="G10" s="2">
        <v>110230</v>
      </c>
      <c r="H10" s="2" t="s">
        <v>28</v>
      </c>
      <c r="I10" s="3" t="s">
        <v>41</v>
      </c>
      <c r="J10" s="7" t="s">
        <v>29</v>
      </c>
    </row>
    <row r="11" spans="1:10" s="1" customFormat="1" ht="33.75" customHeight="1">
      <c r="A11" s="14" t="s">
        <v>21</v>
      </c>
      <c r="B11" s="15"/>
      <c r="C11" s="16"/>
      <c r="D11" s="7">
        <f>SUM(D3,D4)</f>
        <v>0</v>
      </c>
      <c r="E11" s="17" t="s">
        <v>14</v>
      </c>
      <c r="F11" s="18"/>
      <c r="G11" s="18"/>
      <c r="H11" s="18"/>
      <c r="I11" s="18"/>
      <c r="J11" s="19"/>
    </row>
    <row r="12" spans="1:10" s="1" customFormat="1" ht="45" customHeight="1">
      <c r="A12" s="2" t="s">
        <v>12</v>
      </c>
      <c r="B12" s="2">
        <v>1</v>
      </c>
      <c r="C12" s="6"/>
      <c r="D12" s="7">
        <f>B12*C12</f>
        <v>0</v>
      </c>
      <c r="E12" s="5" t="s">
        <v>36</v>
      </c>
      <c r="F12" s="2" t="s">
        <v>32</v>
      </c>
      <c r="G12" s="2">
        <v>119830</v>
      </c>
      <c r="H12" s="2" t="s">
        <v>33</v>
      </c>
      <c r="I12" s="3" t="s">
        <v>35</v>
      </c>
      <c r="J12" s="7" t="s">
        <v>34</v>
      </c>
    </row>
    <row r="13" spans="1:10" s="1" customFormat="1" ht="45" customHeight="1">
      <c r="A13" s="2" t="s">
        <v>13</v>
      </c>
      <c r="B13" s="2">
        <v>1</v>
      </c>
      <c r="C13" s="6"/>
      <c r="D13" s="7">
        <f>B13*C13</f>
        <v>0</v>
      </c>
      <c r="E13" s="5" t="s">
        <v>36</v>
      </c>
      <c r="F13" s="2" t="s">
        <v>32</v>
      </c>
      <c r="G13" s="2">
        <v>119830</v>
      </c>
      <c r="H13" s="2" t="s">
        <v>33</v>
      </c>
      <c r="I13" s="3" t="s">
        <v>35</v>
      </c>
      <c r="J13" s="7" t="s">
        <v>34</v>
      </c>
    </row>
    <row r="14" spans="1:10" s="1" customFormat="1" ht="45" customHeight="1">
      <c r="A14" s="2" t="s">
        <v>22</v>
      </c>
      <c r="B14" s="2">
        <v>1</v>
      </c>
      <c r="C14" s="6"/>
      <c r="D14" s="7">
        <f>B14*C14</f>
        <v>0</v>
      </c>
      <c r="E14" s="5" t="s">
        <v>36</v>
      </c>
      <c r="F14" s="2" t="s">
        <v>32</v>
      </c>
      <c r="G14" s="2">
        <v>119830</v>
      </c>
      <c r="H14" s="2" t="s">
        <v>33</v>
      </c>
      <c r="I14" s="3" t="s">
        <v>35</v>
      </c>
      <c r="J14" s="7" t="s">
        <v>34</v>
      </c>
    </row>
    <row r="15" spans="1:10" s="1" customFormat="1" ht="45" customHeight="1">
      <c r="A15" s="2" t="s">
        <v>23</v>
      </c>
      <c r="B15" s="2">
        <v>1</v>
      </c>
      <c r="C15" s="6"/>
      <c r="D15" s="7">
        <f>B15*C15</f>
        <v>0</v>
      </c>
      <c r="E15" s="5" t="s">
        <v>36</v>
      </c>
      <c r="F15" s="2" t="s">
        <v>32</v>
      </c>
      <c r="G15" s="2">
        <v>119830</v>
      </c>
      <c r="H15" s="2" t="s">
        <v>33</v>
      </c>
      <c r="I15" s="3" t="s">
        <v>35</v>
      </c>
      <c r="J15" s="7" t="s">
        <v>34</v>
      </c>
    </row>
    <row r="16" spans="1:10" s="1" customFormat="1" ht="33" customHeight="1">
      <c r="A16" s="14" t="s">
        <v>21</v>
      </c>
      <c r="B16" s="15"/>
      <c r="C16" s="16"/>
      <c r="D16" s="7">
        <f>SUM(D12:D15)</f>
        <v>0</v>
      </c>
      <c r="E16" s="17" t="s">
        <v>14</v>
      </c>
      <c r="F16" s="18"/>
      <c r="G16" s="18"/>
      <c r="H16" s="18"/>
      <c r="I16" s="18"/>
      <c r="J16" s="19"/>
    </row>
    <row r="17" spans="1:10" s="1" customFormat="1" ht="45" customHeight="1">
      <c r="A17" s="2" t="s">
        <v>24</v>
      </c>
      <c r="B17" s="2">
        <v>1</v>
      </c>
      <c r="C17" s="6"/>
      <c r="D17" s="7">
        <f>B17*C17</f>
        <v>0</v>
      </c>
      <c r="E17" s="5" t="s">
        <v>39</v>
      </c>
      <c r="F17" s="2" t="s">
        <v>40</v>
      </c>
      <c r="G17" s="2">
        <v>110131</v>
      </c>
      <c r="H17" s="2" t="s">
        <v>37</v>
      </c>
      <c r="I17" s="3" t="s">
        <v>42</v>
      </c>
      <c r="J17" s="7" t="s">
        <v>57</v>
      </c>
    </row>
    <row r="18" spans="1:10" s="1" customFormat="1" ht="29.25" customHeight="1">
      <c r="A18" s="14" t="s">
        <v>21</v>
      </c>
      <c r="B18" s="15"/>
      <c r="C18" s="16"/>
      <c r="D18" s="7">
        <f>SUM(D17)</f>
        <v>0</v>
      </c>
      <c r="E18" s="17" t="s">
        <v>14</v>
      </c>
      <c r="F18" s="18"/>
      <c r="G18" s="18"/>
      <c r="H18" s="18"/>
      <c r="I18" s="18"/>
      <c r="J18" s="19"/>
    </row>
    <row r="19" spans="1:10" s="1" customFormat="1" ht="45" customHeight="1">
      <c r="A19" s="2" t="s">
        <v>25</v>
      </c>
      <c r="B19" s="2">
        <v>1</v>
      </c>
      <c r="C19" s="6"/>
      <c r="D19" s="7">
        <f>B19*C19</f>
        <v>0</v>
      </c>
      <c r="E19" s="5" t="s">
        <v>43</v>
      </c>
      <c r="F19" s="2" t="s">
        <v>44</v>
      </c>
      <c r="G19" s="2">
        <v>110513</v>
      </c>
      <c r="H19" s="2" t="s">
        <v>45</v>
      </c>
      <c r="I19" s="3" t="s">
        <v>50</v>
      </c>
      <c r="J19" s="7" t="s">
        <v>46</v>
      </c>
    </row>
    <row r="20" spans="1:10" s="1" customFormat="1" ht="34.5" customHeight="1">
      <c r="A20" s="14" t="s">
        <v>21</v>
      </c>
      <c r="B20" s="15"/>
      <c r="C20" s="16"/>
      <c r="D20" s="7">
        <f>SUM(D19)</f>
        <v>0</v>
      </c>
      <c r="E20" s="17" t="s">
        <v>14</v>
      </c>
      <c r="F20" s="18"/>
      <c r="G20" s="18"/>
      <c r="H20" s="18"/>
      <c r="I20" s="18"/>
      <c r="J20" s="19"/>
    </row>
    <row r="21" spans="1:10" s="1" customFormat="1" ht="45" customHeight="1">
      <c r="A21" s="2" t="s">
        <v>58</v>
      </c>
      <c r="B21" s="2">
        <v>1</v>
      </c>
      <c r="C21" s="6"/>
      <c r="D21" s="7">
        <f>B21*C21</f>
        <v>0</v>
      </c>
      <c r="E21" s="5" t="s">
        <v>47</v>
      </c>
      <c r="F21" s="2" t="s">
        <v>48</v>
      </c>
      <c r="G21" s="2">
        <v>110514</v>
      </c>
      <c r="H21" s="2" t="s">
        <v>49</v>
      </c>
      <c r="I21" s="3" t="s">
        <v>51</v>
      </c>
      <c r="J21" s="7" t="s">
        <v>66</v>
      </c>
    </row>
    <row r="22" spans="1:10" s="1" customFormat="1" ht="35.25" customHeight="1">
      <c r="A22" s="14" t="s">
        <v>21</v>
      </c>
      <c r="B22" s="15"/>
      <c r="C22" s="16"/>
      <c r="D22" s="7">
        <f>SUM(D21)</f>
        <v>0</v>
      </c>
      <c r="E22" s="17" t="s">
        <v>14</v>
      </c>
      <c r="F22" s="18"/>
      <c r="G22" s="18"/>
      <c r="H22" s="18"/>
      <c r="I22" s="18"/>
      <c r="J22" s="19"/>
    </row>
    <row r="23" spans="1:10" s="1" customFormat="1" ht="45" customHeight="1">
      <c r="A23" s="2" t="s">
        <v>59</v>
      </c>
      <c r="B23" s="2">
        <v>1</v>
      </c>
      <c r="C23" s="6"/>
      <c r="D23" s="7">
        <f>B23*C23</f>
        <v>0</v>
      </c>
      <c r="E23" s="5" t="s">
        <v>53</v>
      </c>
      <c r="F23" s="2" t="s">
        <v>54</v>
      </c>
      <c r="G23" s="2">
        <v>110614</v>
      </c>
      <c r="H23" s="2" t="s">
        <v>52</v>
      </c>
      <c r="I23" s="3" t="s">
        <v>55</v>
      </c>
      <c r="J23" s="7" t="s">
        <v>56</v>
      </c>
    </row>
    <row r="24" spans="1:10" s="1" customFormat="1" ht="30" customHeight="1">
      <c r="A24" s="14" t="s">
        <v>21</v>
      </c>
      <c r="B24" s="15"/>
      <c r="C24" s="16"/>
      <c r="D24" s="7">
        <f>SUM(D23)</f>
        <v>0</v>
      </c>
      <c r="E24" s="17" t="s">
        <v>14</v>
      </c>
      <c r="F24" s="18"/>
      <c r="G24" s="18"/>
      <c r="H24" s="18"/>
      <c r="I24" s="18"/>
      <c r="J24" s="19"/>
    </row>
    <row r="25" spans="1:10" s="13" customFormat="1" ht="45" customHeight="1">
      <c r="A25" s="5" t="s">
        <v>60</v>
      </c>
      <c r="B25" s="5">
        <v>1</v>
      </c>
      <c r="C25" s="11"/>
      <c r="D25" s="12">
        <f>B25*C25</f>
        <v>0</v>
      </c>
      <c r="E25" s="5" t="s">
        <v>62</v>
      </c>
      <c r="F25" s="5" t="s">
        <v>65</v>
      </c>
      <c r="G25" s="5">
        <v>119924</v>
      </c>
      <c r="H25" s="5" t="s">
        <v>63</v>
      </c>
      <c r="I25" s="5" t="s">
        <v>64</v>
      </c>
      <c r="J25" s="12">
        <v>1032</v>
      </c>
    </row>
    <row r="26" spans="1:10" s="13" customFormat="1" ht="45" customHeight="1">
      <c r="A26" s="5" t="s">
        <v>61</v>
      </c>
      <c r="B26" s="5">
        <v>2</v>
      </c>
      <c r="C26" s="11"/>
      <c r="D26" s="12">
        <f>B26*C26</f>
        <v>0</v>
      </c>
      <c r="E26" s="5" t="s">
        <v>62</v>
      </c>
      <c r="F26" s="5" t="s">
        <v>65</v>
      </c>
      <c r="G26" s="5">
        <v>119924</v>
      </c>
      <c r="H26" s="5" t="s">
        <v>63</v>
      </c>
      <c r="I26" s="5" t="s">
        <v>64</v>
      </c>
      <c r="J26" s="12">
        <v>1032</v>
      </c>
    </row>
    <row r="27" spans="1:10" s="1" customFormat="1" ht="30" customHeight="1">
      <c r="A27" s="14" t="s">
        <v>21</v>
      </c>
      <c r="B27" s="15"/>
      <c r="C27" s="16"/>
      <c r="D27" s="7">
        <f>SUM(D25:D26)</f>
        <v>0</v>
      </c>
      <c r="E27" s="17" t="s">
        <v>14</v>
      </c>
      <c r="F27" s="18"/>
      <c r="G27" s="18"/>
      <c r="H27" s="18"/>
      <c r="I27" s="18"/>
      <c r="J27" s="19"/>
    </row>
    <row r="28" spans="1:10" ht="45" customHeight="1">
      <c r="A28" s="9" t="s">
        <v>5</v>
      </c>
      <c r="B28" s="20" t="s">
        <v>14</v>
      </c>
      <c r="C28" s="21"/>
      <c r="D28" s="10">
        <f>SUM(D11,D16,D18,D20,D22,D24,D27)</f>
        <v>0</v>
      </c>
      <c r="E28" s="22" t="s">
        <v>14</v>
      </c>
      <c r="F28" s="23"/>
      <c r="G28" s="23"/>
      <c r="H28" s="23"/>
      <c r="I28" s="23"/>
      <c r="J28" s="24"/>
    </row>
  </sheetData>
  <sheetProtection/>
  <mergeCells count="16">
    <mergeCell ref="B28:C28"/>
    <mergeCell ref="E28:J28"/>
    <mergeCell ref="E11:J11"/>
    <mergeCell ref="A11:C11"/>
    <mergeCell ref="A16:C16"/>
    <mergeCell ref="E16:J16"/>
    <mergeCell ref="A18:C18"/>
    <mergeCell ref="E18:J18"/>
    <mergeCell ref="A20:C20"/>
    <mergeCell ref="E20:J20"/>
    <mergeCell ref="A27:C27"/>
    <mergeCell ref="E27:J27"/>
    <mergeCell ref="A22:C22"/>
    <mergeCell ref="E22:J22"/>
    <mergeCell ref="A24:C24"/>
    <mergeCell ref="E24:J24"/>
  </mergeCells>
  <printOptions/>
  <pageMargins left="0.29" right="0.05" top="0.2" bottom="0.25" header="0.22" footer="0.2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135370</cp:lastModifiedBy>
  <cp:lastPrinted>2013-01-30T13:44:45Z</cp:lastPrinted>
  <dcterms:created xsi:type="dcterms:W3CDTF">2011-05-10T07:33:44Z</dcterms:created>
  <dcterms:modified xsi:type="dcterms:W3CDTF">2013-02-04T09:56:23Z</dcterms:modified>
  <cp:category/>
  <cp:version/>
  <cp:contentType/>
  <cp:contentStatus/>
</cp:coreProperties>
</file>