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activeTab="0"/>
  </bookViews>
  <sheets>
    <sheet name="Priloha 1" sheetId="1" r:id="rId1"/>
  </sheets>
  <definedNames>
    <definedName name="_1Excel_BuiltIn_Print_Area_1">'Priloha 1'!$B$1:$K$127</definedName>
    <definedName name="Excel_BuiltIn_Print_Area_1">'Priloha 1'!$B$1:$L$127</definedName>
    <definedName name="_xlnm.Print_Area" localSheetId="0">'Priloha 1'!$A$1:$K$127</definedName>
  </definedNames>
  <calcPr calcId="145621"/>
</workbook>
</file>

<file path=xl/sharedStrings.xml><?xml version="1.0" encoding="utf-8"?>
<sst xmlns="http://schemas.openxmlformats.org/spreadsheetml/2006/main" count="214" uniqueCount="92">
  <si>
    <r>
      <t xml:space="preserve">Příloha č. 1. Zadávací dokumentace:  </t>
    </r>
    <r>
      <rPr>
        <sz val="11"/>
        <rFont val="Arial Narrow"/>
        <family val="2"/>
      </rPr>
      <t>Předmět veřejné zakázky a technické podmínky (formulář pro nabídku)</t>
    </r>
  </si>
  <si>
    <t>Název zakázky:</t>
  </si>
  <si>
    <t>Vyplňujte pouze šedá pole</t>
  </si>
  <si>
    <t>Oddíl 1) MG</t>
  </si>
  <si>
    <t>Číslo položky</t>
  </si>
  <si>
    <t>Projekt</t>
  </si>
  <si>
    <t>ks</t>
  </si>
  <si>
    <t>Popis</t>
  </si>
  <si>
    <t>Identifikace zboží</t>
  </si>
  <si>
    <t xml:space="preserve"> Cena za kus bez DPH</t>
  </si>
  <si>
    <t>Cena za kus s DPH</t>
  </si>
  <si>
    <t>Cena celkem  bez DPH</t>
  </si>
  <si>
    <t>Celkem s DPH</t>
  </si>
  <si>
    <t>Místo plnění</t>
  </si>
  <si>
    <t>SOVA</t>
  </si>
  <si>
    <t>xxx</t>
  </si>
  <si>
    <t>Joštova 10, Brno, místnost 5.52</t>
  </si>
  <si>
    <t>1600*800*748</t>
  </si>
  <si>
    <t>900*800*748</t>
  </si>
  <si>
    <t>600*400*648</t>
  </si>
  <si>
    <t>Za oddíl 1)</t>
  </si>
  <si>
    <t>Celkem bez DPH</t>
  </si>
  <si>
    <t>Oddíl 2) MG</t>
  </si>
  <si>
    <t>rozměry v mm</t>
  </si>
  <si>
    <t>celkem  bez DPH</t>
  </si>
  <si>
    <t>INZA</t>
  </si>
  <si>
    <t>viz náhled č.1</t>
  </si>
  <si>
    <t>Joštova 10, Brno, místnost 5.52,53</t>
  </si>
  <si>
    <t>600*400*748</t>
  </si>
  <si>
    <t>Joštova 10, Brno, místnost 5.53,52</t>
  </si>
  <si>
    <t>Za oddíl 2)</t>
  </si>
  <si>
    <t>Oddíl 3) ŽUR</t>
  </si>
  <si>
    <t>Joštova 10, Brno, 5. patro</t>
  </si>
  <si>
    <t>Za oddíl 3)</t>
  </si>
  <si>
    <t>Oddíl 4) POL</t>
  </si>
  <si>
    <t>1200*600*400</t>
  </si>
  <si>
    <t>Joštova 10, Brno, 4. patro</t>
  </si>
  <si>
    <t>Za oddíl 4)</t>
  </si>
  <si>
    <t>Oddíl 5) Děkanát mimo projekt</t>
  </si>
  <si>
    <t>Děkanát</t>
  </si>
  <si>
    <t>900*250*300</t>
  </si>
  <si>
    <t>Za oddíl 5)</t>
  </si>
  <si>
    <t>Oddíl 6) POSTDOC</t>
  </si>
  <si>
    <t>POSTDOC</t>
  </si>
  <si>
    <t>Joštova 10,Brno, místnost bude upřesněna po podpisu smlouvy</t>
  </si>
  <si>
    <t>1200*800*748</t>
  </si>
  <si>
    <t>Za oddíl 6)</t>
  </si>
  <si>
    <t>celkem
bez DPH</t>
  </si>
  <si>
    <t>celkem
s DPH</t>
  </si>
  <si>
    <t>Výsledná celková cena bez DPH</t>
  </si>
  <si>
    <t>Výsledná celková cena s DPH</t>
  </si>
  <si>
    <t>Výsledná výše DPH</t>
  </si>
  <si>
    <t>Náhled č. 1</t>
  </si>
  <si>
    <t>Kontaktní osoba: Jana Krištoforyová, kristofo@fss.muni.cz, 549 495 105</t>
  </si>
  <si>
    <r>
      <t xml:space="preserve">Rozměry 800x1800x1200x600 (v mm </t>
    </r>
    <r>
      <rPr>
        <b/>
        <i/>
        <sz val="14"/>
        <rFont val="Arial"/>
        <family val="2"/>
      </rPr>
      <t>tolerance rozměrů +- 2mm</t>
    </r>
    <r>
      <rPr>
        <b/>
        <sz val="14"/>
        <rFont val="Arial"/>
        <family val="2"/>
      </rPr>
      <t>)</t>
    </r>
  </si>
  <si>
    <t xml:space="preserve">Kancelářský nábytek pro FSS MU 2-2012 </t>
  </si>
  <si>
    <t>Policová skříň z LTD s plnými LTD dvířky, uzamykatelná, minimálně 5 stavitelných polic, tloušťka materiálu minimálně 18 mm, preference barev: šedá nebo buk, kovové úchytky, stavitelné nožičky pro vyrovnání nerovnosti podlahy.</t>
  </si>
  <si>
    <t>Za oddíl 8)</t>
  </si>
  <si>
    <t>Knihovna FF</t>
  </si>
  <si>
    <t>ESF</t>
  </si>
  <si>
    <t>Žítek zč1800</t>
  </si>
  <si>
    <t>600hloubka, 400šířka, 670 výška vč. Koleček</t>
  </si>
  <si>
    <t>Doleželová zč 2141</t>
  </si>
  <si>
    <t>Za oddíl 9)</t>
  </si>
  <si>
    <t>ESF,Lipová 41a, Brno</t>
  </si>
  <si>
    <t>Oddíl 7) Knihovna FF
mimo projekt</t>
  </si>
  <si>
    <t>Oddíl 8) ESF</t>
  </si>
  <si>
    <t>Knihovna, Ústřední knihovna FF - zakázka 219840</t>
  </si>
  <si>
    <t>Arna Nováka 1, Brno, budova F, vstupní hala</t>
  </si>
  <si>
    <t>Skříňka k pracovnímu stolu otevřená policová v provedení LTD, včetně krycí desky 25mm  (+- 2 mm), sokl výšky 80mm  (+- 2 mm) s rektifikací.  Lamino buk světlý. Záda skříňky plná naložená z LTD desky tj. 18mm  (+- 2 mm) ve stejném dezénu jako celá skříňka.</t>
  </si>
  <si>
    <t>Pracovní stůl: základní stolová deska v provedení LTD s 3mm ABS hranou. Tloušťka desky činí 25mm (+- 2mm). Provedení lamino buk světlý. Kovové podnože výškově i délkově nastavitelné z ocelových profilů a hliníkových odlitků navzájem pospojovaných pomocí opakovaně rezbíratelných spojů, barva černá.</t>
  </si>
  <si>
    <t>zč 1100</t>
  </si>
  <si>
    <t>Rozměry</t>
  </si>
  <si>
    <t>Oválný konferenční stůl samostatně stojící, 1600*800*748(výška), stolová deska v provedení LTD s 3 mm ABS hranou, tloušťka desky 25mm (+- 2 mm). Provedení lamino buk světlý. Kovové trubkové nohy s rektifikací  Ral 9004 černá.</t>
  </si>
  <si>
    <t>Kontejner zásuvkový,pojízdný na čtyřech otočných kolečkách pro zasouvání pod pracovní desku.Plastové zásuvky s laminovými čely, ABS hrany.System stop-control.centrální zamykání.Barva třešeň.</t>
  </si>
  <si>
    <t>Řečnický pult (pevná konstrukce z ocelových profilů šedostříbrné barvy, 1 šikmá a 1 rovná odkládací police, dezén polic a čelního panelu lamino buk světlý, součástí pultu jsou nožky i kolečka, rozměry pultu 1200 x 600 x 400 mm.</t>
  </si>
  <si>
    <t>Volně stojící skříňka k pracovnímu stolu zásuvková /kontejner otočná na kolečkách: v provedení LTD, včetně krycí desky 25mm (+- 2 mm). Centrální uzamykání 4 zásuvek. Čela zásuvek s ABS hranou. Lamino buk světlý. Záda skříňky plná naložená z LTD desky tj. 18mm  (+- 2 mm) ve stejném dezénu jako celá skříňka. Oblé úchytky stříbrné barvy.</t>
  </si>
  <si>
    <t>Pracovní stůl: základní stolová deska ve tvaru L v provedení LTD s 3mm ABS hranou. Tloušťka desky činí 25mm (+- 2 mm). Provedení lamino buk světlý. Kovové podnože výškově i délkově nastavitelné z ocelových profilů a hliníkových odlitků navzájem pospojovaných pomocí opakovaně rozebíratelných konstrukčních spojů a systémů uchycení. Dezén Ral barva černá 9004. Výška nastavitelná v rozmezí 733 -748mm pomocí rektifikačních patek. Snadno dostupné a demontovatelné kabelové vedení horizontální i vertikální v barvě černé Ral 9004.</t>
  </si>
  <si>
    <t>Volně stojící skříňka k pracovnímu stolu zásuvková /kontejner otočná na kolečkách: v provedení LTD, včetně krycí desky 25mm  (+- 2 mm). Lamino buk světlý. Centrální uzamykání 4 zásuvek. Čela zásuvek s ABS hranou. Záda skříňky plná naložená z LTD desky tj. 18mm  (+- 2 mm) ve stejném dezénu jako celá skříňka.  Oblé úchytky stříbrné barvy.</t>
  </si>
  <si>
    <t>Skříňka k pracovnímu stolu zásuvková /kontejner: v provedení LTD, včetně krycí desky 25mm  (+- 2 mm), sokl výšky 80mm  (+- 2 mm) s rektifikací.  Lamino buk světlý. Centrální uzamykání 4 zásuvek. Čela zásuvek s ABS hranou.Záda skříňky plná naložená z LTD desky tj. 18mm  (+- 2 mm) ve stejném dezénu jako celá skříňka.  Oblé úchytky stříbrné barvy.</t>
  </si>
  <si>
    <t>Polička:  provedení LTD s 3mm ABS hranou. Tloušťka desky činí 25mm (+- 2 mm). Provedení lamino buk světlý. Záda poličky plná naložená z LTD desky tj. 18mm (+- 2 mm)  ve stejném dezénu jako celá polička s jednou přepážkou. Uchycení na zeď.</t>
  </si>
  <si>
    <t>Volně stojící skříňka k pracovnímu stolu zásuvková /kontejner otočná na kolečkách: v provedení LTD, včetně krycí desky 25mm(+- 2 mm).  Lamino buk světlý. Centrální uzamykání 4 zásuvek. Čela zásuvek s ABS hranou.Záda skříňky plná naložená z LTD desky tj. 18mm (+- 2 mm) ve stejném dezénu jako celá skříňka.  Oblé úchytky stříbrné barvy.</t>
  </si>
  <si>
    <t>800x600x1780 (800x470x1780) Poznámka: výška od 1780 do 2200mm</t>
  </si>
  <si>
    <t>Kancelářské křeslo se síťovaným opěrákem a vzdušným čalouněným sedákem v barvě černé. Detaily područek, opěráku z hliníku. Kříž v provední chrom. 
Podhlavník nastavitelný v min. třech polohách, opěrák bederní výztuž. 
Mechanismus synchronní s blokem v min. 5 pozicích, područky výškově nastavitelné. Celková výška min. 110 cm, průměr kříže max 70 cm, nosnost min. 120 kg. 
Záruka 5 let.</t>
  </si>
  <si>
    <r>
      <t>Kancelářská židle,  celková výška min  100 cm,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nosnost min. 120 kg, průměr kříže max. 65 cm. S ergonomickým sedákem a opěrákem pro pohodlné sezení. Nastavení výšky plynovým pístem. Výška židle a sklon opěráku s aretací+hloubka sedu. Záruka 5 let.</t>
    </r>
  </si>
  <si>
    <t>Kancelářská židle,  se síťovaným opěrákem a sedákem, barva černá, síťovaná opěrka hlavy, výškově nastavitelné područky.
Celková výška min 110 cm, nosnost min. 120 kg. Synchronní mechanismus s aretací.</t>
  </si>
  <si>
    <t>Pracovní stůl: základní stolová deska v provedení LTD s 3mm ABS hranou. Tloušťka desky činí 25mm (+- 2mm). Provedení lamino buk světlý. Kovové podnože výškově i délkově nastavitelné z ocelových profilů a hliníkových odlitků navzájem pospojovaných pomocí  opakovaně rozebíratelných konstrukčních spojů a systémů uchycení. Dezén Ral barva černá 9004. Výška nastavitelná v rozmezí alespoň 733 -748mm pomocí rektifikačních patek. Snadno dostupné a demontovatelné kabelové vedení horizontální i vertikální v barvě černé Ral 9004.</t>
  </si>
  <si>
    <r>
      <t>Židle konferenční bez područek, kovová konstrukce v černé barvě (ral 9004). Ergonomicky tvarovaný sedák v provedení buk. Potahová látka aplikovaná na sedák židle</t>
    </r>
    <r>
      <rPr>
        <sz val="10"/>
        <rFont val="Arial"/>
        <family val="2"/>
      </rPr>
      <t>, tmavě modrá barva.</t>
    </r>
  </si>
  <si>
    <r>
      <t xml:space="preserve">Kancelářská pracovní židle, otočná, na kolečkách. Synchromní mechanika, aretace mechaniky v min. 7 polohách, rastrové nastavení výšky opěry zad.antishock systém. </t>
    </r>
    <r>
      <rPr>
        <b/>
        <sz val="10"/>
        <rFont val="Arial"/>
        <family val="2"/>
      </rPr>
      <t>Záruka 5 let.</t>
    </r>
    <r>
      <rPr>
        <sz val="10"/>
        <rFont val="Arial"/>
        <family val="2"/>
      </rPr>
      <t xml:space="preserve"> Područky výškově nastavitelné, otočné v ose. Podnož v provedení černá, potahová látka tmavě modrá,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opěrka hlavy polohovatelná.</t>
    </r>
  </si>
  <si>
    <r>
      <t>Kancelářská pracovní židle, otočná, na kolečkách. Synchromní mechanika, aretace mechaniky v min. 7 polohách, rastrové nastavení výšky opěry zad.antishock systém.</t>
    </r>
    <r>
      <rPr>
        <b/>
        <sz val="10"/>
        <rFont val="Arial"/>
        <family val="2"/>
      </rPr>
      <t xml:space="preserve"> Záruka 5 let.</t>
    </r>
    <r>
      <rPr>
        <sz val="10"/>
        <rFont val="Arial"/>
        <family val="2"/>
      </rPr>
      <t xml:space="preserve"> Područky výškově nastavitelné, otočné v ose. Podnož v provedení černá, potahová látka tmavě modrá</t>
    </r>
    <r>
      <rPr>
        <sz val="10"/>
        <rFont val="Arial"/>
        <family val="2"/>
      </rPr>
      <t>, opěrka hlavy polohovatelná.</t>
    </r>
  </si>
  <si>
    <r>
      <t>Kancelářská pracovní židle, otočná, na kolečkách. Synchromní mechanika, aretace mechaniky v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min. 7 polohách, rastrové nastavení výšky opěry zad.antishock systém. </t>
    </r>
    <r>
      <rPr>
        <b/>
        <sz val="10"/>
        <rFont val="Arial"/>
        <family val="2"/>
      </rPr>
      <t>Záruka 5 let.</t>
    </r>
    <r>
      <rPr>
        <sz val="10"/>
        <rFont val="Arial"/>
        <family val="2"/>
      </rPr>
      <t xml:space="preserve"> Područky výškově nastavitelné, otočné v ose. Podnož v provedení černá, potahová látka tmavě modrá</t>
    </r>
    <r>
      <rPr>
        <sz val="10"/>
        <rFont val="Arial"/>
        <family val="2"/>
      </rPr>
      <t>.</t>
    </r>
  </si>
  <si>
    <r>
      <t xml:space="preserve">Kancelářská pracovní židle, otočná, na kolečkách. Synchromní mechanika, aretace mechaniky v min. 7 polohách, rastrové nastavení výšky opěry zad.antishock systém. </t>
    </r>
    <r>
      <rPr>
        <b/>
        <sz val="10"/>
        <rFont val="Arial"/>
        <family val="2"/>
      </rPr>
      <t>Záruka 5 let.</t>
    </r>
    <r>
      <rPr>
        <sz val="10"/>
        <rFont val="Arial"/>
        <family val="2"/>
      </rPr>
      <t xml:space="preserve"> Područky výškově nastavitelné, otočné v ose. Podnož v provedení černá, potahová látka tmavě modrá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</si>
</sst>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Kč&quot;_-;\-* #,##0.00&quot; Kč&quot;_-;_-* \-??&quot; Kč&quot;_-;_-@_-"/>
    <numFmt numFmtId="165" formatCode="#,##0.00\ [$CZK];[Red]\-#,##0.00\ [$CZK]"/>
    <numFmt numFmtId="166" formatCode="#,##0.00\ [$CZK];\-#,##0.00\ [$CZK]"/>
  </numFmts>
  <fonts count="14">
    <font>
      <sz val="10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158">
    <xf numFmtId="0" fontId="0" fillId="0" borderId="0" xfId="0"/>
    <xf numFmtId="49" fontId="0" fillId="0" borderId="0" xfId="0" applyNumberFormat="1"/>
    <xf numFmtId="0" fontId="0" fillId="0" borderId="0" xfId="0" applyFont="1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5" fillId="2" borderId="0" xfId="0" applyFont="1" applyFill="1"/>
    <xf numFmtId="0" fontId="7" fillId="0" borderId="0" xfId="0" applyFont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wrapText="1"/>
    </xf>
    <xf numFmtId="0" fontId="0" fillId="0" borderId="5" xfId="0" applyFont="1" applyBorder="1"/>
    <xf numFmtId="3" fontId="0" fillId="0" borderId="5" xfId="0" applyNumberFormat="1" applyFill="1" applyBorder="1"/>
    <xf numFmtId="49" fontId="0" fillId="0" borderId="5" xfId="0" applyNumberFormat="1" applyFont="1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6" xfId="0" applyFont="1" applyBorder="1"/>
    <xf numFmtId="3" fontId="0" fillId="0" borderId="6" xfId="0" applyNumberFormat="1" applyFill="1" applyBorder="1"/>
    <xf numFmtId="0" fontId="0" fillId="0" borderId="6" xfId="0" applyBorder="1"/>
    <xf numFmtId="0" fontId="0" fillId="0" borderId="6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6" xfId="0" applyNumberFormat="1" applyFont="1" applyFill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NumberFormat="1" applyFont="1" applyBorder="1" applyAlignment="1">
      <alignment wrapText="1"/>
    </xf>
    <xf numFmtId="3" fontId="0" fillId="0" borderId="7" xfId="0" applyNumberFormat="1" applyFill="1" applyBorder="1"/>
    <xf numFmtId="3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/>
    <xf numFmtId="0" fontId="0" fillId="0" borderId="5" xfId="0" applyBorder="1"/>
    <xf numFmtId="0" fontId="0" fillId="0" borderId="5" xfId="0" applyNumberFormat="1" applyFont="1" applyBorder="1" applyAlignment="1">
      <alignment wrapText="1"/>
    </xf>
    <xf numFmtId="3" fontId="0" fillId="0" borderId="5" xfId="0" applyNumberFormat="1" applyBorder="1"/>
    <xf numFmtId="49" fontId="0" fillId="0" borderId="0" xfId="0" applyNumberFormat="1" applyAlignment="1">
      <alignment horizontal="right"/>
    </xf>
    <xf numFmtId="3" fontId="0" fillId="0" borderId="6" xfId="0" applyNumberFormat="1" applyBorder="1"/>
    <xf numFmtId="49" fontId="0" fillId="0" borderId="6" xfId="0" applyNumberFormat="1" applyFont="1" applyBorder="1" applyAlignment="1">
      <alignment wrapText="1"/>
    </xf>
    <xf numFmtId="3" fontId="0" fillId="0" borderId="7" xfId="0" applyNumberFormat="1" applyBorder="1"/>
    <xf numFmtId="49" fontId="0" fillId="0" borderId="0" xfId="0" applyNumberFormat="1" applyFont="1"/>
    <xf numFmtId="0" fontId="0" fillId="0" borderId="8" xfId="0" applyFont="1" applyBorder="1" applyAlignment="1">
      <alignment horizontal="center"/>
    </xf>
    <xf numFmtId="0" fontId="0" fillId="0" borderId="8" xfId="0" applyBorder="1"/>
    <xf numFmtId="0" fontId="0" fillId="0" borderId="8" xfId="0" applyNumberFormat="1" applyFont="1" applyBorder="1" applyAlignment="1">
      <alignment wrapText="1"/>
    </xf>
    <xf numFmtId="3" fontId="0" fillId="0" borderId="8" xfId="0" applyNumberFormat="1" applyBorder="1"/>
    <xf numFmtId="3" fontId="0" fillId="0" borderId="9" xfId="0" applyNumberFormat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wrapText="1"/>
    </xf>
    <xf numFmtId="0" fontId="0" fillId="0" borderId="0" xfId="0" applyFont="1"/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1" fillId="0" borderId="0" xfId="0" applyFo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/>
    <xf numFmtId="0" fontId="6" fillId="3" borderId="16" xfId="0" applyFont="1" applyFill="1" applyBorder="1" applyAlignment="1">
      <alignment horizontal="center"/>
    </xf>
    <xf numFmtId="0" fontId="0" fillId="0" borderId="17" xfId="0" applyBorder="1"/>
    <xf numFmtId="0" fontId="6" fillId="3" borderId="18" xfId="0" applyFont="1" applyFill="1" applyBorder="1" applyAlignment="1">
      <alignment horizontal="center" wrapText="1"/>
    </xf>
    <xf numFmtId="0" fontId="0" fillId="0" borderId="1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6" fillId="3" borderId="20" xfId="0" applyNumberFormat="1" applyFont="1" applyFill="1" applyBorder="1" applyAlignment="1">
      <alignment wrapText="1"/>
    </xf>
    <xf numFmtId="165" fontId="0" fillId="0" borderId="21" xfId="0" applyNumberFormat="1" applyBorder="1"/>
    <xf numFmtId="3" fontId="6" fillId="3" borderId="22" xfId="0" applyNumberFormat="1" applyFont="1" applyFill="1" applyBorder="1" applyAlignment="1">
      <alignment wrapText="1"/>
    </xf>
    <xf numFmtId="0" fontId="6" fillId="3" borderId="16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6" fillId="3" borderId="23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49" fontId="6" fillId="3" borderId="25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165" fontId="0" fillId="0" borderId="15" xfId="0" applyNumberFormat="1" applyBorder="1"/>
    <xf numFmtId="0" fontId="6" fillId="4" borderId="15" xfId="0" applyFont="1" applyFill="1" applyBorder="1" applyAlignment="1">
      <alignment horizontal="center" wrapText="1"/>
    </xf>
    <xf numFmtId="0" fontId="13" fillId="0" borderId="0" xfId="0" applyFont="1"/>
    <xf numFmtId="0" fontId="6" fillId="0" borderId="0" xfId="0" applyFont="1"/>
    <xf numFmtId="0" fontId="0" fillId="4" borderId="19" xfId="0" applyFont="1" applyFill="1" applyBorder="1" applyAlignment="1">
      <alignment horizontal="right"/>
    </xf>
    <xf numFmtId="0" fontId="6" fillId="4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wrapText="1"/>
    </xf>
    <xf numFmtId="165" fontId="0" fillId="0" borderId="19" xfId="0" applyNumberFormat="1" applyBorder="1"/>
    <xf numFmtId="3" fontId="6" fillId="3" borderId="26" xfId="0" applyNumberFormat="1" applyFont="1" applyFill="1" applyBorder="1" applyAlignment="1">
      <alignment wrapText="1"/>
    </xf>
    <xf numFmtId="0" fontId="0" fillId="5" borderId="15" xfId="0" applyFill="1" applyBorder="1"/>
    <xf numFmtId="166" fontId="10" fillId="6" borderId="27" xfId="0" applyNumberFormat="1" applyFont="1" applyFill="1" applyBorder="1"/>
    <xf numFmtId="0" fontId="0" fillId="5" borderId="5" xfId="0" applyFill="1" applyBorder="1"/>
    <xf numFmtId="3" fontId="0" fillId="5" borderId="5" xfId="0" applyNumberFormat="1" applyFill="1" applyBorder="1"/>
    <xf numFmtId="0" fontId="0" fillId="5" borderId="8" xfId="0" applyFill="1" applyBorder="1"/>
    <xf numFmtId="3" fontId="0" fillId="5" borderId="8" xfId="0" applyNumberFormat="1" applyFill="1" applyBorder="1"/>
    <xf numFmtId="3" fontId="0" fillId="5" borderId="15" xfId="0" applyNumberFormat="1" applyFill="1" applyBorder="1"/>
    <xf numFmtId="0" fontId="0" fillId="5" borderId="6" xfId="0" applyFill="1" applyBorder="1"/>
    <xf numFmtId="3" fontId="0" fillId="5" borderId="6" xfId="0" applyNumberFormat="1" applyFill="1" applyBorder="1"/>
    <xf numFmtId="0" fontId="0" fillId="5" borderId="7" xfId="0" applyFill="1" applyBorder="1"/>
    <xf numFmtId="3" fontId="0" fillId="5" borderId="7" xfId="0" applyNumberFormat="1" applyFill="1" applyBorder="1"/>
    <xf numFmtId="3" fontId="8" fillId="5" borderId="7" xfId="20" applyNumberFormat="1" applyFont="1" applyFill="1" applyBorder="1" applyAlignment="1" applyProtection="1">
      <alignment horizontal="right"/>
      <protection/>
    </xf>
    <xf numFmtId="3" fontId="8" fillId="5" borderId="8" xfId="20" applyNumberFormat="1" applyFont="1" applyFill="1" applyBorder="1" applyAlignment="1" applyProtection="1">
      <alignment horizontal="right"/>
      <protection/>
    </xf>
    <xf numFmtId="0" fontId="0" fillId="5" borderId="5" xfId="0" applyFont="1" applyFill="1" applyBorder="1"/>
    <xf numFmtId="0" fontId="0" fillId="5" borderId="6" xfId="0" applyFont="1" applyFill="1" applyBorder="1"/>
    <xf numFmtId="3" fontId="8" fillId="5" borderId="5" xfId="20" applyNumberFormat="1" applyFont="1" applyFill="1" applyBorder="1" applyAlignment="1" applyProtection="1">
      <alignment horizontal="right"/>
      <protection/>
    </xf>
    <xf numFmtId="3" fontId="8" fillId="5" borderId="6" xfId="20" applyNumberFormat="1" applyFont="1" applyFill="1" applyBorder="1" applyAlignment="1" applyProtection="1">
      <alignment horizontal="right"/>
      <protection/>
    </xf>
    <xf numFmtId="49" fontId="0" fillId="0" borderId="28" xfId="0" applyNumberFormat="1" applyBorder="1" applyAlignment="1">
      <alignment wrapText="1"/>
    </xf>
    <xf numFmtId="0" fontId="10" fillId="0" borderId="29" xfId="0" applyFont="1" applyBorder="1"/>
    <xf numFmtId="0" fontId="10" fillId="0" borderId="30" xfId="0" applyFont="1" applyBorder="1"/>
    <xf numFmtId="0" fontId="10" fillId="0" borderId="20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20" xfId="0" applyFont="1" applyBorder="1"/>
    <xf numFmtId="0" fontId="0" fillId="0" borderId="29" xfId="0" applyBorder="1"/>
    <xf numFmtId="0" fontId="0" fillId="0" borderId="30" xfId="0" applyBorder="1"/>
    <xf numFmtId="0" fontId="0" fillId="0" borderId="20" xfId="0" applyBorder="1"/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" fontId="6" fillId="3" borderId="44" xfId="0" applyNumberFormat="1" applyFont="1" applyFill="1" applyBorder="1" applyAlignment="1">
      <alignment wrapText="1"/>
    </xf>
    <xf numFmtId="165" fontId="0" fillId="0" borderId="45" xfId="0" applyNumberFormat="1" applyBorder="1"/>
    <xf numFmtId="0" fontId="6" fillId="0" borderId="0" xfId="0" applyFont="1" applyBorder="1"/>
    <xf numFmtId="0" fontId="6" fillId="3" borderId="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3" borderId="46" xfId="0" applyFont="1" applyFill="1" applyBorder="1"/>
    <xf numFmtId="0" fontId="6" fillId="3" borderId="40" xfId="0" applyFont="1" applyFill="1" applyBorder="1"/>
    <xf numFmtId="0" fontId="6" fillId="3" borderId="47" xfId="0" applyFont="1" applyFill="1" applyBorder="1"/>
    <xf numFmtId="0" fontId="6" fillId="3" borderId="41" xfId="0" applyFont="1" applyFill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3" fontId="6" fillId="3" borderId="27" xfId="0" applyNumberFormat="1" applyFont="1" applyFill="1" applyBorder="1" applyAlignment="1">
      <alignment wrapText="1"/>
    </xf>
    <xf numFmtId="3" fontId="6" fillId="3" borderId="15" xfId="0" applyNumberFormat="1" applyFont="1" applyFill="1" applyBorder="1" applyAlignment="1">
      <alignment wrapText="1"/>
    </xf>
    <xf numFmtId="165" fontId="0" fillId="0" borderId="54" xfId="0" applyNumberFormat="1" applyBorder="1"/>
    <xf numFmtId="3" fontId="6" fillId="3" borderId="55" xfId="0" applyNumberFormat="1" applyFont="1" applyFill="1" applyBorder="1" applyAlignment="1">
      <alignment wrapText="1"/>
    </xf>
    <xf numFmtId="3" fontId="6" fillId="3" borderId="56" xfId="0" applyNumberFormat="1" applyFont="1" applyFill="1" applyBorder="1" applyAlignment="1">
      <alignment wrapText="1"/>
    </xf>
    <xf numFmtId="0" fontId="6" fillId="3" borderId="5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77</xdr:row>
      <xdr:rowOff>19050</xdr:rowOff>
    </xdr:from>
    <xdr:to>
      <xdr:col>3</xdr:col>
      <xdr:colOff>4648200</xdr:colOff>
      <xdr:row>120</xdr:row>
      <xdr:rowOff>57150</xdr:rowOff>
    </xdr:to>
    <xdr:pic>
      <xdr:nvPicPr>
        <xdr:cNvPr id="1125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7375" y="31556325"/>
          <a:ext cx="5438775" cy="713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3981450</xdr:colOff>
      <xdr:row>0</xdr:row>
      <xdr:rowOff>1143000</xdr:rowOff>
    </xdr:to>
    <xdr:pic>
      <xdr:nvPicPr>
        <xdr:cNvPr id="1126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0"/>
          <a:ext cx="59721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view="pageBreakPreview" zoomScale="80" zoomScaleSheetLayoutView="80" workbookViewId="0" topLeftCell="A1">
      <selection activeCell="D49" sqref="D49"/>
    </sheetView>
  </sheetViews>
  <sheetFormatPr defaultColWidth="11.57421875" defaultRowHeight="12.75"/>
  <cols>
    <col min="1" max="1" width="9.8515625" style="0" customWidth="1"/>
    <col min="2" max="2" width="15.00390625" style="0" customWidth="1"/>
    <col min="3" max="3" width="14.8515625" style="0" customWidth="1"/>
    <col min="4" max="4" width="88.28125" style="0" customWidth="1"/>
    <col min="5" max="5" width="17.00390625" style="0" customWidth="1"/>
    <col min="6" max="7" width="13.7109375" style="0" customWidth="1"/>
    <col min="8" max="8" width="12.7109375" style="0" customWidth="1"/>
    <col min="9" max="9" width="20.57421875" style="0" customWidth="1"/>
    <col min="10" max="10" width="8.7109375" style="0" customWidth="1"/>
    <col min="11" max="11" width="19.57421875" style="0" customWidth="1"/>
    <col min="12" max="12" width="9.140625" style="1" customWidth="1"/>
    <col min="13" max="254" width="9.140625" style="0" customWidth="1"/>
  </cols>
  <sheetData>
    <row r="1" ht="135" customHeight="1">
      <c r="B1" s="2"/>
    </row>
    <row r="2" spans="2:4" ht="20.25">
      <c r="B2" s="3" t="s">
        <v>0</v>
      </c>
      <c r="C2" s="4"/>
      <c r="D2" s="4"/>
    </row>
    <row r="3" ht="20.25">
      <c r="B3" s="3" t="s">
        <v>53</v>
      </c>
    </row>
    <row r="4" spans="2:4" ht="20.25">
      <c r="B4" s="3" t="s">
        <v>1</v>
      </c>
      <c r="C4" s="4"/>
      <c r="D4" s="6" t="s">
        <v>55</v>
      </c>
    </row>
    <row r="5" ht="15.75">
      <c r="D5" s="7" t="s">
        <v>2</v>
      </c>
    </row>
    <row r="6" spans="1:4" ht="15.75" thickBot="1">
      <c r="A6" s="138" t="s">
        <v>3</v>
      </c>
      <c r="B6" s="138"/>
      <c r="D6" s="8"/>
    </row>
    <row r="7" spans="1:12" ht="42" customHeight="1" thickBot="1">
      <c r="A7" s="64" t="s">
        <v>4</v>
      </c>
      <c r="B7" s="62" t="s">
        <v>5</v>
      </c>
      <c r="C7" s="11" t="s">
        <v>6</v>
      </c>
      <c r="D7" s="11" t="s">
        <v>7</v>
      </c>
      <c r="E7" s="12" t="s">
        <v>72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4" t="s">
        <v>13</v>
      </c>
      <c r="L7"/>
    </row>
    <row r="8" spans="1:12" ht="46.7" customHeight="1">
      <c r="A8" s="63">
        <v>1</v>
      </c>
      <c r="B8" s="58" t="s">
        <v>14</v>
      </c>
      <c r="C8" s="16">
        <v>8</v>
      </c>
      <c r="D8" s="17" t="s">
        <v>87</v>
      </c>
      <c r="E8" s="18" t="s">
        <v>15</v>
      </c>
      <c r="F8" s="95"/>
      <c r="G8" s="108"/>
      <c r="H8" s="96"/>
      <c r="I8" s="19">
        <f>C8*G8</f>
        <v>0</v>
      </c>
      <c r="J8" s="19">
        <f>C8*H8</f>
        <v>0</v>
      </c>
      <c r="K8" s="20" t="s">
        <v>16</v>
      </c>
      <c r="L8"/>
    </row>
    <row r="9" spans="1:12" ht="57" customHeight="1">
      <c r="A9" s="61">
        <v>2</v>
      </c>
      <c r="B9" s="59" t="s">
        <v>14</v>
      </c>
      <c r="C9" s="21">
        <v>1</v>
      </c>
      <c r="D9" s="22" t="s">
        <v>73</v>
      </c>
      <c r="E9" s="23" t="s">
        <v>17</v>
      </c>
      <c r="F9" s="107"/>
      <c r="G9" s="109"/>
      <c r="H9" s="101"/>
      <c r="I9" s="24">
        <f>C9*G9</f>
        <v>0</v>
      </c>
      <c r="J9" s="24">
        <f>C9*H9</f>
        <v>0</v>
      </c>
      <c r="K9" s="20" t="s">
        <v>16</v>
      </c>
      <c r="L9"/>
    </row>
    <row r="10" spans="1:12" ht="70.5" customHeight="1">
      <c r="A10" s="61">
        <v>3</v>
      </c>
      <c r="B10" s="59" t="s">
        <v>14</v>
      </c>
      <c r="C10" s="25">
        <v>1</v>
      </c>
      <c r="D10" s="26" t="s">
        <v>88</v>
      </c>
      <c r="E10" s="25" t="s">
        <v>15</v>
      </c>
      <c r="F10" s="100"/>
      <c r="G10" s="109"/>
      <c r="H10" s="101"/>
      <c r="I10" s="24">
        <f>C10*G10</f>
        <v>0</v>
      </c>
      <c r="J10" s="24">
        <f>C10*H10</f>
        <v>0</v>
      </c>
      <c r="K10" s="20" t="s">
        <v>16</v>
      </c>
      <c r="L10" s="27"/>
    </row>
    <row r="11" spans="1:12" ht="86.85" customHeight="1">
      <c r="A11" s="61">
        <v>4</v>
      </c>
      <c r="B11" s="59" t="s">
        <v>14</v>
      </c>
      <c r="C11" s="25">
        <v>1</v>
      </c>
      <c r="D11" s="28" t="s">
        <v>86</v>
      </c>
      <c r="E11" s="23" t="s">
        <v>18</v>
      </c>
      <c r="F11" s="107"/>
      <c r="G11" s="109"/>
      <c r="H11" s="101"/>
      <c r="I11" s="24">
        <f>C11*G11</f>
        <v>0</v>
      </c>
      <c r="J11" s="24">
        <f>C11*H11</f>
        <v>0</v>
      </c>
      <c r="K11" s="20" t="s">
        <v>16</v>
      </c>
      <c r="L11" s="27"/>
    </row>
    <row r="12" spans="1:12" ht="59.65" customHeight="1" thickBot="1">
      <c r="A12" s="65">
        <v>5</v>
      </c>
      <c r="B12" s="60" t="s">
        <v>14</v>
      </c>
      <c r="C12" s="30">
        <v>1</v>
      </c>
      <c r="D12" s="31" t="s">
        <v>76</v>
      </c>
      <c r="E12" s="30" t="s">
        <v>19</v>
      </c>
      <c r="F12" s="102"/>
      <c r="G12" s="103"/>
      <c r="H12" s="103"/>
      <c r="I12" s="32">
        <f>C12*G12</f>
        <v>0</v>
      </c>
      <c r="J12" s="32">
        <f>C12*H12</f>
        <v>0</v>
      </c>
      <c r="K12" s="20" t="s">
        <v>16</v>
      </c>
      <c r="L12"/>
    </row>
    <row r="13" spans="1:11" ht="12.75" customHeight="1" thickBot="1">
      <c r="A13" s="142" t="s">
        <v>20</v>
      </c>
      <c r="B13" s="143"/>
      <c r="C13" s="146"/>
      <c r="D13" s="147"/>
      <c r="E13" s="147"/>
      <c r="F13" s="147"/>
      <c r="G13" s="147"/>
      <c r="H13" s="148"/>
      <c r="I13" s="69" t="s">
        <v>21</v>
      </c>
      <c r="J13" s="152" t="s">
        <v>12</v>
      </c>
      <c r="K13" s="152"/>
    </row>
    <row r="14" spans="1:15" ht="13.5" thickBot="1">
      <c r="A14" s="144"/>
      <c r="B14" s="145"/>
      <c r="C14" s="149"/>
      <c r="D14" s="150"/>
      <c r="E14" s="150"/>
      <c r="F14" s="150"/>
      <c r="G14" s="150"/>
      <c r="H14" s="151"/>
      <c r="I14" s="70">
        <f>SUM(I8:I12)</f>
        <v>0</v>
      </c>
      <c r="J14" s="137">
        <f>SUM(J8:J12)</f>
        <v>0</v>
      </c>
      <c r="K14" s="137"/>
      <c r="O14" s="27"/>
    </row>
    <row r="15" spans="7:10" ht="12.75">
      <c r="G15" s="33"/>
      <c r="H15" s="33"/>
      <c r="J15" s="33"/>
    </row>
    <row r="16" spans="7:10" ht="12.75">
      <c r="G16" s="33"/>
      <c r="H16" s="33"/>
      <c r="I16" s="33"/>
      <c r="J16" s="33"/>
    </row>
    <row r="18" spans="1:2" ht="13.5" thickBot="1">
      <c r="A18" s="138" t="s">
        <v>22</v>
      </c>
      <c r="B18" s="138"/>
    </row>
    <row r="19" spans="1:14" ht="26.25" thickBot="1">
      <c r="A19" s="64" t="s">
        <v>4</v>
      </c>
      <c r="B19" s="62" t="s">
        <v>5</v>
      </c>
      <c r="C19" s="11" t="s">
        <v>6</v>
      </c>
      <c r="D19" s="11" t="s">
        <v>7</v>
      </c>
      <c r="E19" s="13" t="s">
        <v>23</v>
      </c>
      <c r="F19" s="13" t="s">
        <v>8</v>
      </c>
      <c r="G19" s="13" t="s">
        <v>9</v>
      </c>
      <c r="H19" s="13" t="s">
        <v>10</v>
      </c>
      <c r="I19" s="13" t="s">
        <v>24</v>
      </c>
      <c r="J19" s="13" t="s">
        <v>12</v>
      </c>
      <c r="K19" s="14" t="s">
        <v>13</v>
      </c>
      <c r="M19" s="34"/>
      <c r="N19" s="35"/>
    </row>
    <row r="20" spans="1:12" ht="94.15" customHeight="1">
      <c r="A20" s="63">
        <v>6</v>
      </c>
      <c r="B20" s="58" t="s">
        <v>25</v>
      </c>
      <c r="C20" s="36">
        <v>1</v>
      </c>
      <c r="D20" s="37" t="s">
        <v>77</v>
      </c>
      <c r="E20" s="36" t="s">
        <v>26</v>
      </c>
      <c r="F20" s="106"/>
      <c r="G20" s="96"/>
      <c r="H20" s="96"/>
      <c r="I20" s="38">
        <f>C20*G20</f>
        <v>0</v>
      </c>
      <c r="J20" s="38">
        <f>C20*H20</f>
        <v>0</v>
      </c>
      <c r="K20" s="20" t="s">
        <v>16</v>
      </c>
      <c r="L20" s="39"/>
    </row>
    <row r="21" spans="1:11" ht="54.2" customHeight="1">
      <c r="A21" s="61">
        <v>7</v>
      </c>
      <c r="B21" s="59" t="s">
        <v>25</v>
      </c>
      <c r="C21" s="25">
        <v>3</v>
      </c>
      <c r="D21" s="26" t="s">
        <v>78</v>
      </c>
      <c r="E21" s="25" t="s">
        <v>19</v>
      </c>
      <c r="F21" s="100"/>
      <c r="G21" s="101"/>
      <c r="H21" s="101"/>
      <c r="I21" s="40">
        <f>C21*G21</f>
        <v>0</v>
      </c>
      <c r="J21" s="40">
        <f>C21*H21</f>
        <v>0</v>
      </c>
      <c r="K21" s="41" t="s">
        <v>27</v>
      </c>
    </row>
    <row r="22" spans="1:15" ht="55.5" customHeight="1">
      <c r="A22" s="61">
        <v>8</v>
      </c>
      <c r="B22" s="59" t="s">
        <v>25</v>
      </c>
      <c r="C22" s="25">
        <v>2</v>
      </c>
      <c r="D22" s="26" t="s">
        <v>79</v>
      </c>
      <c r="E22" s="23" t="s">
        <v>28</v>
      </c>
      <c r="F22" s="107"/>
      <c r="G22" s="100"/>
      <c r="H22" s="101"/>
      <c r="I22" s="40">
        <f>C22*G22</f>
        <v>0</v>
      </c>
      <c r="J22" s="40">
        <f>C22*H22</f>
        <v>0</v>
      </c>
      <c r="K22" s="41" t="s">
        <v>16</v>
      </c>
      <c r="O22" s="27"/>
    </row>
    <row r="23" spans="1:11" ht="50.45" customHeight="1">
      <c r="A23" s="61">
        <v>9</v>
      </c>
      <c r="B23" s="59" t="s">
        <v>25</v>
      </c>
      <c r="C23" s="25">
        <v>3</v>
      </c>
      <c r="D23" s="22" t="s">
        <v>69</v>
      </c>
      <c r="E23" s="23" t="s">
        <v>28</v>
      </c>
      <c r="F23" s="107"/>
      <c r="G23" s="100"/>
      <c r="H23" s="101"/>
      <c r="I23" s="40">
        <f>C23*G23</f>
        <v>0</v>
      </c>
      <c r="J23" s="40">
        <f>C23*H23</f>
        <v>0</v>
      </c>
      <c r="K23" s="41" t="s">
        <v>16</v>
      </c>
    </row>
    <row r="24" spans="1:13" ht="58.7" customHeight="1" thickBot="1">
      <c r="A24" s="65">
        <v>10</v>
      </c>
      <c r="B24" s="60" t="s">
        <v>25</v>
      </c>
      <c r="C24" s="30">
        <v>5</v>
      </c>
      <c r="D24" s="31" t="s">
        <v>89</v>
      </c>
      <c r="E24" s="30" t="s">
        <v>15</v>
      </c>
      <c r="F24" s="102"/>
      <c r="G24" s="104"/>
      <c r="H24" s="103"/>
      <c r="I24" s="42">
        <f>C24*G24</f>
        <v>0</v>
      </c>
      <c r="J24" s="42">
        <f>C24*H24</f>
        <v>0</v>
      </c>
      <c r="K24" s="41" t="s">
        <v>29</v>
      </c>
      <c r="L24" s="43"/>
      <c r="M24" s="27"/>
    </row>
    <row r="25" spans="1:11" ht="12.75" customHeight="1" thickBot="1">
      <c r="A25" s="130" t="s">
        <v>30</v>
      </c>
      <c r="B25" s="131"/>
      <c r="C25" s="133"/>
      <c r="D25" s="134"/>
      <c r="E25" s="134"/>
      <c r="F25" s="134"/>
      <c r="G25" s="134"/>
      <c r="H25" s="135"/>
      <c r="I25" s="71" t="s">
        <v>21</v>
      </c>
      <c r="J25" s="136" t="s">
        <v>12</v>
      </c>
      <c r="K25" s="136"/>
    </row>
    <row r="26" spans="1:11" ht="13.5" thickBot="1">
      <c r="A26" s="122"/>
      <c r="B26" s="132"/>
      <c r="C26" s="127"/>
      <c r="D26" s="128"/>
      <c r="E26" s="128"/>
      <c r="F26" s="128"/>
      <c r="G26" s="128"/>
      <c r="H26" s="129"/>
      <c r="I26" s="70">
        <f>SUM(I20:I24)</f>
        <v>0</v>
      </c>
      <c r="J26" s="137">
        <f>SUM(J20:J24)</f>
        <v>0</v>
      </c>
      <c r="K26" s="137"/>
    </row>
    <row r="27" spans="8:11" ht="12.75">
      <c r="H27" s="33"/>
      <c r="J27" s="33"/>
      <c r="K27" s="1"/>
    </row>
    <row r="28" spans="1:11" ht="12.75">
      <c r="A28" s="138" t="s">
        <v>31</v>
      </c>
      <c r="B28" s="138"/>
      <c r="K28" s="1"/>
    </row>
    <row r="29" spans="1:11" ht="25.5">
      <c r="A29" s="9" t="s">
        <v>4</v>
      </c>
      <c r="B29" s="10" t="s">
        <v>5</v>
      </c>
      <c r="C29" s="11" t="s">
        <v>6</v>
      </c>
      <c r="D29" s="11" t="s">
        <v>7</v>
      </c>
      <c r="E29" s="13" t="s">
        <v>23</v>
      </c>
      <c r="F29" s="13" t="s">
        <v>8</v>
      </c>
      <c r="G29" s="13" t="s">
        <v>9</v>
      </c>
      <c r="H29" s="13" t="s">
        <v>10</v>
      </c>
      <c r="I29" s="13" t="s">
        <v>24</v>
      </c>
      <c r="J29" s="13" t="s">
        <v>12</v>
      </c>
      <c r="K29" s="14" t="s">
        <v>13</v>
      </c>
    </row>
    <row r="30" spans="1:13" ht="67.15" customHeight="1">
      <c r="A30" s="15">
        <v>11</v>
      </c>
      <c r="B30" s="44" t="s">
        <v>14</v>
      </c>
      <c r="C30" s="45">
        <v>4</v>
      </c>
      <c r="D30" s="46" t="s">
        <v>90</v>
      </c>
      <c r="E30" s="45" t="s">
        <v>15</v>
      </c>
      <c r="F30" s="97"/>
      <c r="G30" s="105"/>
      <c r="H30" s="98"/>
      <c r="I30" s="47">
        <f>C30*G30</f>
        <v>0</v>
      </c>
      <c r="J30" s="47">
        <f>C30*H30</f>
        <v>0</v>
      </c>
      <c r="K30" s="20" t="s">
        <v>32</v>
      </c>
      <c r="L30" s="43"/>
      <c r="M30" s="27"/>
    </row>
    <row r="31" spans="1:11" ht="12.75" customHeight="1">
      <c r="A31" s="139" t="s">
        <v>33</v>
      </c>
      <c r="B31" s="140"/>
      <c r="C31" s="133"/>
      <c r="D31" s="134"/>
      <c r="E31" s="134"/>
      <c r="F31" s="134"/>
      <c r="G31" s="134"/>
      <c r="H31" s="135"/>
      <c r="I31" s="71" t="s">
        <v>21</v>
      </c>
      <c r="J31" s="136" t="s">
        <v>12</v>
      </c>
      <c r="K31" s="136"/>
    </row>
    <row r="32" spans="1:11" ht="12.75">
      <c r="A32" s="139"/>
      <c r="B32" s="140"/>
      <c r="C32" s="127"/>
      <c r="D32" s="128"/>
      <c r="E32" s="128"/>
      <c r="F32" s="128"/>
      <c r="G32" s="128"/>
      <c r="H32" s="129"/>
      <c r="I32" s="70">
        <f>I30</f>
        <v>0</v>
      </c>
      <c r="J32" s="137">
        <f>SUM(J30:J31)</f>
        <v>0</v>
      </c>
      <c r="K32" s="137"/>
    </row>
    <row r="33" spans="8:11" ht="12.75">
      <c r="H33" s="33"/>
      <c r="K33" s="1"/>
    </row>
    <row r="34" spans="1:11" ht="12.75">
      <c r="A34" s="138" t="s">
        <v>34</v>
      </c>
      <c r="B34" s="138"/>
      <c r="I34" s="33"/>
      <c r="J34" s="33"/>
      <c r="K34" s="1"/>
    </row>
    <row r="35" spans="1:11" ht="25.5">
      <c r="A35" s="9" t="s">
        <v>4</v>
      </c>
      <c r="B35" s="10" t="s">
        <v>5</v>
      </c>
      <c r="C35" s="11" t="s">
        <v>6</v>
      </c>
      <c r="D35" s="11" t="s">
        <v>7</v>
      </c>
      <c r="E35" s="13" t="s">
        <v>23</v>
      </c>
      <c r="F35" s="13" t="s">
        <v>8</v>
      </c>
      <c r="G35" s="13" t="s">
        <v>9</v>
      </c>
      <c r="H35" s="13" t="s">
        <v>10</v>
      </c>
      <c r="I35" s="13" t="s">
        <v>24</v>
      </c>
      <c r="J35" s="13" t="s">
        <v>12</v>
      </c>
      <c r="K35" s="14" t="s">
        <v>13</v>
      </c>
    </row>
    <row r="36" spans="1:13" ht="57.75" customHeight="1">
      <c r="A36" s="15">
        <v>12</v>
      </c>
      <c r="B36" s="44" t="s">
        <v>14</v>
      </c>
      <c r="C36" s="45">
        <v>1</v>
      </c>
      <c r="D36" s="46" t="s">
        <v>75</v>
      </c>
      <c r="E36" s="45" t="s">
        <v>35</v>
      </c>
      <c r="F36" s="97"/>
      <c r="G36" s="105"/>
      <c r="H36" s="98"/>
      <c r="I36" s="47">
        <f>C36*G36</f>
        <v>0</v>
      </c>
      <c r="J36" s="48">
        <f>C36*H36</f>
        <v>0</v>
      </c>
      <c r="K36" s="20" t="s">
        <v>36</v>
      </c>
      <c r="L36" s="43"/>
      <c r="M36" s="27"/>
    </row>
    <row r="37" spans="1:13" ht="30.75" customHeight="1">
      <c r="A37" s="139" t="s">
        <v>37</v>
      </c>
      <c r="B37" s="140"/>
      <c r="C37" s="133"/>
      <c r="D37" s="134"/>
      <c r="E37" s="134"/>
      <c r="F37" s="134"/>
      <c r="G37" s="134"/>
      <c r="H37" s="135"/>
      <c r="I37" s="71" t="s">
        <v>21</v>
      </c>
      <c r="J37" s="136" t="s">
        <v>12</v>
      </c>
      <c r="K37" s="136"/>
      <c r="L37" s="43"/>
      <c r="M37" s="27"/>
    </row>
    <row r="38" spans="1:11" ht="12.75">
      <c r="A38" s="139"/>
      <c r="B38" s="140"/>
      <c r="C38" s="127"/>
      <c r="D38" s="128"/>
      <c r="E38" s="128"/>
      <c r="F38" s="128"/>
      <c r="G38" s="128"/>
      <c r="H38" s="129"/>
      <c r="I38" s="70">
        <f>I36</f>
        <v>0</v>
      </c>
      <c r="J38" s="137">
        <f>SUM(J36)</f>
        <v>0</v>
      </c>
      <c r="K38" s="137"/>
    </row>
    <row r="39" spans="8:11" ht="12.75">
      <c r="H39" s="33"/>
      <c r="K39" s="1"/>
    </row>
    <row r="40" spans="1:2" ht="32.65" customHeight="1">
      <c r="A40" s="141" t="s">
        <v>38</v>
      </c>
      <c r="B40" s="141"/>
    </row>
    <row r="41" spans="1:11" ht="25.5">
      <c r="A41" s="9" t="s">
        <v>4</v>
      </c>
      <c r="B41" s="49" t="s">
        <v>5</v>
      </c>
      <c r="C41" s="50" t="s">
        <v>6</v>
      </c>
      <c r="D41" s="50" t="s">
        <v>7</v>
      </c>
      <c r="E41" s="51" t="s">
        <v>23</v>
      </c>
      <c r="F41" s="51" t="s">
        <v>8</v>
      </c>
      <c r="G41" s="13" t="s">
        <v>9</v>
      </c>
      <c r="H41" s="13" t="s">
        <v>10</v>
      </c>
      <c r="I41" s="51" t="s">
        <v>24</v>
      </c>
      <c r="J41" s="51" t="s">
        <v>12</v>
      </c>
      <c r="K41" s="52" t="s">
        <v>13</v>
      </c>
    </row>
    <row r="42" spans="1:13" ht="48.6" customHeight="1">
      <c r="A42" s="15">
        <v>13</v>
      </c>
      <c r="B42" s="29" t="s">
        <v>39</v>
      </c>
      <c r="C42" s="30">
        <v>8</v>
      </c>
      <c r="D42" s="53" t="s">
        <v>80</v>
      </c>
      <c r="E42" s="30" t="s">
        <v>40</v>
      </c>
      <c r="F42" s="102"/>
      <c r="G42" s="104"/>
      <c r="H42" s="103"/>
      <c r="I42" s="42">
        <f>C42*G42</f>
        <v>0</v>
      </c>
      <c r="J42" s="42">
        <f>C42*H42</f>
        <v>0</v>
      </c>
      <c r="K42" s="20" t="s">
        <v>27</v>
      </c>
      <c r="L42" s="43"/>
      <c r="M42" s="27"/>
    </row>
    <row r="43" spans="1:11" ht="12.75" customHeight="1">
      <c r="A43" s="139" t="s">
        <v>41</v>
      </c>
      <c r="B43" s="140"/>
      <c r="C43" s="133"/>
      <c r="D43" s="134"/>
      <c r="E43" s="134"/>
      <c r="F43" s="134"/>
      <c r="G43" s="134"/>
      <c r="H43" s="135"/>
      <c r="I43" s="71" t="s">
        <v>21</v>
      </c>
      <c r="J43" s="136" t="s">
        <v>12</v>
      </c>
      <c r="K43" s="136"/>
    </row>
    <row r="44" spans="1:11" ht="12.75">
      <c r="A44" s="139"/>
      <c r="B44" s="140"/>
      <c r="C44" s="127"/>
      <c r="D44" s="128"/>
      <c r="E44" s="128"/>
      <c r="F44" s="128"/>
      <c r="G44" s="128"/>
      <c r="H44" s="129"/>
      <c r="I44" s="70">
        <f>I42</f>
        <v>0</v>
      </c>
      <c r="J44" s="137">
        <f>SUM(J42:J43)</f>
        <v>0</v>
      </c>
      <c r="K44" s="137"/>
    </row>
    <row r="45" ht="12.75">
      <c r="H45" s="54"/>
    </row>
    <row r="46" spans="1:8" ht="13.5" thickBot="1">
      <c r="A46" s="138" t="s">
        <v>42</v>
      </c>
      <c r="B46" s="138"/>
      <c r="H46" s="54"/>
    </row>
    <row r="47" spans="1:11" ht="26.25" thickBot="1">
      <c r="A47" s="64" t="s">
        <v>4</v>
      </c>
      <c r="B47" s="62" t="s">
        <v>5</v>
      </c>
      <c r="C47" s="11" t="s">
        <v>6</v>
      </c>
      <c r="D47" s="11" t="s">
        <v>7</v>
      </c>
      <c r="E47" s="13" t="s">
        <v>23</v>
      </c>
      <c r="F47" s="13" t="s">
        <v>8</v>
      </c>
      <c r="G47" s="13" t="s">
        <v>9</v>
      </c>
      <c r="H47" s="13" t="s">
        <v>10</v>
      </c>
      <c r="I47" s="13" t="s">
        <v>24</v>
      </c>
      <c r="J47" s="13" t="s">
        <v>12</v>
      </c>
      <c r="K47" s="14" t="s">
        <v>13</v>
      </c>
    </row>
    <row r="48" spans="1:11" ht="66.75" customHeight="1">
      <c r="A48" s="63">
        <v>14</v>
      </c>
      <c r="B48" s="66" t="s">
        <v>43</v>
      </c>
      <c r="C48" s="36">
        <v>1</v>
      </c>
      <c r="D48" s="37" t="s">
        <v>91</v>
      </c>
      <c r="E48" s="36" t="s">
        <v>15</v>
      </c>
      <c r="F48" s="95"/>
      <c r="G48" s="96"/>
      <c r="H48" s="96"/>
      <c r="I48" s="42">
        <f>C48*G48</f>
        <v>0</v>
      </c>
      <c r="J48" s="42">
        <f>C48*H48</f>
        <v>0</v>
      </c>
      <c r="K48" s="55" t="s">
        <v>44</v>
      </c>
    </row>
    <row r="49" spans="1:11" ht="56.85" customHeight="1">
      <c r="A49" s="61">
        <v>15</v>
      </c>
      <c r="B49" s="67" t="s">
        <v>43</v>
      </c>
      <c r="C49" s="25">
        <v>1</v>
      </c>
      <c r="D49" s="26" t="s">
        <v>81</v>
      </c>
      <c r="E49" s="25" t="s">
        <v>19</v>
      </c>
      <c r="F49" s="100"/>
      <c r="G49" s="101"/>
      <c r="H49" s="101"/>
      <c r="I49" s="42">
        <f>C49*G49</f>
        <v>0</v>
      </c>
      <c r="J49" s="42">
        <f>C49*H49</f>
        <v>0</v>
      </c>
      <c r="K49" s="56" t="s">
        <v>44</v>
      </c>
    </row>
    <row r="50" spans="1:11" ht="59.65" customHeight="1" thickBot="1">
      <c r="A50" s="65">
        <v>16</v>
      </c>
      <c r="B50" s="68" t="s">
        <v>43</v>
      </c>
      <c r="C50" s="30">
        <v>2</v>
      </c>
      <c r="D50" s="31" t="s">
        <v>70</v>
      </c>
      <c r="E50" s="30" t="s">
        <v>45</v>
      </c>
      <c r="F50" s="102"/>
      <c r="G50" s="103"/>
      <c r="H50" s="103"/>
      <c r="I50" s="42">
        <f>C50*G50</f>
        <v>0</v>
      </c>
      <c r="J50" s="42">
        <f>C50*H50</f>
        <v>0</v>
      </c>
      <c r="K50" s="56" t="s">
        <v>44</v>
      </c>
    </row>
    <row r="51" spans="1:11" ht="12.75" customHeight="1" thickBot="1">
      <c r="A51" s="130" t="s">
        <v>46</v>
      </c>
      <c r="B51" s="131"/>
      <c r="C51" s="133"/>
      <c r="D51" s="134"/>
      <c r="E51" s="134"/>
      <c r="F51" s="134"/>
      <c r="G51" s="134"/>
      <c r="H51" s="135"/>
      <c r="I51" s="71" t="s">
        <v>21</v>
      </c>
      <c r="J51" s="136" t="s">
        <v>12</v>
      </c>
      <c r="K51" s="136"/>
    </row>
    <row r="52" spans="1:11" ht="13.5" thickBot="1">
      <c r="A52" s="122"/>
      <c r="B52" s="132"/>
      <c r="C52" s="127"/>
      <c r="D52" s="128"/>
      <c r="E52" s="128"/>
      <c r="F52" s="128"/>
      <c r="G52" s="128"/>
      <c r="H52" s="129"/>
      <c r="I52" s="70">
        <f>SUM(I48:I50)</f>
        <v>0</v>
      </c>
      <c r="J52" s="137">
        <f>SUM(J48:J50)</f>
        <v>0</v>
      </c>
      <c r="K52" s="137"/>
    </row>
    <row r="53" ht="12.75">
      <c r="J53" s="33"/>
    </row>
    <row r="55" spans="1:10" ht="36.4" customHeight="1" thickBot="1">
      <c r="A55" s="141" t="s">
        <v>65</v>
      </c>
      <c r="B55" s="141"/>
      <c r="J55" s="33"/>
    </row>
    <row r="56" spans="1:11" ht="26.25" thickBot="1">
      <c r="A56" s="64" t="s">
        <v>4</v>
      </c>
      <c r="B56" s="72" t="s">
        <v>58</v>
      </c>
      <c r="C56" s="11" t="s">
        <v>6</v>
      </c>
      <c r="D56" s="11" t="s">
        <v>7</v>
      </c>
      <c r="E56" s="13" t="s">
        <v>23</v>
      </c>
      <c r="F56" s="13" t="s">
        <v>8</v>
      </c>
      <c r="G56" s="13" t="s">
        <v>9</v>
      </c>
      <c r="H56" s="13" t="s">
        <v>10</v>
      </c>
      <c r="I56" s="13" t="s">
        <v>47</v>
      </c>
      <c r="J56" s="13" t="s">
        <v>48</v>
      </c>
      <c r="K56" s="14" t="s">
        <v>13</v>
      </c>
    </row>
    <row r="57" spans="1:11" ht="88.5" customHeight="1" thickBot="1">
      <c r="A57" s="63">
        <v>19</v>
      </c>
      <c r="B57" s="74" t="s">
        <v>67</v>
      </c>
      <c r="C57" s="36">
        <v>1</v>
      </c>
      <c r="D57" s="73" t="s">
        <v>56</v>
      </c>
      <c r="E57" s="73" t="s">
        <v>82</v>
      </c>
      <c r="F57" s="95"/>
      <c r="G57" s="95"/>
      <c r="H57" s="96"/>
      <c r="I57" s="36">
        <f>C57*G57</f>
        <v>0</v>
      </c>
      <c r="J57" s="36">
        <f>C57*H57</f>
        <v>0</v>
      </c>
      <c r="K57" s="110" t="s">
        <v>68</v>
      </c>
    </row>
    <row r="58" spans="1:11" ht="13.5" customHeight="1" thickBot="1">
      <c r="A58" s="130" t="s">
        <v>57</v>
      </c>
      <c r="B58" s="157"/>
      <c r="C58" s="133"/>
      <c r="D58" s="134"/>
      <c r="E58" s="134"/>
      <c r="F58" s="134"/>
      <c r="G58" s="134"/>
      <c r="H58" s="135"/>
      <c r="I58" s="71" t="s">
        <v>21</v>
      </c>
      <c r="J58" s="155" t="s">
        <v>12</v>
      </c>
      <c r="K58" s="156"/>
    </row>
    <row r="59" spans="1:11" ht="22.5" customHeight="1" thickBot="1">
      <c r="A59" s="122"/>
      <c r="B59" s="123"/>
      <c r="C59" s="127"/>
      <c r="D59" s="128"/>
      <c r="E59" s="128"/>
      <c r="F59" s="128"/>
      <c r="G59" s="128"/>
      <c r="H59" s="129"/>
      <c r="I59" s="70">
        <f>SUM(I57:I57)</f>
        <v>0</v>
      </c>
      <c r="J59" s="137">
        <f>SUM(J57:J57)</f>
        <v>0</v>
      </c>
      <c r="K59" s="137"/>
    </row>
    <row r="61" ht="12.75" hidden="1"/>
    <row r="62" ht="33" customHeight="1" thickBot="1">
      <c r="A62" s="86" t="s">
        <v>66</v>
      </c>
    </row>
    <row r="63" spans="1:11" ht="25.5">
      <c r="A63" s="75" t="s">
        <v>4</v>
      </c>
      <c r="B63" s="76" t="s">
        <v>59</v>
      </c>
      <c r="C63" s="50" t="s">
        <v>6</v>
      </c>
      <c r="D63" s="50" t="s">
        <v>7</v>
      </c>
      <c r="E63" s="51" t="s">
        <v>23</v>
      </c>
      <c r="F63" s="51" t="s">
        <v>8</v>
      </c>
      <c r="G63" s="51" t="s">
        <v>9</v>
      </c>
      <c r="H63" s="51" t="s">
        <v>10</v>
      </c>
      <c r="I63" s="51" t="s">
        <v>47</v>
      </c>
      <c r="J63" s="51" t="s">
        <v>48</v>
      </c>
      <c r="K63" s="77" t="s">
        <v>13</v>
      </c>
    </row>
    <row r="64" spans="1:11" ht="48" customHeight="1">
      <c r="A64" s="78">
        <v>20</v>
      </c>
      <c r="B64" s="79" t="s">
        <v>60</v>
      </c>
      <c r="C64" s="80">
        <v>1</v>
      </c>
      <c r="D64" s="81" t="s">
        <v>74</v>
      </c>
      <c r="E64" s="82" t="s">
        <v>61</v>
      </c>
      <c r="F64" s="93"/>
      <c r="G64" s="93"/>
      <c r="H64" s="99"/>
      <c r="I64" s="61">
        <f>C64*G64</f>
        <v>0</v>
      </c>
      <c r="J64" s="61">
        <f>C64*H64</f>
        <v>0</v>
      </c>
      <c r="K64" s="83" t="s">
        <v>64</v>
      </c>
    </row>
    <row r="65" spans="1:11" ht="89.25" customHeight="1">
      <c r="A65" s="78">
        <v>21</v>
      </c>
      <c r="B65" s="79" t="s">
        <v>60</v>
      </c>
      <c r="C65" s="80">
        <v>1</v>
      </c>
      <c r="D65" s="81" t="s">
        <v>83</v>
      </c>
      <c r="E65" s="80" t="s">
        <v>15</v>
      </c>
      <c r="F65" s="95"/>
      <c r="G65" s="95"/>
      <c r="H65" s="96"/>
      <c r="I65" s="36">
        <f>C65*G65</f>
        <v>0</v>
      </c>
      <c r="J65" s="36">
        <f>C65*H65</f>
        <v>0</v>
      </c>
      <c r="K65" s="83" t="s">
        <v>64</v>
      </c>
    </row>
    <row r="66" spans="1:11" ht="67.5" customHeight="1">
      <c r="A66" s="87">
        <v>22</v>
      </c>
      <c r="B66" s="88" t="s">
        <v>62</v>
      </c>
      <c r="C66" s="89">
        <v>1</v>
      </c>
      <c r="D66" s="90" t="s">
        <v>84</v>
      </c>
      <c r="E66" s="89" t="s">
        <v>15</v>
      </c>
      <c r="F66" s="97"/>
      <c r="G66" s="97"/>
      <c r="H66" s="98"/>
      <c r="I66" s="36">
        <f>C66*G66</f>
        <v>0</v>
      </c>
      <c r="J66" s="36">
        <f>C66*H66</f>
        <v>0</v>
      </c>
      <c r="K66" s="91" t="s">
        <v>64</v>
      </c>
    </row>
    <row r="67" spans="1:11" ht="67.5" customHeight="1">
      <c r="A67" s="78">
        <v>23</v>
      </c>
      <c r="B67" s="84" t="s">
        <v>71</v>
      </c>
      <c r="C67" s="80">
        <v>1</v>
      </c>
      <c r="D67" s="81" t="s">
        <v>85</v>
      </c>
      <c r="E67" s="80" t="s">
        <v>15</v>
      </c>
      <c r="F67" s="93"/>
      <c r="G67" s="93"/>
      <c r="H67" s="99"/>
      <c r="I67" s="36">
        <f>C67*G67</f>
        <v>0</v>
      </c>
      <c r="J67" s="45">
        <f>C67*H67</f>
        <v>0</v>
      </c>
      <c r="K67" s="91" t="s">
        <v>64</v>
      </c>
    </row>
    <row r="68" spans="1:11" ht="13.5" thickBot="1">
      <c r="A68" s="120" t="s">
        <v>63</v>
      </c>
      <c r="B68" s="121"/>
      <c r="C68" s="124"/>
      <c r="D68" s="125"/>
      <c r="E68" s="125"/>
      <c r="F68" s="125"/>
      <c r="G68" s="125"/>
      <c r="H68" s="126"/>
      <c r="I68" s="92" t="s">
        <v>21</v>
      </c>
      <c r="J68" s="153" t="s">
        <v>12</v>
      </c>
      <c r="K68" s="153"/>
    </row>
    <row r="69" spans="1:11" ht="13.5" thickBot="1">
      <c r="A69" s="122"/>
      <c r="B69" s="123"/>
      <c r="C69" s="127"/>
      <c r="D69" s="128"/>
      <c r="E69" s="128"/>
      <c r="F69" s="128"/>
      <c r="G69" s="128"/>
      <c r="H69" s="129"/>
      <c r="I69" s="70">
        <f>SUM(I64:I67)</f>
        <v>0</v>
      </c>
      <c r="J69" s="154">
        <f>SUM(J64:J67)</f>
        <v>0</v>
      </c>
      <c r="K69" s="154"/>
    </row>
    <row r="70" ht="13.5" thickBot="1"/>
    <row r="71" spans="1:9" ht="35.45" customHeight="1" thickBot="1">
      <c r="A71" s="111" t="s">
        <v>49</v>
      </c>
      <c r="B71" s="112"/>
      <c r="C71" s="113"/>
      <c r="D71" s="114"/>
      <c r="E71" s="115"/>
      <c r="F71" s="115"/>
      <c r="G71" s="115"/>
      <c r="H71" s="116"/>
      <c r="I71" s="94"/>
    </row>
    <row r="72" spans="1:9" ht="40.15" customHeight="1" thickBot="1">
      <c r="A72" s="111" t="s">
        <v>50</v>
      </c>
      <c r="B72" s="112"/>
      <c r="C72" s="113"/>
      <c r="D72" s="114"/>
      <c r="E72" s="115"/>
      <c r="F72" s="115"/>
      <c r="G72" s="115"/>
      <c r="H72" s="116"/>
      <c r="I72" s="94"/>
    </row>
    <row r="73" spans="1:9" ht="23.25" customHeight="1" thickBot="1">
      <c r="A73" s="111" t="s">
        <v>51</v>
      </c>
      <c r="B73" s="112"/>
      <c r="C73" s="113"/>
      <c r="D73" s="117"/>
      <c r="E73" s="118"/>
      <c r="F73" s="118"/>
      <c r="G73" s="118"/>
      <c r="H73" s="119"/>
      <c r="I73" s="94"/>
    </row>
    <row r="75" spans="3:9" ht="18.75">
      <c r="C75" s="5" t="s">
        <v>52</v>
      </c>
      <c r="D75" s="5" t="s">
        <v>54</v>
      </c>
      <c r="I75" s="85"/>
    </row>
    <row r="78" ht="12.75">
      <c r="G78" s="86"/>
    </row>
    <row r="108" ht="23.25">
      <c r="D108" s="57">
        <v>600</v>
      </c>
    </row>
  </sheetData>
  <sheetProtection selectLockedCells="1" selectUnlockedCells="1"/>
  <mergeCells count="45">
    <mergeCell ref="J68:K68"/>
    <mergeCell ref="J69:K69"/>
    <mergeCell ref="J58:K58"/>
    <mergeCell ref="A55:B55"/>
    <mergeCell ref="A58:B59"/>
    <mergeCell ref="C58:H59"/>
    <mergeCell ref="J59:K59"/>
    <mergeCell ref="A31:B32"/>
    <mergeCell ref="C31:H32"/>
    <mergeCell ref="J31:K31"/>
    <mergeCell ref="J32:K32"/>
    <mergeCell ref="A6:B6"/>
    <mergeCell ref="A13:B14"/>
    <mergeCell ref="C13:H14"/>
    <mergeCell ref="J13:K13"/>
    <mergeCell ref="J14:K14"/>
    <mergeCell ref="A18:B18"/>
    <mergeCell ref="A25:B26"/>
    <mergeCell ref="C25:H26"/>
    <mergeCell ref="J25:K25"/>
    <mergeCell ref="J26:K26"/>
    <mergeCell ref="A28:B28"/>
    <mergeCell ref="A51:B52"/>
    <mergeCell ref="C51:H52"/>
    <mergeCell ref="J51:K51"/>
    <mergeCell ref="J52:K52"/>
    <mergeCell ref="A34:B34"/>
    <mergeCell ref="A37:B38"/>
    <mergeCell ref="C37:H38"/>
    <mergeCell ref="J37:K37"/>
    <mergeCell ref="J38:K38"/>
    <mergeCell ref="A40:B40"/>
    <mergeCell ref="A43:B44"/>
    <mergeCell ref="C43:H44"/>
    <mergeCell ref="J43:K43"/>
    <mergeCell ref="J44:K44"/>
    <mergeCell ref="A46:B46"/>
    <mergeCell ref="A72:C72"/>
    <mergeCell ref="D72:H72"/>
    <mergeCell ref="A73:C73"/>
    <mergeCell ref="D73:H73"/>
    <mergeCell ref="A68:B69"/>
    <mergeCell ref="C68:H69"/>
    <mergeCell ref="A71:C71"/>
    <mergeCell ref="D71:H71"/>
  </mergeCells>
  <printOptions/>
  <pageMargins left="0.27569444444444446" right="0.2361111111111111" top="0.3541666666666667" bottom="0.15763888888888888" header="0.5118055555555555" footer="0.5118055555555555"/>
  <pageSetup horizontalDpi="600" verticalDpi="600" orientation="landscape" paperSize="9" scale="43" r:id="rId2"/>
  <rowBreaks count="2" manualBreakCount="2">
    <brk id="33" max="16383" man="1"/>
    <brk id="7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Kristoforyova</dc:creator>
  <cp:keywords/>
  <dc:description/>
  <cp:lastModifiedBy>Kristoforyova</cp:lastModifiedBy>
  <cp:lastPrinted>2013-01-15T09:54:33Z</cp:lastPrinted>
  <dcterms:created xsi:type="dcterms:W3CDTF">2012-11-05T12:40:15Z</dcterms:created>
  <dcterms:modified xsi:type="dcterms:W3CDTF">2013-02-05T10:30:12Z</dcterms:modified>
  <cp:category/>
  <cp:version/>
  <cp:contentType/>
  <cp:contentStatus/>
</cp:coreProperties>
</file>