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035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63" i="1" l="1"/>
  <c r="B133" i="1"/>
  <c r="B132" i="1"/>
  <c r="B123" i="1"/>
  <c r="B121" i="1"/>
  <c r="B118" i="1"/>
  <c r="B117" i="1"/>
  <c r="B116" i="1"/>
  <c r="B115" i="1"/>
  <c r="B114" i="1"/>
  <c r="B113" i="1"/>
  <c r="B112" i="1"/>
  <c r="B110" i="1"/>
  <c r="B109" i="1"/>
  <c r="B107" i="1"/>
  <c r="B106" i="1"/>
  <c r="B104" i="1"/>
  <c r="B99" i="1"/>
  <c r="B97" i="1"/>
  <c r="B95" i="1"/>
  <c r="B94" i="1"/>
  <c r="B93" i="1"/>
  <c r="B92" i="1"/>
  <c r="B91" i="1"/>
  <c r="B89" i="1"/>
  <c r="B88" i="1"/>
  <c r="B87" i="1"/>
  <c r="B86" i="1"/>
  <c r="B84" i="1"/>
  <c r="B83" i="1"/>
</calcChain>
</file>

<file path=xl/sharedStrings.xml><?xml version="1.0" encoding="utf-8"?>
<sst xmlns="http://schemas.openxmlformats.org/spreadsheetml/2006/main" count="669" uniqueCount="598">
  <si>
    <t>FLIGSTEIN - McADAM</t>
  </si>
  <si>
    <t>A Theory of Fields</t>
  </si>
  <si>
    <t>978-0-19-985994-8</t>
  </si>
  <si>
    <t>INZA/MVES</t>
  </si>
  <si>
    <t>MICHAEL White</t>
  </si>
  <si>
    <t>Political Philosophy</t>
  </si>
  <si>
    <t>978-0-19-986051-7</t>
  </si>
  <si>
    <t>CLAPHAM Andrew</t>
  </si>
  <si>
    <t>Brierly's Law of Nations</t>
  </si>
  <si>
    <t>978-0-19-965794-0</t>
  </si>
  <si>
    <t>GELVIN James L.</t>
  </si>
  <si>
    <t>The Arab Uprisings</t>
  </si>
  <si>
    <t xml:space="preserve">978-0-19-989177-1 </t>
  </si>
  <si>
    <t>RHEA Harry M.</t>
  </si>
  <si>
    <t>The United States and International Criminal Tribunals</t>
  </si>
  <si>
    <t xml:space="preserve">978-9-05095-954-4 </t>
  </si>
  <si>
    <t>BARNETT - STEIN</t>
  </si>
  <si>
    <t>Sacred Aid</t>
  </si>
  <si>
    <t>978-0-19-991609-2</t>
  </si>
  <si>
    <t>HOLTUG Nils</t>
  </si>
  <si>
    <t>Persons, Interests, and Justice</t>
  </si>
  <si>
    <t>978-0-19-965828-2</t>
  </si>
  <si>
    <t>BURUMA Ian</t>
  </si>
  <si>
    <t>Taming the Gods</t>
  </si>
  <si>
    <t>IKENBERRY John</t>
  </si>
  <si>
    <t>Liberal Leviathan</t>
  </si>
  <si>
    <t>MERON Theodor</t>
  </si>
  <si>
    <t>The Making of International Criminal Justice</t>
  </si>
  <si>
    <t>978-0-19-966984-4</t>
  </si>
  <si>
    <t>FISCHER David</t>
  </si>
  <si>
    <t>Morality and War</t>
  </si>
  <si>
    <t>978-0-19-966105-3</t>
  </si>
  <si>
    <t>PATTISON James</t>
  </si>
  <si>
    <t>Humanitarian Intervention and the Responsibility To Protect</t>
  </si>
  <si>
    <t xml:space="preserve">978-0-19-965662-2 </t>
  </si>
  <si>
    <t>MASTROPAOLO Alfio</t>
  </si>
  <si>
    <t>Is Democracy a Lost Cause?</t>
  </si>
  <si>
    <t>ALSTON - GOODMAN</t>
  </si>
  <si>
    <t>International Human Rights</t>
  </si>
  <si>
    <t>978-0-19-957872-6</t>
  </si>
  <si>
    <t>NOLLKAEMPER Andre</t>
  </si>
  <si>
    <t>978-0-19-966815-1</t>
  </si>
  <si>
    <t>HELLER Kevin Jon</t>
  </si>
  <si>
    <t>The Nuremberg Military Tribunals and the Origins of International Criminal Law</t>
  </si>
  <si>
    <t xml:space="preserve">978-0-19-966816-8 </t>
  </si>
  <si>
    <t>TRINDADE A.A.C.</t>
  </si>
  <si>
    <t>The Access of Individuals to International Justice</t>
  </si>
  <si>
    <t>978-0-19-958096-5</t>
  </si>
  <si>
    <t>JAYARAJ - SUBRAMANIAN</t>
  </si>
  <si>
    <t>Poverty, Inequality, and Population</t>
  </si>
  <si>
    <t>978-0-19-808850-9</t>
  </si>
  <si>
    <t>GOLDIN et al</t>
  </si>
  <si>
    <t>Exceptional People</t>
  </si>
  <si>
    <t>CLARK Ann Marie</t>
  </si>
  <si>
    <t>Diplomacy of Conscience</t>
  </si>
  <si>
    <t>JACOBSON David</t>
  </si>
  <si>
    <t>Rights across Borders</t>
  </si>
  <si>
    <t>BOLI - THOMAS</t>
  </si>
  <si>
    <t>Constructing World Culture</t>
  </si>
  <si>
    <t>FIRESTEIN Stuart</t>
  </si>
  <si>
    <t>Ignorance</t>
  </si>
  <si>
    <t>978-0-19-982807-4</t>
  </si>
  <si>
    <t>SOVA/MVES</t>
  </si>
  <si>
    <t>McLEAN Ian</t>
  </si>
  <si>
    <t>What's Wrong with the British Constitution?</t>
  </si>
  <si>
    <t>978-0-19-965645-5</t>
  </si>
  <si>
    <t>HECLO Hugh</t>
  </si>
  <si>
    <t>On Thinking Institutionally</t>
  </si>
  <si>
    <t>978-0-19-994600-6</t>
  </si>
  <si>
    <t>BALDWIN Robert et al</t>
  </si>
  <si>
    <t>The Oxford Handbook of Regulation</t>
  </si>
  <si>
    <t>978-0-19-965588-5</t>
  </si>
  <si>
    <t>GOERTZ - MAHONEY</t>
  </si>
  <si>
    <t>A Tale of Two Cultures</t>
  </si>
  <si>
    <t>KRISCH Nico</t>
  </si>
  <si>
    <t>Beyond Constitutionalism</t>
  </si>
  <si>
    <t>978-0-19-965996-8</t>
  </si>
  <si>
    <t>BARBER Nick</t>
  </si>
  <si>
    <t>The Constitutional State</t>
  </si>
  <si>
    <t xml:space="preserve">978-0-19-965993-7 </t>
  </si>
  <si>
    <t>LOUGHLIN Martin</t>
  </si>
  <si>
    <t>Foundations of Public Law</t>
  </si>
  <si>
    <t>978-0-19-966946-2</t>
  </si>
  <si>
    <t>ZUMBANSEN - CALLIESS</t>
  </si>
  <si>
    <t>Law, Economics And Evolutionary Theory</t>
  </si>
  <si>
    <t>978 1 84980 416 5</t>
  </si>
  <si>
    <t>ROHLFING Ingo</t>
  </si>
  <si>
    <t>Case Studies and Causal Inference</t>
  </si>
  <si>
    <t>MOURTADA-SABBAH - CAIN</t>
  </si>
  <si>
    <t xml:space="preserve">The Political Question Doctrine and the Supreme Court of the United States </t>
  </si>
  <si>
    <t>978-0739112847</t>
  </si>
  <si>
    <t>WENDEL Bradley</t>
  </si>
  <si>
    <t>Lawyers and Fidelity to Law</t>
  </si>
  <si>
    <t>BURBANK - FRIEDMAN</t>
  </si>
  <si>
    <t>Judicial Independence at the Crossroads</t>
  </si>
  <si>
    <t>PERSSON - TABELLINI</t>
  </si>
  <si>
    <t>The Economic Effects Of Constitutions</t>
  </si>
  <si>
    <t>KOMMERS - MILLER</t>
  </si>
  <si>
    <t>The Constitutional Jurisprudence of the Federal Republic of Germany</t>
  </si>
  <si>
    <t>978-0-8223-5266-2</t>
  </si>
  <si>
    <t>SOVA/SOC</t>
  </si>
  <si>
    <t>Miller, Perry</t>
  </si>
  <si>
    <t>Errand Into Wilderness</t>
  </si>
  <si>
    <t xml:space="preserve">978-0674261556 </t>
  </si>
  <si>
    <t>Wimmer, Andreas</t>
  </si>
  <si>
    <t>Ethnic Boundary Making: Institutions, Power, Networks</t>
  </si>
  <si>
    <t>978-0199927395</t>
  </si>
  <si>
    <t>Brown, John</t>
  </si>
  <si>
    <t xml:space="preserve">The Pilgrim Fathers of New England and their Puritan Successors. </t>
  </si>
  <si>
    <t>978-1164189572</t>
  </si>
  <si>
    <t>Fischwick, Marshall William</t>
  </si>
  <si>
    <t xml:space="preserve">Great Awakenings: Popular Religion and Popular Culture </t>
  </si>
  <si>
    <t>978-1-56023-858-4</t>
  </si>
  <si>
    <t>Halter, Marilin</t>
  </si>
  <si>
    <t>Shopping for Identity: The Marketing of Ethnicity</t>
  </si>
  <si>
    <t>978-0805210934</t>
  </si>
  <si>
    <t>Prentice, D. A. &amp; Miller D. T</t>
  </si>
  <si>
    <t xml:space="preserve"> Cultural Divides: Understanding and Overcoming Group Conflicts</t>
  </si>
  <si>
    <t>978-0871546890</t>
  </si>
  <si>
    <t>Reyes, Mitchell G.</t>
  </si>
  <si>
    <t xml:space="preserve"> Public Memory, Race, and Ethnicity</t>
  </si>
  <si>
    <t>978-1443822770</t>
  </si>
  <si>
    <t>Tai, Robert H. &amp; Kenyatta, Mary L.</t>
  </si>
  <si>
    <t>Critical Ethnicity: Countering the Waves of Identity Politics.</t>
  </si>
  <si>
    <t>978-0847691142</t>
  </si>
  <si>
    <t>Gadamer, Hans-Georg</t>
  </si>
  <si>
    <t>Truth and Method</t>
  </si>
  <si>
    <t>082647697X</t>
  </si>
  <si>
    <t>Philosophical Hermeneutics</t>
  </si>
  <si>
    <t>Bohnsack, Ralf, Nicolle Pfaff, and Wivian Weller</t>
  </si>
  <si>
    <t>Qualitative Analysis and Documentary Method in International Educational Research</t>
  </si>
  <si>
    <t>Scollon, Ron</t>
  </si>
  <si>
    <t>Analyzing Public Discourse: Discourse Analysis in the Making of Public Policy</t>
  </si>
  <si>
    <t>978-0415540872</t>
  </si>
  <si>
    <t>Bill Murray, William J. Murray</t>
  </si>
  <si>
    <t>The World's Game: A History of Soccer</t>
  </si>
  <si>
    <t>978-0252067181</t>
  </si>
  <si>
    <t>INZA/SOC</t>
  </si>
  <si>
    <t>Wilson, Jonathan</t>
  </si>
  <si>
    <t>978-0752879451</t>
  </si>
  <si>
    <t>Winner, David</t>
  </si>
  <si>
    <t>Brilliant Orange: The Neurotic Genius of Dutch Football</t>
  </si>
  <si>
    <t>978-0747553106</t>
  </si>
  <si>
    <t>King, Anthony</t>
  </si>
  <si>
    <t>The End of the Terraces: The Transformation of English Football</t>
  </si>
  <si>
    <t xml:space="preserve">978-0718502591 </t>
  </si>
  <si>
    <t>Kuhn, Gabriel</t>
  </si>
  <si>
    <t>Soccer vs. the State: Tackling Football and Radical Politics</t>
  </si>
  <si>
    <t>978-1604860535</t>
  </si>
  <si>
    <t>Kuper, Simon</t>
  </si>
  <si>
    <t>Football against the Enemy</t>
  </si>
  <si>
    <t>978-0752848778</t>
  </si>
  <si>
    <t>Finn, Gary</t>
  </si>
  <si>
    <t>Football Culture: Local Contests, Global Visions</t>
  </si>
  <si>
    <t>978-0714681009</t>
  </si>
  <si>
    <t>Cowley, Jason</t>
  </si>
  <si>
    <t xml:space="preserve"> The Last Game: Love, Death, and Football</t>
  </si>
  <si>
    <t>978-1847392183</t>
  </si>
  <si>
    <t>Exall, Kpc</t>
  </si>
  <si>
    <t>978-1434390837</t>
  </si>
  <si>
    <t>Foer, Franklin</t>
  </si>
  <si>
    <t xml:space="preserve">How Soccer Explains the World: An Unlikely Theory of Globalization </t>
  </si>
  <si>
    <t>978-0061978050</t>
  </si>
  <si>
    <t>McKibbin, Ross</t>
  </si>
  <si>
    <t>978-0198208556</t>
  </si>
  <si>
    <t>Giulianotti, Richard</t>
  </si>
  <si>
    <t>Sport: A Critical Sociology</t>
  </si>
  <si>
    <t>978-0745625461</t>
  </si>
  <si>
    <t>Rita Floyd</t>
  </si>
  <si>
    <t>Security and the Environment: Securitisation Theory and US Environmental Security Policy</t>
  </si>
  <si>
    <t>INZA/POL</t>
  </si>
  <si>
    <t xml:space="preserve">Ishay, Micheline R.  </t>
  </si>
  <si>
    <t>The History of Human Rights: From Ancient Times to the Globalization Era</t>
  </si>
  <si>
    <t>978-0520256415</t>
  </si>
  <si>
    <t>SOVA/POL</t>
  </si>
  <si>
    <t>Shue, Henry</t>
  </si>
  <si>
    <t>Basic Rights</t>
  </si>
  <si>
    <t>978-0691029290</t>
  </si>
  <si>
    <t>Wirzba, Norman</t>
  </si>
  <si>
    <t xml:space="preserve">Food and Faith: A Theology of Eating </t>
  </si>
  <si>
    <t>SOVA/KES</t>
  </si>
  <si>
    <t>Davis, E.F.</t>
  </si>
  <si>
    <t xml:space="preserve">Scripture, Culture, and Agriculture: An Agrarian Reading of the Bible </t>
  </si>
  <si>
    <t>978-0521732239</t>
  </si>
  <si>
    <t>Flick, Uwe</t>
  </si>
  <si>
    <t>An Introduction to Qualitative Research</t>
  </si>
  <si>
    <t>Mazierska Ewa</t>
  </si>
  <si>
    <t xml:space="preserve">Masculinities in Polish, Czech and Slovak cinema : Black Peters and men of marble </t>
  </si>
  <si>
    <t>INZA/PSY</t>
  </si>
  <si>
    <t>Barbara M. Newman (Author), Philip R. Newman (Author)</t>
  </si>
  <si>
    <t>Development Through Life: A Psychosocial Approach [Hardcover]</t>
  </si>
  <si>
    <t>ISBN-10: 1111344663_x000D_
ISBN-13: 978-1111344665</t>
  </si>
  <si>
    <t>Barbara M. Newman (Author), Philip R. Newman (Author), Clarissa Uttley (Author)</t>
  </si>
  <si>
    <t>Study Guide for Newman/Newman's Development Through Life: A Psychosocial Approach, 11th [Paperback]</t>
  </si>
  <si>
    <t>ISBN-10: 1111349045_x000D_
ISBN-13: 978-1111349042</t>
  </si>
  <si>
    <t>Rita Floyd, Richard Matthew</t>
  </si>
  <si>
    <t>Environmental Security: Approaches and Issues</t>
  </si>
  <si>
    <t>978-0-415-53900-5:</t>
  </si>
  <si>
    <t xml:space="preserve">Bekoe, Doriana (ed.): </t>
  </si>
  <si>
    <t xml:space="preserve">Voting in Fear: Electoral Violence in Sub-Saharan Africa </t>
  </si>
  <si>
    <t>978-1601271365</t>
  </si>
  <si>
    <t>Coppedge, M.</t>
  </si>
  <si>
    <t>Democratizatin and Research Methods (Strategies for Social Inquiry)</t>
  </si>
  <si>
    <t>978-0-521-53727-8</t>
  </si>
  <si>
    <t xml:space="preserve">Gillies, David </t>
  </si>
  <si>
    <t xml:space="preserve">Elections in Dangerous Places: Democracy and the Paradoxes of Peacebuilding </t>
  </si>
  <si>
    <t>978-0773539358</t>
  </si>
  <si>
    <t xml:space="preserve">Mansfield, Edward D. and Jack Snyder </t>
  </si>
  <si>
    <t xml:space="preserve">Electing to Fight: Why Emerging Democracies Go to War </t>
  </si>
  <si>
    <t>978-0262633475</t>
  </si>
  <si>
    <t xml:space="preserve">Rapoport, David C. and Weinberg, Leonard </t>
  </si>
  <si>
    <t>The Democratic Experience and Political Violence</t>
  </si>
  <si>
    <t>978-0714681672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</si>
  <si>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</si>
  <si>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</si>
  <si>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</si>
  <si>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</si>
  <si>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</si>
  <si>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</si>
  <si>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</si>
  <si>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</si>
  <si>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</si>
  <si>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</si>
  <si>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</si>
  <si>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</si>
  <si>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</si>
  <si>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</si>
  <si>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</si>
  <si>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</si>
  <si>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</si>
  <si>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</si>
  <si>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</si>
  <si>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</si>
  <si>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</si>
  <si>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</si>
  <si>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</si>
  <si>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</si>
  <si>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</si>
  <si>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</si>
  <si>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</si>
  <si>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</si>
  <si>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</si>
  <si>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</si>
  <si>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</si>
  <si>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</si>
  <si>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</si>
  <si>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</si>
  <si>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</si>
  <si>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</si>
  <si>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</si>
  <si>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</si>
  <si>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</si>
  <si>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</si>
  <si>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</si>
  <si>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</si>
  <si>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</si>
  <si>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</si>
  <si>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</si>
  <si>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</si>
  <si>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</si>
  <si>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</si>
  <si>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</si>
  <si>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</si>
  <si>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</si>
  <si>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</si>
  <si>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</si>
  <si>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</si>
  <si>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</si>
  <si>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</si>
  <si>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</si>
  <si>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</si>
  <si>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</si>
  <si>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</si>
  <si>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</si>
  <si>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</si>
  <si>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</si>
  <si>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</si>
  <si>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</si>
  <si>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</si>
  <si>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</si>
  <si>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</si>
  <si>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</si>
  <si>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</si>
  <si>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</si>
  <si>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</si>
  <si>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</si>
  <si>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</si>
  <si>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</si>
  <si>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</si>
  <si>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Poř.č.</t>
  </si>
  <si>
    <t>Autor</t>
  </si>
  <si>
    <t>Název</t>
  </si>
  <si>
    <t>Rok</t>
  </si>
  <si>
    <t>ISBN</t>
  </si>
  <si>
    <t>Počet ks celkem</t>
  </si>
  <si>
    <t>Cena v Kč bez DPH za položku zboží celkem</t>
  </si>
  <si>
    <t>Fakturace</t>
  </si>
  <si>
    <t xml:space="preserve">National Courts and the International Rule of Law
</t>
  </si>
  <si>
    <t xml:space="preserve">Behind the Curtain: Travels in Eastern European Football
</t>
  </si>
  <si>
    <t xml:space="preserve">Who Killed English Football?: An Analysis of the State of English Football
</t>
  </si>
  <si>
    <t xml:space="preserve"> Classes and Cultures: England 1918-1951
</t>
  </si>
  <si>
    <t>Odborná literatura pro FSS 07/2013</t>
  </si>
  <si>
    <t>Levine, S.</t>
  </si>
  <si>
    <t>The Oil and the Glory: The Pursuit of Empire and Fortune on the Caspian Sea</t>
  </si>
  <si>
    <t>ISBN-13: 978-0375506147</t>
  </si>
  <si>
    <t>Inkpen, A; Moffett, Michael A</t>
  </si>
  <si>
    <t>The Global Oil &amp; Gas Industry: Management, Strategy and Finance</t>
  </si>
  <si>
    <t>ISBN-13: 978-1593702397</t>
  </si>
  <si>
    <t>Roger E. Meiners, Andrew Morriss, William T. Bogart, Andrew Dorchak</t>
  </si>
  <si>
    <t>The False Promise of Green Energy</t>
  </si>
  <si>
    <t>ISBN-13: 978-1935308416</t>
  </si>
  <si>
    <t>Joanne Scott (Editor), Catherine Barnard (Editor)</t>
  </si>
  <si>
    <t>Law of the Single European Market: Unpacking the Premises </t>
  </si>
  <si>
    <t>ISBN-13: 978-1841133447</t>
  </si>
  <si>
    <t>The Regimes of European Integration: Constructing Governance of the Single Market</t>
  </si>
  <si>
    <t>ISBN-13: 978-0199579402</t>
  </si>
  <si>
    <t>Battle Of Single European Market (European Studies)</t>
  </si>
  <si>
    <t>ISBN-13: 978-0710309389</t>
  </si>
  <si>
    <t>H.M. Scobie (Editor), H. Scobie (Author)</t>
  </si>
  <si>
    <t>European Single Market - Monetary and fiscal policy harmonization </t>
  </si>
  <si>
    <t>ISBN-13: 978-0412575204</t>
  </si>
  <si>
    <t>The Origins and Evolution of the Single Market in Europe </t>
  </si>
  <si>
    <t>ISBN-13: 978-0754611080</t>
  </si>
  <si>
    <t>European Economics and Law</t>
  </si>
  <si>
    <t>ISBN-13: 978-9041125361</t>
  </si>
  <si>
    <t>Towards an Effective European Single Market: Implementing</t>
  </si>
  <si>
    <t>ISBN-13: 978-3531196831</t>
  </si>
  <si>
    <t>The Political Economy of Noncompliance: Adjusting to the Single European Market</t>
  </si>
  <si>
    <t>ISBN-13: 978-0415615853</t>
  </si>
  <si>
    <t>David Howarth (Editor), Tal Sadeh (Editor)</t>
  </si>
  <si>
    <t>The Political Economy of Europe's Incomplete Single Market</t>
  </si>
  <si>
    <t>ISBN-13: 978-0415677684</t>
  </si>
  <si>
    <t>Varieties of Capitalism and Europeanization: National Response Strategies</t>
  </si>
  <si>
    <t>ISBN-13: 978-0199551033</t>
  </si>
  <si>
    <t>Essentials of EU Law </t>
  </si>
  <si>
    <t>ISBN-13: 978-1107025660</t>
  </si>
  <si>
    <t>Cases and Materials on EU Law </t>
  </si>
  <si>
    <t>ISBN-13: 978-0199639830</t>
  </si>
  <si>
    <t>EU Competition Law: An Analytical Guide to the Leading Cases</t>
  </si>
  <si>
    <t>ISBN-13: 978-1849463409</t>
  </si>
  <si>
    <t>The End of the Euro: The Uneasy Future of the European Union </t>
  </si>
  <si>
    <t>ISBN-13: 978-1932841619</t>
  </si>
  <si>
    <t>Damien Geradin (Author), Anne Layne-Farrar (Author), Nicolas Petit (Author)</t>
  </si>
  <si>
    <t>EU Competition Law and Economics</t>
  </si>
  <si>
    <t>ISBN-13: 978-0199566563</t>
  </si>
  <si>
    <t>EU Law Concentrate </t>
  </si>
  <si>
    <t>ISBN-13: 978-0199587735</t>
  </si>
  <si>
    <t>Angus Johnston (Author), Guy Block (Author)</t>
  </si>
  <si>
    <t>EU Energy Law </t>
  </si>
  <si>
    <t>ISBN-13: 978-0199665242</t>
  </si>
  <si>
    <t>An Introduction to European Law </t>
  </si>
  <si>
    <t>978-1107654440</t>
  </si>
  <si>
    <t>Keun-Wook Paik</t>
  </si>
  <si>
    <t>Sino-Russian Oil and Gas Cooperation</t>
  </si>
  <si>
    <t>ISBN-13: 978-0199656356</t>
  </si>
  <si>
    <t>Herbert B. Asher</t>
  </si>
  <si>
    <t>Causal Modeling (Quantitative Applications in the Social Sciences) [Paperback]</t>
  </si>
  <si>
    <t>ISBN-13: 978-0803906549</t>
  </si>
  <si>
    <t>Hale</t>
  </si>
  <si>
    <t>Turkish Foreign Policy since 1774 [Paperback]</t>
  </si>
  <si>
    <t>ISBN-10: 0415599873</t>
  </si>
  <si>
    <t>Hong Zhao (Author)</t>
  </si>
  <si>
    <t>China and India: The Quest for Energy Resources in the 21st Century</t>
  </si>
  <si>
    <t>ISBN-13: 978-0415820387</t>
  </si>
  <si>
    <t>From Geopolitics to Global Politics: A French Connection</t>
  </si>
  <si>
    <t>ISBN-13: 978-0714681450</t>
  </si>
  <si>
    <t>Colin Flint (Author)</t>
  </si>
  <si>
    <t>Introduction to Geopolitics</t>
  </si>
  <si>
    <t>ISBN-13: 978-0415667739</t>
  </si>
  <si>
    <t>The Governance of Energy in China: Transition to a Low-Carbon Economy</t>
  </si>
  <si>
    <t>ISBN-13: 978-0230282247</t>
  </si>
  <si>
    <t>Energy Security in the Gulf: Challenges and Prospects</t>
  </si>
  <si>
    <t>ISBN-13: 978-9948143000</t>
  </si>
  <si>
    <t>Susan Carpenter (Author)</t>
  </si>
  <si>
    <t>Japan's Nuclear Crisis: The Routes to Responsibility</t>
  </si>
  <si>
    <t>ISBN-13: 978-0230354920</t>
  </si>
  <si>
    <t>Nuclear Energy in the Gulf</t>
  </si>
  <si>
    <t>ISBN-13: 978-9948141174</t>
  </si>
  <si>
    <t>The Energy Impact Theory of Foreign Policy: The Soviet Union and Russian Federation: 1970-2010 </t>
  </si>
  <si>
    <t>978-3848415731</t>
  </si>
  <si>
    <t>Edward O. Laumann</t>
  </si>
  <si>
    <t>The Organizational State: Social Choice in National Policy Domains</t>
  </si>
  <si>
    <t>978-0299111946</t>
  </si>
  <si>
    <t>Energy and Innovation: Structural Change and Policy Implications (International Series on Technology Policy and Innovation)</t>
  </si>
  <si>
    <t>978-1557535788</t>
  </si>
  <si>
    <t>Energy and the Wealth of Nations: Understanding the Biophysical Economy</t>
  </si>
  <si>
    <t>Energy and Equity (Ideas in Progress)</t>
  </si>
  <si>
    <t>The Political Economy of Pipelines: A Century of Comparative Institutional Development</t>
  </si>
  <si>
    <t>978-0226502106</t>
  </si>
  <si>
    <t>Energy Storage</t>
  </si>
  <si>
    <t>Energy Security: Historical Perspectives and Modern Challenges</t>
  </si>
  <si>
    <t>Energy and Non-Traditional Security (NTS) in Asia</t>
  </si>
  <si>
    <t>3642297056 </t>
  </si>
  <si>
    <t>Craig Shields</t>
  </si>
  <si>
    <t>Renewable Energy - Facts and Fantasies: The Tough Realities as Revealed in Interviews with 25 Subject Matter Experts</t>
  </si>
  <si>
    <t>Gal Luft</t>
  </si>
  <si>
    <t>Petropoly: The Collapse of America's Energy Security Paradigm</t>
  </si>
  <si>
    <t>Nimby! Aligning Regional Economic Development Practice To The Realities Of The 21st Century</t>
  </si>
  <si>
    <t>Herbert Inhaber</t>
  </si>
  <si>
    <t>Slaying the NIMBY Dragon</t>
  </si>
  <si>
    <t>Water Security: The Water-Food-Energy-Climate Nexus</t>
  </si>
  <si>
    <t>Smith, M.</t>
  </si>
  <si>
    <t>States of Liberalization: Redefining the Public Sector in Integrated Europe</t>
  </si>
  <si>
    <t>ISBN 10: 0791465446</t>
  </si>
  <si>
    <t>Schulke, Ch.</t>
  </si>
  <si>
    <t>The EU's Major Electricity and Gas Utilities since Market Liberalization </t>
  </si>
  <si>
    <t>ISBN 10: 2865926966</t>
  </si>
  <si>
    <t>Sawyer, M.</t>
  </si>
  <si>
    <t>The UK Economy</t>
  </si>
  <si>
    <t>ISBN 10: 0199266514</t>
  </si>
  <si>
    <t>Compston, H.</t>
  </si>
  <si>
    <t>Handbook of Public Policy in Europe: Britain, France and Germany</t>
  </si>
  <si>
    <t>978-1403902917</t>
  </si>
  <si>
    <t>Henry, C.</t>
  </si>
  <si>
    <t>Regulation of Network Utilities: The European Experience</t>
  </si>
  <si>
    <t>ISBN 10: 0199244154</t>
  </si>
  <si>
    <t>Wolfe, J.D.</t>
  </si>
  <si>
    <t>Power and Privatization: Choice and Competition in the Remaking of British Democracy </t>
  </si>
  <si>
    <t>ISBN 10: 0333637348</t>
  </si>
  <si>
    <t>Broadman, H.D.</t>
  </si>
  <si>
    <t>Economic Liberalization and Integration Policy: Options for Eastern Europe and Russia</t>
  </si>
  <si>
    <t>ISBN 10: 3642063365</t>
  </si>
  <si>
    <t>Creti, A.</t>
  </si>
  <si>
    <t>The Economics of Natural Gas Storage: A European Perspective</t>
  </si>
  <si>
    <t>ISBN 10: 3642098290</t>
  </si>
  <si>
    <t>Cultural Realism: Strategic Culture and Grand Strategy in Chinese History</t>
  </si>
  <si>
    <t>ISBN-13: 978-0691002392</t>
  </si>
  <si>
    <t>Energy Policy Analysis: A Conceptual Framework</t>
  </si>
  <si>
    <t>ISBN-13: 978-0765623829</t>
  </si>
  <si>
    <t>Rachel A. Gordon</t>
  </si>
  <si>
    <t>Regression Analysis for the Social Sciences</t>
  </si>
  <si>
    <t>Christian Albright, Wayne Winston, Christopher Zappe</t>
  </si>
  <si>
    <t>Data Analysis and Decision Making [Hardcover]</t>
  </si>
  <si>
    <t>Frank C. Zagare</t>
  </si>
  <si>
    <t>Game Theory: Concepts and Applications (Quantitative Applications in the Social Sciences) [Paperback]</t>
  </si>
  <si>
    <t>Tenko Raykov, George Marcoulides</t>
  </si>
  <si>
    <t>Basic Statistics: An Introduction with R</t>
  </si>
  <si>
    <t>Michal Lewis-Beck</t>
  </si>
  <si>
    <t>Data Analysis: An Introduction</t>
  </si>
  <si>
    <t>Timothy Hagle</t>
  </si>
  <si>
    <t>Basic Math for Social Scientists: Problems and Solutions</t>
  </si>
  <si>
    <t>Basic Math for Social Scientists: Concepts</t>
  </si>
  <si>
    <t>Kenneth D. Bailey</t>
  </si>
  <si>
    <t>Typologies and Taxonomies: An Introduction to Classification Techniques</t>
  </si>
  <si>
    <t>Nicholas Onuf</t>
  </si>
  <si>
    <t>Making Sense, Making Worlds: Constructivism in Social Theory and International Relations (New International Relations)</t>
  </si>
  <si>
    <t>James Paul Gee, Michael Handford</t>
  </si>
  <si>
    <t>The Routledge Handbook of Discourse Analysis (Routledge Handbooks in Applied Linguistics)</t>
  </si>
  <si>
    <t>Alex Mintz, Karl DeRouen Jr.</t>
  </si>
  <si>
    <t>Understanding Foreign Policy Decision Making</t>
  </si>
  <si>
    <t>Jiawei Han, Micheline Kamboer, Jian Pei</t>
  </si>
  <si>
    <t>Data Mining: Concepts and Techniques</t>
  </si>
  <si>
    <t>Luis Torgo</t>
  </si>
  <si>
    <t>Data Mining with R: Learning with Case Studies</t>
  </si>
  <si>
    <t>Ramon Mata-Toledo, Pauline Cushman</t>
  </si>
  <si>
    <t>Schaum's Outline of Fundamentals of SQL Programming [</t>
  </si>
  <si>
    <t>Bing Liu</t>
  </si>
  <si>
    <t>Web Data Mining: Exploring Hyperlinks, Contents, and Usage Data</t>
  </si>
  <si>
    <t>978-3-642-19459-7</t>
  </si>
  <si>
    <t>Joseph Adler</t>
  </si>
  <si>
    <t>R in a Nutshell</t>
  </si>
  <si>
    <t>144931208X</t>
  </si>
  <si>
    <t>Paul Teetor</t>
  </si>
  <si>
    <t>R Cookbook (O'Reilly Cookbooks)</t>
  </si>
  <si>
    <t>Irving Seidman</t>
  </si>
  <si>
    <t>Interviewing as Qualitative Research: A Guide for Researchers in Education and the Social Sciences</t>
  </si>
  <si>
    <t>Michael Smithson, Jay Verkuilen</t>
  </si>
  <si>
    <t>Fuzzy Set Theory: Applications in the Social Sciences</t>
  </si>
  <si>
    <t>076192986X</t>
  </si>
  <si>
    <t>John P. Scott, Peter J. Carrington</t>
  </si>
  <si>
    <t>The SAGE Handbook of Social Network Analysis [Hardcover]</t>
  </si>
  <si>
    <t>Katrin Milzow</t>
  </si>
  <si>
    <t>National Interests and European Integration: Discourse and Politics of Blair, Chirac and Schröder (International Relations and Development) [Hardcover]</t>
  </si>
  <si>
    <t>Christopher Rootes</t>
  </si>
  <si>
    <t>Environmental Movements: Local, National and Global (Environmental Politics)</t>
  </si>
  <si>
    <t>Leslie King, Deborah McCarthy</t>
  </si>
  <si>
    <t>Environmental Sociology: From Analysis to Action</t>
  </si>
  <si>
    <t>John Hannigan</t>
  </si>
  <si>
    <t>Environmental Sociology: A Social Constructionist Perspective (Environment and Society)</t>
  </si>
  <si>
    <t>Valerie J. Gunter</t>
  </si>
  <si>
    <t>Volatile Places: A Sociology of Communities and Environmental Controversies</t>
  </si>
  <si>
    <t>Matthias Finger, Thomas Princen</t>
  </si>
  <si>
    <t>Environmental NGOs in World Politics: Linking the Local and the Global</t>
  </si>
  <si>
    <t>Heather Gautney</t>
  </si>
  <si>
    <t>Protest and Organization in the Alternative Globalization Era: NGOs, Social Movements, and Political Parties</t>
  </si>
  <si>
    <t>113701332X</t>
  </si>
  <si>
    <t>Vikram Rao</t>
  </si>
  <si>
    <t>Shale Gas: The Promise and the Peril</t>
  </si>
  <si>
    <t>Ashley J. Tellis (Author, Editor), Travis Tanner (Author, Editor)</t>
  </si>
  <si>
    <t>Strategic Asia 2012-13: China's Military Challenge</t>
  </si>
  <si>
    <t>ISBN-13: 978-0981890432</t>
  </si>
  <si>
    <t>Institutional Balancing in the Asia Pacific, Economic interdependence and China's rise</t>
  </si>
  <si>
    <t>978-0-415-54147-3</t>
  </si>
  <si>
    <t>Robert Ross, Øystein Tunsjø, Zhang Tuosheng</t>
  </si>
  <si>
    <t>US-China-EU Relations, Managing the New World Order</t>
  </si>
  <si>
    <t>978-0-415-68113-1</t>
  </si>
  <si>
    <t>Environmental and Energy Law </t>
  </si>
  <si>
    <t>978-1-4051-7787-0</t>
  </si>
  <si>
    <t>Ricardo Pereira (Author), Karen Makuch (Editor)</t>
  </si>
  <si>
    <t xml:space="preserve">Schneider, C. - Wagemann, C. </t>
  </si>
  <si>
    <t>Set-Theoretic Methods for th Social Sciences: A Guide to Qualitative Comparative Analysis (Strategies for Social Inquiry)</t>
  </si>
  <si>
    <t>Clayton</t>
  </si>
  <si>
    <t>The Oxford Handbook of Environmental and Conservation Psychology (Oxford Library of Psychology)</t>
  </si>
  <si>
    <t>SOVA/ENVI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</si>
  <si>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</si>
  <si>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</si>
  <si>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</si>
  <si>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</si>
  <si>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</si>
  <si>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</si>
  <si>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</si>
  <si>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</si>
  <si>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</si>
  <si>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</si>
  <si>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</si>
  <si>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</si>
  <si>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</si>
  <si>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</si>
  <si>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</si>
  <si>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</si>
  <si>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</si>
  <si>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</si>
  <si>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</si>
  <si>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</si>
  <si>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</si>
  <si>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</si>
  <si>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</si>
  <si>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</si>
  <si>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</si>
  <si>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</si>
  <si>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</si>
  <si>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</si>
  <si>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</si>
  <si>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</si>
  <si>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</si>
  <si>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</si>
  <si>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</si>
  <si>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</si>
  <si>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</si>
  <si>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</si>
  <si>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</si>
  <si>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</si>
  <si>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</si>
  <si>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</si>
  <si>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</si>
  <si>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</si>
  <si>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</si>
  <si>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</si>
  <si>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</si>
  <si>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</si>
  <si>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</si>
  <si>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</si>
  <si>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</si>
  <si>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</si>
  <si>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</si>
  <si>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</si>
  <si>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</si>
  <si>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</si>
  <si>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</si>
  <si>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</si>
  <si>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</si>
  <si>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</si>
  <si>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</si>
  <si>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</si>
  <si>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</si>
  <si>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</si>
  <si>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</si>
  <si>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</si>
  <si>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</si>
  <si>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</si>
  <si>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</si>
  <si>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</si>
  <si>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</si>
  <si>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</si>
  <si>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</si>
  <si>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</si>
  <si>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</si>
  <si>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</si>
  <si>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</si>
  <si>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</si>
  <si>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</si>
  <si>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</si>
  <si>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</si>
  <si>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</si>
  <si>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</si>
  <si>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</si>
  <si>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</si>
  <si>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</si>
  <si>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</si>
  <si>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</si>
  <si>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</si>
  <si>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</si>
  <si>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</si>
  <si>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</si>
  <si>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Nabídková cena v Kč bez DPH</t>
  </si>
  <si>
    <t>Basedau, Matthias, Gero Erdmann and Andreas Mehler (Eds.)</t>
  </si>
  <si>
    <t xml:space="preserve">Votes, Money and Violence: Political Parties and Election in Sub-Saharan Africa </t>
  </si>
  <si>
    <t>978-9171065797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</si>
</sst>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8"/>
      <name val="Arial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/>
    <xf numFmtId="0" fontId="2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ill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left"/>
    </xf>
    <xf numFmtId="0" fontId="0" fillId="0" borderId="0" xfId="0" applyFill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J172"/>
  <sheetViews>
    <sheetView tabSelected="1" workbookViewId="0">
      <selection activeCell="B2" sqref="B2"/>
    </sheetView>
  </sheetViews>
  <sheetFormatPr defaultRowHeight="12.75" x14ac:dyDescent="0.2"/>
  <cols>
    <col min="1" max="1" width="6.28515625" bestFit="1" customWidth="1"/>
    <col min="2" max="2" width="18.140625" customWidth="1"/>
    <col min="3" max="3" width="44.5703125" customWidth="1"/>
    <col min="5" max="5" width="23.85546875" customWidth="1"/>
    <col min="7" max="7" width="10.28515625" customWidth="1"/>
    <col min="8" max="8" width="12.28515625" bestFit="1" customWidth="1"/>
  </cols>
  <sheetData>
    <row r="1" spans="1:8" ht="20.25" x14ac:dyDescent="0.3">
      <c r="C1" s="4" t="s">
        <v>301</v>
      </c>
    </row>
    <row r="2" spans="1:8" ht="76.5" x14ac:dyDescent="0.2">
      <c r="A2" s="5" t="s">
        <v>289</v>
      </c>
      <c r="B2" s="5" t="s">
        <v>290</v>
      </c>
      <c r="C2" s="5" t="s">
        <v>291</v>
      </c>
      <c r="D2" s="5" t="s">
        <v>292</v>
      </c>
      <c r="E2" s="5" t="s">
        <v>293</v>
      </c>
      <c r="F2" s="6" t="s">
        <v>294</v>
      </c>
      <c r="G2" s="6" t="s">
        <v>295</v>
      </c>
      <c r="H2" s="5" t="s">
        <v>296</v>
      </c>
    </row>
    <row r="3" spans="1:8" x14ac:dyDescent="0.2">
      <c r="A3" s="1" t="s">
        <v>213</v>
      </c>
      <c r="B3" s="1" t="s">
        <v>0</v>
      </c>
      <c r="C3" s="1" t="s">
        <v>1</v>
      </c>
      <c r="D3" s="1">
        <v>2012</v>
      </c>
      <c r="E3" s="9" t="s">
        <v>2</v>
      </c>
      <c r="F3" s="1">
        <v>1</v>
      </c>
      <c r="G3" s="1"/>
      <c r="H3" s="1" t="s">
        <v>3</v>
      </c>
    </row>
    <row r="4" spans="1:8" x14ac:dyDescent="0.2">
      <c r="A4" s="1" t="s">
        <v>214</v>
      </c>
      <c r="B4" s="1" t="s">
        <v>4</v>
      </c>
      <c r="C4" s="1" t="s">
        <v>5</v>
      </c>
      <c r="D4" s="1">
        <v>2012</v>
      </c>
      <c r="E4" s="9" t="s">
        <v>6</v>
      </c>
      <c r="F4" s="1">
        <v>1</v>
      </c>
      <c r="G4" s="1"/>
      <c r="H4" s="1" t="s">
        <v>3</v>
      </c>
    </row>
    <row r="5" spans="1:8" x14ac:dyDescent="0.2">
      <c r="A5" s="1" t="s">
        <v>215</v>
      </c>
      <c r="B5" s="1" t="s">
        <v>7</v>
      </c>
      <c r="C5" s="1" t="s">
        <v>8</v>
      </c>
      <c r="D5" s="1">
        <v>2012</v>
      </c>
      <c r="E5" s="9" t="s">
        <v>9</v>
      </c>
      <c r="F5" s="1">
        <v>1</v>
      </c>
      <c r="G5" s="1"/>
      <c r="H5" s="1" t="s">
        <v>3</v>
      </c>
    </row>
    <row r="6" spans="1:8" x14ac:dyDescent="0.2">
      <c r="A6" s="1" t="s">
        <v>216</v>
      </c>
      <c r="B6" s="1" t="s">
        <v>10</v>
      </c>
      <c r="C6" s="1" t="s">
        <v>11</v>
      </c>
      <c r="D6" s="1">
        <v>2012</v>
      </c>
      <c r="E6" s="9" t="s">
        <v>12</v>
      </c>
      <c r="F6" s="1">
        <v>1</v>
      </c>
      <c r="G6" s="1"/>
      <c r="H6" s="1" t="s">
        <v>3</v>
      </c>
    </row>
    <row r="7" spans="1:8" x14ac:dyDescent="0.2">
      <c r="A7" s="1" t="s">
        <v>217</v>
      </c>
      <c r="B7" s="1" t="s">
        <v>13</v>
      </c>
      <c r="C7" s="1" t="s">
        <v>14</v>
      </c>
      <c r="D7" s="1">
        <v>2012</v>
      </c>
      <c r="E7" s="9" t="s">
        <v>15</v>
      </c>
      <c r="F7" s="1">
        <v>1</v>
      </c>
      <c r="G7" s="1"/>
      <c r="H7" s="1" t="s">
        <v>3</v>
      </c>
    </row>
    <row r="8" spans="1:8" x14ac:dyDescent="0.2">
      <c r="A8" s="1" t="s">
        <v>218</v>
      </c>
      <c r="B8" s="1" t="s">
        <v>16</v>
      </c>
      <c r="C8" s="1" t="s">
        <v>17</v>
      </c>
      <c r="D8" s="1">
        <v>2012</v>
      </c>
      <c r="E8" s="9" t="s">
        <v>18</v>
      </c>
      <c r="F8" s="1">
        <v>1</v>
      </c>
      <c r="G8" s="1"/>
      <c r="H8" s="1" t="s">
        <v>3</v>
      </c>
    </row>
    <row r="9" spans="1:8" x14ac:dyDescent="0.2">
      <c r="A9" s="1" t="s">
        <v>219</v>
      </c>
      <c r="B9" s="1" t="s">
        <v>19</v>
      </c>
      <c r="C9" s="1" t="s">
        <v>20</v>
      </c>
      <c r="D9" s="1">
        <v>2012</v>
      </c>
      <c r="E9" s="9" t="s">
        <v>21</v>
      </c>
      <c r="F9" s="1">
        <v>1</v>
      </c>
      <c r="G9" s="1"/>
      <c r="H9" s="1" t="s">
        <v>3</v>
      </c>
    </row>
    <row r="10" spans="1:8" x14ac:dyDescent="0.2">
      <c r="A10" s="1" t="s">
        <v>220</v>
      </c>
      <c r="B10" s="1" t="s">
        <v>22</v>
      </c>
      <c r="C10" s="1" t="s">
        <v>23</v>
      </c>
      <c r="D10" s="1">
        <v>2012</v>
      </c>
      <c r="E10" s="9">
        <v>9780691156057</v>
      </c>
      <c r="F10" s="1">
        <v>1</v>
      </c>
      <c r="G10" s="1"/>
      <c r="H10" s="1" t="s">
        <v>3</v>
      </c>
    </row>
    <row r="11" spans="1:8" x14ac:dyDescent="0.2">
      <c r="A11" s="1" t="s">
        <v>221</v>
      </c>
      <c r="B11" s="1" t="s">
        <v>24</v>
      </c>
      <c r="C11" s="1" t="s">
        <v>25</v>
      </c>
      <c r="D11" s="1">
        <v>2012</v>
      </c>
      <c r="E11" s="9">
        <v>9780691156170</v>
      </c>
      <c r="F11" s="1">
        <v>1</v>
      </c>
      <c r="G11" s="1"/>
      <c r="H11" s="1" t="s">
        <v>3</v>
      </c>
    </row>
    <row r="12" spans="1:8" x14ac:dyDescent="0.2">
      <c r="A12" s="1" t="s">
        <v>222</v>
      </c>
      <c r="B12" s="1" t="s">
        <v>26</v>
      </c>
      <c r="C12" s="1" t="s">
        <v>27</v>
      </c>
      <c r="D12" s="1">
        <v>2012</v>
      </c>
      <c r="E12" s="9" t="s">
        <v>28</v>
      </c>
      <c r="F12" s="1">
        <v>1</v>
      </c>
      <c r="G12" s="1"/>
      <c r="H12" s="1" t="s">
        <v>3</v>
      </c>
    </row>
    <row r="13" spans="1:8" x14ac:dyDescent="0.2">
      <c r="A13" s="1" t="s">
        <v>223</v>
      </c>
      <c r="B13" s="1" t="s">
        <v>29</v>
      </c>
      <c r="C13" s="1" t="s">
        <v>30</v>
      </c>
      <c r="D13" s="1">
        <v>2012</v>
      </c>
      <c r="E13" s="9" t="s">
        <v>31</v>
      </c>
      <c r="F13" s="1">
        <v>1</v>
      </c>
      <c r="G13" s="1"/>
      <c r="H13" s="1" t="s">
        <v>3</v>
      </c>
    </row>
    <row r="14" spans="1:8" x14ac:dyDescent="0.2">
      <c r="A14" s="1" t="s">
        <v>224</v>
      </c>
      <c r="B14" s="1" t="s">
        <v>32</v>
      </c>
      <c r="C14" s="1" t="s">
        <v>33</v>
      </c>
      <c r="D14" s="1">
        <v>2012</v>
      </c>
      <c r="E14" s="9" t="s">
        <v>34</v>
      </c>
      <c r="F14" s="1">
        <v>1</v>
      </c>
      <c r="G14" s="1"/>
      <c r="H14" s="1" t="s">
        <v>3</v>
      </c>
    </row>
    <row r="15" spans="1:8" x14ac:dyDescent="0.2">
      <c r="A15" s="1" t="s">
        <v>225</v>
      </c>
      <c r="B15" s="1" t="s">
        <v>35</v>
      </c>
      <c r="C15" s="1" t="s">
        <v>36</v>
      </c>
      <c r="D15" s="1">
        <v>2012</v>
      </c>
      <c r="E15" s="9">
        <v>9781907301384</v>
      </c>
      <c r="F15" s="1">
        <v>1</v>
      </c>
      <c r="G15" s="1"/>
      <c r="H15" s="1" t="s">
        <v>3</v>
      </c>
    </row>
    <row r="16" spans="1:8" x14ac:dyDescent="0.2">
      <c r="A16" s="1" t="s">
        <v>226</v>
      </c>
      <c r="B16" s="1" t="s">
        <v>37</v>
      </c>
      <c r="C16" s="1" t="s">
        <v>38</v>
      </c>
      <c r="D16" s="1">
        <v>2012</v>
      </c>
      <c r="E16" s="9" t="s">
        <v>39</v>
      </c>
      <c r="F16" s="1">
        <v>1</v>
      </c>
      <c r="G16" s="1"/>
      <c r="H16" s="1" t="s">
        <v>3</v>
      </c>
    </row>
    <row r="17" spans="1:8" ht="27" customHeight="1" x14ac:dyDescent="0.2">
      <c r="A17" s="1" t="s">
        <v>227</v>
      </c>
      <c r="B17" s="1" t="s">
        <v>40</v>
      </c>
      <c r="C17" s="2" t="s">
        <v>297</v>
      </c>
      <c r="D17" s="1">
        <v>2012</v>
      </c>
      <c r="E17" s="9" t="s">
        <v>41</v>
      </c>
      <c r="F17" s="1">
        <v>1</v>
      </c>
      <c r="G17" s="1"/>
      <c r="H17" s="1" t="s">
        <v>3</v>
      </c>
    </row>
    <row r="18" spans="1:8" x14ac:dyDescent="0.2">
      <c r="A18" s="1" t="s">
        <v>228</v>
      </c>
      <c r="B18" s="1" t="s">
        <v>42</v>
      </c>
      <c r="C18" s="1" t="s">
        <v>43</v>
      </c>
      <c r="D18" s="1">
        <v>2012</v>
      </c>
      <c r="E18" s="9" t="s">
        <v>44</v>
      </c>
      <c r="F18" s="1">
        <v>1</v>
      </c>
      <c r="G18" s="1"/>
      <c r="H18" s="1" t="s">
        <v>3</v>
      </c>
    </row>
    <row r="19" spans="1:8" x14ac:dyDescent="0.2">
      <c r="A19" s="1" t="s">
        <v>229</v>
      </c>
      <c r="B19" s="1" t="s">
        <v>45</v>
      </c>
      <c r="C19" s="1" t="s">
        <v>46</v>
      </c>
      <c r="D19" s="1">
        <v>2011</v>
      </c>
      <c r="E19" s="9" t="s">
        <v>47</v>
      </c>
      <c r="F19" s="1">
        <v>1</v>
      </c>
      <c r="G19" s="1"/>
      <c r="H19" s="1" t="s">
        <v>3</v>
      </c>
    </row>
    <row r="20" spans="1:8" x14ac:dyDescent="0.2">
      <c r="A20" s="1" t="s">
        <v>230</v>
      </c>
      <c r="B20" s="1" t="s">
        <v>48</v>
      </c>
      <c r="C20" s="1" t="s">
        <v>49</v>
      </c>
      <c r="D20" s="1">
        <v>2012</v>
      </c>
      <c r="E20" s="9" t="s">
        <v>50</v>
      </c>
      <c r="F20" s="1">
        <v>1</v>
      </c>
      <c r="G20" s="1"/>
      <c r="H20" s="1" t="s">
        <v>3</v>
      </c>
    </row>
    <row r="21" spans="1:8" x14ac:dyDescent="0.2">
      <c r="A21" s="1" t="s">
        <v>231</v>
      </c>
      <c r="B21" s="1" t="s">
        <v>51</v>
      </c>
      <c r="C21" s="1" t="s">
        <v>52</v>
      </c>
      <c r="D21" s="1">
        <v>2012</v>
      </c>
      <c r="E21" s="9">
        <v>9780691156316</v>
      </c>
      <c r="F21" s="1">
        <v>1</v>
      </c>
      <c r="G21" s="1"/>
      <c r="H21" s="1" t="s">
        <v>3</v>
      </c>
    </row>
    <row r="22" spans="1:8" x14ac:dyDescent="0.2">
      <c r="A22" s="1" t="s">
        <v>232</v>
      </c>
      <c r="B22" s="1" t="s">
        <v>53</v>
      </c>
      <c r="C22" s="1" t="s">
        <v>54</v>
      </c>
      <c r="D22" s="1">
        <v>2001</v>
      </c>
      <c r="E22" s="9">
        <v>9780691057439</v>
      </c>
      <c r="F22" s="1">
        <v>1</v>
      </c>
      <c r="G22" s="1"/>
      <c r="H22" s="1" t="s">
        <v>3</v>
      </c>
    </row>
    <row r="23" spans="1:8" x14ac:dyDescent="0.2">
      <c r="A23" s="1" t="s">
        <v>233</v>
      </c>
      <c r="B23" s="1" t="s">
        <v>55</v>
      </c>
      <c r="C23" s="1" t="s">
        <v>56</v>
      </c>
      <c r="D23" s="1">
        <v>1997</v>
      </c>
      <c r="E23" s="9">
        <v>9780801857706</v>
      </c>
      <c r="F23" s="1">
        <v>1</v>
      </c>
      <c r="G23" s="1"/>
      <c r="H23" s="1" t="s">
        <v>3</v>
      </c>
    </row>
    <row r="24" spans="1:8" x14ac:dyDescent="0.2">
      <c r="A24" s="1" t="s">
        <v>234</v>
      </c>
      <c r="B24" s="1" t="s">
        <v>57</v>
      </c>
      <c r="C24" s="1" t="s">
        <v>58</v>
      </c>
      <c r="D24" s="1">
        <v>1999</v>
      </c>
      <c r="E24" s="9">
        <v>9780804734226</v>
      </c>
      <c r="F24" s="1">
        <v>1</v>
      </c>
      <c r="G24" s="1"/>
      <c r="H24" s="1" t="s">
        <v>3</v>
      </c>
    </row>
    <row r="25" spans="1:8" x14ac:dyDescent="0.2">
      <c r="A25" s="1" t="s">
        <v>235</v>
      </c>
      <c r="B25" s="1" t="s">
        <v>59</v>
      </c>
      <c r="C25" s="1" t="s">
        <v>60</v>
      </c>
      <c r="D25" s="1">
        <v>2012</v>
      </c>
      <c r="E25" s="9" t="s">
        <v>61</v>
      </c>
      <c r="F25" s="1">
        <v>1</v>
      </c>
      <c r="G25" s="1"/>
      <c r="H25" s="1" t="s">
        <v>62</v>
      </c>
    </row>
    <row r="26" spans="1:8" x14ac:dyDescent="0.2">
      <c r="A26" s="1" t="s">
        <v>236</v>
      </c>
      <c r="B26" s="1" t="s">
        <v>63</v>
      </c>
      <c r="C26" s="1" t="s">
        <v>64</v>
      </c>
      <c r="D26" s="1">
        <v>2012</v>
      </c>
      <c r="E26" s="9" t="s">
        <v>65</v>
      </c>
      <c r="F26" s="1">
        <v>1</v>
      </c>
      <c r="G26" s="1"/>
      <c r="H26" s="1" t="s">
        <v>62</v>
      </c>
    </row>
    <row r="27" spans="1:8" x14ac:dyDescent="0.2">
      <c r="A27" s="1" t="s">
        <v>237</v>
      </c>
      <c r="B27" s="1" t="s">
        <v>66</v>
      </c>
      <c r="C27" s="1" t="s">
        <v>67</v>
      </c>
      <c r="D27" s="1">
        <v>2012</v>
      </c>
      <c r="E27" s="9" t="s">
        <v>68</v>
      </c>
      <c r="F27" s="1">
        <v>1</v>
      </c>
      <c r="G27" s="1"/>
      <c r="H27" s="1" t="s">
        <v>62</v>
      </c>
    </row>
    <row r="28" spans="1:8" x14ac:dyDescent="0.2">
      <c r="A28" s="1" t="s">
        <v>238</v>
      </c>
      <c r="B28" s="1" t="s">
        <v>69</v>
      </c>
      <c r="C28" s="1" t="s">
        <v>70</v>
      </c>
      <c r="D28" s="1">
        <v>2012</v>
      </c>
      <c r="E28" s="9" t="s">
        <v>71</v>
      </c>
      <c r="F28" s="1">
        <v>1</v>
      </c>
      <c r="G28" s="1"/>
      <c r="H28" s="1" t="s">
        <v>62</v>
      </c>
    </row>
    <row r="29" spans="1:8" x14ac:dyDescent="0.2">
      <c r="A29" s="1" t="s">
        <v>239</v>
      </c>
      <c r="B29" s="1" t="s">
        <v>72</v>
      </c>
      <c r="C29" s="1" t="s">
        <v>73</v>
      </c>
      <c r="D29" s="1">
        <v>2012</v>
      </c>
      <c r="E29" s="9">
        <v>9780691149714</v>
      </c>
      <c r="F29" s="1">
        <v>1</v>
      </c>
      <c r="G29" s="1"/>
      <c r="H29" s="1" t="s">
        <v>62</v>
      </c>
    </row>
    <row r="30" spans="1:8" x14ac:dyDescent="0.2">
      <c r="A30" s="1" t="s">
        <v>240</v>
      </c>
      <c r="B30" s="1" t="s">
        <v>74</v>
      </c>
      <c r="C30" s="1" t="s">
        <v>75</v>
      </c>
      <c r="D30" s="1">
        <v>2012</v>
      </c>
      <c r="E30" s="9" t="s">
        <v>76</v>
      </c>
      <c r="F30" s="1">
        <v>1</v>
      </c>
      <c r="G30" s="1"/>
      <c r="H30" s="1" t="s">
        <v>62</v>
      </c>
    </row>
    <row r="31" spans="1:8" x14ac:dyDescent="0.2">
      <c r="A31" s="1" t="s">
        <v>241</v>
      </c>
      <c r="B31" s="1" t="s">
        <v>77</v>
      </c>
      <c r="C31" s="1" t="s">
        <v>78</v>
      </c>
      <c r="D31" s="1">
        <v>2012</v>
      </c>
      <c r="E31" s="9" t="s">
        <v>79</v>
      </c>
      <c r="F31" s="1">
        <v>1</v>
      </c>
      <c r="G31" s="1"/>
      <c r="H31" s="1" t="s">
        <v>62</v>
      </c>
    </row>
    <row r="32" spans="1:8" x14ac:dyDescent="0.2">
      <c r="A32" s="1" t="s">
        <v>242</v>
      </c>
      <c r="B32" s="1" t="s">
        <v>80</v>
      </c>
      <c r="C32" s="1" t="s">
        <v>81</v>
      </c>
      <c r="D32" s="1">
        <v>2012</v>
      </c>
      <c r="E32" s="9" t="s">
        <v>82</v>
      </c>
      <c r="F32" s="1">
        <v>1</v>
      </c>
      <c r="G32" s="1"/>
      <c r="H32" s="1" t="s">
        <v>62</v>
      </c>
    </row>
    <row r="33" spans="1:738" x14ac:dyDescent="0.2">
      <c r="A33" s="1" t="s">
        <v>243</v>
      </c>
      <c r="B33" s="1" t="s">
        <v>83</v>
      </c>
      <c r="C33" s="1" t="s">
        <v>84</v>
      </c>
      <c r="D33" s="1">
        <v>2012</v>
      </c>
      <c r="E33" s="9" t="s">
        <v>85</v>
      </c>
      <c r="F33" s="1">
        <v>1</v>
      </c>
      <c r="G33" s="1"/>
      <c r="H33" s="1" t="s">
        <v>62</v>
      </c>
    </row>
    <row r="34" spans="1:738" s="3" customFormat="1" x14ac:dyDescent="0.2">
      <c r="A34" s="1" t="s">
        <v>244</v>
      </c>
      <c r="B34" s="8" t="s">
        <v>86</v>
      </c>
      <c r="C34" s="8" t="s">
        <v>87</v>
      </c>
      <c r="D34" s="8">
        <v>2012</v>
      </c>
      <c r="E34" s="18">
        <v>9780230240704</v>
      </c>
      <c r="F34" s="8">
        <v>1</v>
      </c>
      <c r="G34" s="8"/>
      <c r="H34" s="8" t="s">
        <v>62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</row>
    <row r="35" spans="1:738" x14ac:dyDescent="0.2">
      <c r="A35" s="1" t="s">
        <v>245</v>
      </c>
      <c r="B35" s="1" t="s">
        <v>88</v>
      </c>
      <c r="C35" s="1" t="s">
        <v>89</v>
      </c>
      <c r="D35" s="1">
        <v>2007</v>
      </c>
      <c r="E35" s="9" t="s">
        <v>90</v>
      </c>
      <c r="F35" s="1">
        <v>1</v>
      </c>
      <c r="G35" s="1"/>
      <c r="H35" s="1" t="s">
        <v>62</v>
      </c>
    </row>
    <row r="36" spans="1:738" x14ac:dyDescent="0.2">
      <c r="A36" s="1" t="s">
        <v>246</v>
      </c>
      <c r="B36" s="1" t="s">
        <v>91</v>
      </c>
      <c r="C36" s="1" t="s">
        <v>92</v>
      </c>
      <c r="D36" s="1">
        <v>2012</v>
      </c>
      <c r="E36" s="9">
        <v>9780691156217</v>
      </c>
      <c r="F36" s="1">
        <v>1</v>
      </c>
      <c r="G36" s="1"/>
      <c r="H36" s="1" t="s">
        <v>62</v>
      </c>
    </row>
    <row r="37" spans="1:738" x14ac:dyDescent="0.2">
      <c r="A37" s="1" t="s">
        <v>247</v>
      </c>
      <c r="B37" s="1" t="s">
        <v>93</v>
      </c>
      <c r="C37" s="1" t="s">
        <v>94</v>
      </c>
      <c r="D37" s="1">
        <v>2002</v>
      </c>
      <c r="E37" s="9">
        <v>9780761926573</v>
      </c>
      <c r="F37" s="1">
        <v>1</v>
      </c>
      <c r="G37" s="1"/>
      <c r="H37" s="1" t="s">
        <v>62</v>
      </c>
    </row>
    <row r="38" spans="1:738" x14ac:dyDescent="0.2">
      <c r="A38" s="1" t="s">
        <v>248</v>
      </c>
      <c r="B38" s="1" t="s">
        <v>95</v>
      </c>
      <c r="C38" s="1" t="s">
        <v>96</v>
      </c>
      <c r="D38" s="1">
        <v>2005</v>
      </c>
      <c r="E38" s="9">
        <v>9780262661928</v>
      </c>
      <c r="F38" s="1">
        <v>1</v>
      </c>
      <c r="G38" s="1"/>
      <c r="H38" s="1" t="s">
        <v>62</v>
      </c>
    </row>
    <row r="39" spans="1:738" x14ac:dyDescent="0.2">
      <c r="A39" s="1" t="s">
        <v>249</v>
      </c>
      <c r="B39" s="1" t="s">
        <v>97</v>
      </c>
      <c r="C39" s="1" t="s">
        <v>98</v>
      </c>
      <c r="D39" s="1">
        <v>2012</v>
      </c>
      <c r="E39" s="9" t="s">
        <v>99</v>
      </c>
      <c r="F39" s="1">
        <v>1</v>
      </c>
      <c r="G39" s="1"/>
      <c r="H39" s="1" t="s">
        <v>62</v>
      </c>
    </row>
    <row r="40" spans="1:738" x14ac:dyDescent="0.2">
      <c r="A40" s="1" t="s">
        <v>250</v>
      </c>
      <c r="B40" s="1" t="s">
        <v>101</v>
      </c>
      <c r="C40" s="1" t="s">
        <v>102</v>
      </c>
      <c r="D40" s="1">
        <v>1956</v>
      </c>
      <c r="E40" s="9" t="s">
        <v>103</v>
      </c>
      <c r="F40" s="1">
        <v>1</v>
      </c>
      <c r="G40" s="1"/>
      <c r="H40" s="1" t="s">
        <v>100</v>
      </c>
    </row>
    <row r="41" spans="1:738" x14ac:dyDescent="0.2">
      <c r="A41" s="1" t="s">
        <v>251</v>
      </c>
      <c r="B41" s="1" t="s">
        <v>104</v>
      </c>
      <c r="C41" s="1" t="s">
        <v>105</v>
      </c>
      <c r="D41" s="1">
        <v>2012</v>
      </c>
      <c r="E41" s="9" t="s">
        <v>106</v>
      </c>
      <c r="F41" s="1">
        <v>1</v>
      </c>
      <c r="G41" s="1"/>
      <c r="H41" s="1" t="s">
        <v>100</v>
      </c>
    </row>
    <row r="42" spans="1:738" x14ac:dyDescent="0.2">
      <c r="A42" s="1" t="s">
        <v>252</v>
      </c>
      <c r="B42" s="1" t="s">
        <v>107</v>
      </c>
      <c r="C42" s="1" t="s">
        <v>108</v>
      </c>
      <c r="D42" s="1">
        <v>1905</v>
      </c>
      <c r="E42" s="9" t="s">
        <v>109</v>
      </c>
      <c r="F42" s="1">
        <v>1</v>
      </c>
      <c r="G42" s="1"/>
      <c r="H42" s="1" t="s">
        <v>100</v>
      </c>
    </row>
    <row r="43" spans="1:738" x14ac:dyDescent="0.2">
      <c r="A43" s="1" t="s">
        <v>253</v>
      </c>
      <c r="B43" s="1" t="s">
        <v>110</v>
      </c>
      <c r="C43" s="1" t="s">
        <v>111</v>
      </c>
      <c r="D43" s="1">
        <v>2005</v>
      </c>
      <c r="E43" s="10" t="s">
        <v>112</v>
      </c>
      <c r="F43" s="1">
        <v>1</v>
      </c>
      <c r="G43" s="1"/>
      <c r="H43" s="1" t="s">
        <v>100</v>
      </c>
    </row>
    <row r="44" spans="1:738" x14ac:dyDescent="0.2">
      <c r="A44" s="1" t="s">
        <v>254</v>
      </c>
      <c r="B44" s="1" t="s">
        <v>113</v>
      </c>
      <c r="C44" s="1" t="s">
        <v>114</v>
      </c>
      <c r="D44" s="1">
        <v>2000</v>
      </c>
      <c r="E44" s="9" t="s">
        <v>115</v>
      </c>
      <c r="F44" s="1">
        <v>1</v>
      </c>
      <c r="G44" s="1"/>
      <c r="H44" s="1" t="s">
        <v>100</v>
      </c>
    </row>
    <row r="45" spans="1:738" x14ac:dyDescent="0.2">
      <c r="A45" s="1" t="s">
        <v>255</v>
      </c>
      <c r="B45" s="1" t="s">
        <v>116</v>
      </c>
      <c r="C45" s="1" t="s">
        <v>117</v>
      </c>
      <c r="D45" s="1">
        <v>1999</v>
      </c>
      <c r="E45" s="9" t="s">
        <v>118</v>
      </c>
      <c r="F45" s="1">
        <v>1</v>
      </c>
      <c r="G45" s="1"/>
      <c r="H45" s="1" t="s">
        <v>100</v>
      </c>
    </row>
    <row r="46" spans="1:738" x14ac:dyDescent="0.2">
      <c r="A46" s="1" t="s">
        <v>256</v>
      </c>
      <c r="B46" s="1" t="s">
        <v>119</v>
      </c>
      <c r="C46" s="1" t="s">
        <v>120</v>
      </c>
      <c r="D46" s="1">
        <v>2012</v>
      </c>
      <c r="E46" s="9" t="s">
        <v>121</v>
      </c>
      <c r="F46" s="1">
        <v>1</v>
      </c>
      <c r="G46" s="1"/>
      <c r="H46" s="1" t="s">
        <v>100</v>
      </c>
    </row>
    <row r="47" spans="1:738" x14ac:dyDescent="0.2">
      <c r="A47" s="1" t="s">
        <v>257</v>
      </c>
      <c r="B47" s="1" t="s">
        <v>122</v>
      </c>
      <c r="C47" s="1" t="s">
        <v>123</v>
      </c>
      <c r="D47" s="1">
        <v>1999</v>
      </c>
      <c r="E47" s="9" t="s">
        <v>124</v>
      </c>
      <c r="F47" s="1">
        <v>1</v>
      </c>
      <c r="G47" s="1"/>
      <c r="H47" s="1" t="s">
        <v>100</v>
      </c>
    </row>
    <row r="48" spans="1:738" x14ac:dyDescent="0.2">
      <c r="A48" s="1" t="s">
        <v>258</v>
      </c>
      <c r="B48" s="1" t="s">
        <v>125</v>
      </c>
      <c r="C48" s="1" t="s">
        <v>126</v>
      </c>
      <c r="D48" s="1">
        <v>2004</v>
      </c>
      <c r="E48" s="9" t="s">
        <v>127</v>
      </c>
      <c r="F48" s="1">
        <v>1</v>
      </c>
      <c r="G48" s="1"/>
      <c r="H48" s="1" t="s">
        <v>100</v>
      </c>
    </row>
    <row r="49" spans="1:8" x14ac:dyDescent="0.2">
      <c r="A49" s="1" t="s">
        <v>259</v>
      </c>
      <c r="B49" s="1" t="s">
        <v>125</v>
      </c>
      <c r="C49" s="1" t="s">
        <v>128</v>
      </c>
      <c r="D49" s="1">
        <v>2008</v>
      </c>
      <c r="E49" s="9">
        <v>520256409</v>
      </c>
      <c r="F49" s="1">
        <v>1</v>
      </c>
      <c r="G49" s="1"/>
      <c r="H49" s="1" t="s">
        <v>100</v>
      </c>
    </row>
    <row r="50" spans="1:8" x14ac:dyDescent="0.2">
      <c r="A50" s="1" t="s">
        <v>260</v>
      </c>
      <c r="B50" s="1" t="s">
        <v>129</v>
      </c>
      <c r="C50" s="1" t="s">
        <v>130</v>
      </c>
      <c r="D50" s="1">
        <v>2010</v>
      </c>
      <c r="E50" s="9">
        <v>3866492367</v>
      </c>
      <c r="F50" s="1">
        <v>1</v>
      </c>
      <c r="G50" s="1"/>
      <c r="H50" s="1" t="s">
        <v>100</v>
      </c>
    </row>
    <row r="51" spans="1:8" ht="15" x14ac:dyDescent="0.25">
      <c r="A51" s="1" t="s">
        <v>261</v>
      </c>
      <c r="B51" s="1" t="s">
        <v>131</v>
      </c>
      <c r="C51" s="1" t="s">
        <v>132</v>
      </c>
      <c r="D51" s="1">
        <v>2012</v>
      </c>
      <c r="E51" s="11" t="s">
        <v>133</v>
      </c>
      <c r="F51" s="1">
        <v>1</v>
      </c>
      <c r="G51" s="1"/>
      <c r="H51" s="1" t="s">
        <v>100</v>
      </c>
    </row>
    <row r="52" spans="1:8" x14ac:dyDescent="0.2">
      <c r="A52" s="1" t="s">
        <v>262</v>
      </c>
      <c r="B52" s="1" t="s">
        <v>134</v>
      </c>
      <c r="C52" s="1" t="s">
        <v>135</v>
      </c>
      <c r="D52" s="1">
        <v>1998</v>
      </c>
      <c r="E52" s="9" t="s">
        <v>136</v>
      </c>
      <c r="F52" s="1">
        <v>1</v>
      </c>
      <c r="G52" s="1"/>
      <c r="H52" s="1" t="s">
        <v>137</v>
      </c>
    </row>
    <row r="53" spans="1:8" ht="38.25" x14ac:dyDescent="0.2">
      <c r="A53" s="1" t="s">
        <v>263</v>
      </c>
      <c r="B53" s="1" t="s">
        <v>138</v>
      </c>
      <c r="C53" s="2" t="s">
        <v>298</v>
      </c>
      <c r="D53" s="1">
        <v>2006</v>
      </c>
      <c r="E53" s="9" t="s">
        <v>139</v>
      </c>
      <c r="F53" s="1">
        <v>1</v>
      </c>
      <c r="G53" s="1"/>
      <c r="H53" s="1" t="s">
        <v>137</v>
      </c>
    </row>
    <row r="54" spans="1:8" x14ac:dyDescent="0.2">
      <c r="A54" s="1" t="s">
        <v>264</v>
      </c>
      <c r="B54" s="1" t="s">
        <v>140</v>
      </c>
      <c r="C54" s="1" t="s">
        <v>141</v>
      </c>
      <c r="D54" s="1">
        <v>2001</v>
      </c>
      <c r="E54" s="9" t="s">
        <v>142</v>
      </c>
      <c r="F54" s="1">
        <v>1</v>
      </c>
      <c r="G54" s="1"/>
      <c r="H54" s="1" t="s">
        <v>137</v>
      </c>
    </row>
    <row r="55" spans="1:8" x14ac:dyDescent="0.2">
      <c r="A55" s="1" t="s">
        <v>265</v>
      </c>
      <c r="B55" s="1" t="s">
        <v>143</v>
      </c>
      <c r="C55" s="1" t="s">
        <v>144</v>
      </c>
      <c r="D55" s="1">
        <v>2001</v>
      </c>
      <c r="E55" s="9" t="s">
        <v>145</v>
      </c>
      <c r="F55" s="1">
        <v>1</v>
      </c>
      <c r="G55" s="1"/>
      <c r="H55" s="1" t="s">
        <v>137</v>
      </c>
    </row>
    <row r="56" spans="1:8" x14ac:dyDescent="0.2">
      <c r="A56" s="1" t="s">
        <v>266</v>
      </c>
      <c r="B56" s="1" t="s">
        <v>146</v>
      </c>
      <c r="C56" s="1" t="s">
        <v>147</v>
      </c>
      <c r="D56" s="1">
        <v>2011</v>
      </c>
      <c r="E56" s="9" t="s">
        <v>148</v>
      </c>
      <c r="F56" s="1">
        <v>1</v>
      </c>
      <c r="G56" s="1"/>
      <c r="H56" s="1" t="s">
        <v>137</v>
      </c>
    </row>
    <row r="57" spans="1:8" x14ac:dyDescent="0.2">
      <c r="A57" s="1" t="s">
        <v>267</v>
      </c>
      <c r="B57" s="1" t="s">
        <v>149</v>
      </c>
      <c r="C57" s="1" t="s">
        <v>150</v>
      </c>
      <c r="D57" s="1">
        <v>2003</v>
      </c>
      <c r="E57" s="9" t="s">
        <v>151</v>
      </c>
      <c r="F57" s="1">
        <v>1</v>
      </c>
      <c r="G57" s="1"/>
      <c r="H57" s="1" t="s">
        <v>137</v>
      </c>
    </row>
    <row r="58" spans="1:8" x14ac:dyDescent="0.2">
      <c r="A58" s="1" t="s">
        <v>268</v>
      </c>
      <c r="B58" s="1" t="s">
        <v>152</v>
      </c>
      <c r="C58" s="1" t="s">
        <v>153</v>
      </c>
      <c r="D58" s="1">
        <v>2000</v>
      </c>
      <c r="E58" s="10" t="s">
        <v>154</v>
      </c>
      <c r="F58" s="1">
        <v>1</v>
      </c>
      <c r="G58" s="1"/>
      <c r="H58" s="1" t="s">
        <v>137</v>
      </c>
    </row>
    <row r="59" spans="1:8" x14ac:dyDescent="0.2">
      <c r="A59" s="1" t="s">
        <v>269</v>
      </c>
      <c r="B59" s="1" t="s">
        <v>155</v>
      </c>
      <c r="C59" s="1" t="s">
        <v>156</v>
      </c>
      <c r="D59" s="1">
        <v>2010</v>
      </c>
      <c r="E59" s="10" t="s">
        <v>157</v>
      </c>
      <c r="F59" s="1">
        <v>1</v>
      </c>
      <c r="G59" s="1"/>
      <c r="H59" s="1" t="s">
        <v>137</v>
      </c>
    </row>
    <row r="60" spans="1:8" ht="38.25" x14ac:dyDescent="0.2">
      <c r="A60" s="1" t="s">
        <v>270</v>
      </c>
      <c r="B60" s="1" t="s">
        <v>158</v>
      </c>
      <c r="C60" s="2" t="s">
        <v>299</v>
      </c>
      <c r="D60" s="1">
        <v>2008</v>
      </c>
      <c r="E60" s="9" t="s">
        <v>159</v>
      </c>
      <c r="F60" s="1">
        <v>1</v>
      </c>
      <c r="G60" s="1"/>
      <c r="H60" s="1" t="s">
        <v>137</v>
      </c>
    </row>
    <row r="61" spans="1:8" x14ac:dyDescent="0.2">
      <c r="A61" s="1" t="s">
        <v>271</v>
      </c>
      <c r="B61" s="1" t="s">
        <v>160</v>
      </c>
      <c r="C61" s="1" t="s">
        <v>161</v>
      </c>
      <c r="D61" s="1">
        <v>2010</v>
      </c>
      <c r="E61" s="9" t="s">
        <v>162</v>
      </c>
      <c r="F61" s="1">
        <v>1</v>
      </c>
      <c r="G61" s="1"/>
      <c r="H61" s="1" t="s">
        <v>137</v>
      </c>
    </row>
    <row r="62" spans="1:8" ht="25.5" x14ac:dyDescent="0.2">
      <c r="A62" s="1" t="s">
        <v>272</v>
      </c>
      <c r="B62" s="1" t="s">
        <v>163</v>
      </c>
      <c r="C62" s="2" t="s">
        <v>300</v>
      </c>
      <c r="D62" s="1">
        <v>2000</v>
      </c>
      <c r="E62" s="9" t="s">
        <v>164</v>
      </c>
      <c r="F62" s="1">
        <v>1</v>
      </c>
      <c r="G62" s="1"/>
      <c r="H62" s="1" t="s">
        <v>137</v>
      </c>
    </row>
    <row r="63" spans="1:8" x14ac:dyDescent="0.2">
      <c r="A63" s="1" t="s">
        <v>273</v>
      </c>
      <c r="B63" s="1" t="s">
        <v>165</v>
      </c>
      <c r="C63" s="1" t="s">
        <v>166</v>
      </c>
      <c r="D63" s="1">
        <v>2004</v>
      </c>
      <c r="E63" s="9" t="s">
        <v>167</v>
      </c>
      <c r="F63" s="1">
        <v>1</v>
      </c>
      <c r="G63" s="1"/>
      <c r="H63" s="1" t="s">
        <v>137</v>
      </c>
    </row>
    <row r="64" spans="1:8" x14ac:dyDescent="0.2">
      <c r="A64" s="1" t="s">
        <v>274</v>
      </c>
      <c r="B64" s="1" t="s">
        <v>168</v>
      </c>
      <c r="C64" s="1" t="s">
        <v>169</v>
      </c>
      <c r="D64" s="1">
        <v>2010</v>
      </c>
      <c r="E64" s="9">
        <v>521197562</v>
      </c>
      <c r="F64" s="1">
        <v>1</v>
      </c>
      <c r="G64" s="1"/>
      <c r="H64" s="1" t="s">
        <v>170</v>
      </c>
    </row>
    <row r="65" spans="1:8" x14ac:dyDescent="0.2">
      <c r="A65" s="1" t="s">
        <v>275</v>
      </c>
      <c r="B65" s="1" t="s">
        <v>171</v>
      </c>
      <c r="C65" s="1" t="s">
        <v>172</v>
      </c>
      <c r="D65" s="1">
        <v>2008</v>
      </c>
      <c r="E65" s="9" t="s">
        <v>173</v>
      </c>
      <c r="F65" s="1">
        <v>1</v>
      </c>
      <c r="G65" s="1"/>
      <c r="H65" s="1" t="s">
        <v>174</v>
      </c>
    </row>
    <row r="66" spans="1:8" x14ac:dyDescent="0.2">
      <c r="A66" s="1" t="s">
        <v>276</v>
      </c>
      <c r="B66" s="1" t="s">
        <v>175</v>
      </c>
      <c r="C66" s="1" t="s">
        <v>176</v>
      </c>
      <c r="D66" s="1">
        <v>1996</v>
      </c>
      <c r="E66" s="9" t="s">
        <v>177</v>
      </c>
      <c r="F66" s="1">
        <v>1</v>
      </c>
      <c r="G66" s="1"/>
      <c r="H66" s="1" t="s">
        <v>174</v>
      </c>
    </row>
    <row r="67" spans="1:8" x14ac:dyDescent="0.2">
      <c r="A67" s="1" t="s">
        <v>277</v>
      </c>
      <c r="B67" s="1" t="s">
        <v>178</v>
      </c>
      <c r="C67" s="1" t="s">
        <v>179</v>
      </c>
      <c r="D67" s="1">
        <v>2011</v>
      </c>
      <c r="E67" s="12">
        <v>9780521146241</v>
      </c>
      <c r="F67" s="1">
        <v>1</v>
      </c>
      <c r="G67" s="1"/>
      <c r="H67" s="1" t="s">
        <v>180</v>
      </c>
    </row>
    <row r="68" spans="1:8" x14ac:dyDescent="0.2">
      <c r="A68" s="1" t="s">
        <v>278</v>
      </c>
      <c r="B68" s="1" t="s">
        <v>181</v>
      </c>
      <c r="C68" s="1" t="s">
        <v>182</v>
      </c>
      <c r="D68" s="1">
        <v>2008</v>
      </c>
      <c r="E68" s="9" t="s">
        <v>183</v>
      </c>
      <c r="F68" s="1">
        <v>1</v>
      </c>
      <c r="G68" s="1"/>
      <c r="H68" s="1" t="s">
        <v>180</v>
      </c>
    </row>
    <row r="69" spans="1:8" x14ac:dyDescent="0.2">
      <c r="A69" s="1" t="s">
        <v>279</v>
      </c>
      <c r="B69" s="1" t="s">
        <v>184</v>
      </c>
      <c r="C69" s="1" t="s">
        <v>185</v>
      </c>
      <c r="D69" s="1">
        <v>2009</v>
      </c>
      <c r="E69" s="9">
        <v>1847873243</v>
      </c>
      <c r="F69" s="1">
        <v>1</v>
      </c>
      <c r="G69" s="1"/>
      <c r="H69" s="1" t="s">
        <v>100</v>
      </c>
    </row>
    <row r="70" spans="1:8" x14ac:dyDescent="0.2">
      <c r="A70" s="1" t="s">
        <v>280</v>
      </c>
      <c r="B70" s="1" t="s">
        <v>186</v>
      </c>
      <c r="C70" s="1" t="s">
        <v>187</v>
      </c>
      <c r="D70" s="1">
        <v>2010</v>
      </c>
      <c r="E70" s="9">
        <v>9781845452391</v>
      </c>
      <c r="F70" s="1">
        <v>1</v>
      </c>
      <c r="G70" s="1"/>
      <c r="H70" s="1" t="s">
        <v>100</v>
      </c>
    </row>
    <row r="71" spans="1:8" ht="25.5" x14ac:dyDescent="0.2">
      <c r="A71" s="1" t="s">
        <v>281</v>
      </c>
      <c r="B71" s="1" t="s">
        <v>189</v>
      </c>
      <c r="C71" s="1" t="s">
        <v>190</v>
      </c>
      <c r="D71" s="1">
        <v>2011</v>
      </c>
      <c r="E71" s="12" t="s">
        <v>191</v>
      </c>
      <c r="F71" s="1">
        <v>2</v>
      </c>
      <c r="G71" s="1"/>
      <c r="H71" s="1" t="s">
        <v>188</v>
      </c>
    </row>
    <row r="72" spans="1:8" ht="25.5" x14ac:dyDescent="0.2">
      <c r="A72" s="1" t="s">
        <v>282</v>
      </c>
      <c r="B72" s="1" t="s">
        <v>192</v>
      </c>
      <c r="C72" s="1" t="s">
        <v>193</v>
      </c>
      <c r="D72" s="1">
        <v>2011</v>
      </c>
      <c r="E72" s="12" t="s">
        <v>194</v>
      </c>
      <c r="F72" s="1">
        <v>2</v>
      </c>
      <c r="G72" s="1"/>
      <c r="H72" s="1" t="s">
        <v>188</v>
      </c>
    </row>
    <row r="73" spans="1:8" x14ac:dyDescent="0.2">
      <c r="A73" s="1" t="s">
        <v>283</v>
      </c>
      <c r="B73" s="1" t="s">
        <v>195</v>
      </c>
      <c r="C73" s="1" t="s">
        <v>196</v>
      </c>
      <c r="D73" s="1">
        <v>2012</v>
      </c>
      <c r="E73" s="9" t="s">
        <v>197</v>
      </c>
      <c r="F73" s="1">
        <v>1</v>
      </c>
      <c r="G73" s="1"/>
      <c r="H73" s="1" t="s">
        <v>170</v>
      </c>
    </row>
    <row r="74" spans="1:8" x14ac:dyDescent="0.2">
      <c r="A74" s="1" t="s">
        <v>284</v>
      </c>
      <c r="B74" s="1" t="s">
        <v>198</v>
      </c>
      <c r="C74" s="1" t="s">
        <v>199</v>
      </c>
      <c r="D74" s="1">
        <v>2012</v>
      </c>
      <c r="E74" s="9" t="s">
        <v>200</v>
      </c>
      <c r="F74" s="1">
        <v>1</v>
      </c>
      <c r="G74" s="1"/>
      <c r="H74" s="1" t="s">
        <v>174</v>
      </c>
    </row>
    <row r="75" spans="1:8" x14ac:dyDescent="0.2">
      <c r="A75" s="1" t="s">
        <v>285</v>
      </c>
      <c r="B75" s="1" t="s">
        <v>201</v>
      </c>
      <c r="C75" s="1" t="s">
        <v>202</v>
      </c>
      <c r="D75" s="1">
        <v>2012</v>
      </c>
      <c r="E75" s="9" t="s">
        <v>203</v>
      </c>
      <c r="F75" s="1">
        <v>2</v>
      </c>
      <c r="G75" s="1"/>
      <c r="H75" s="1" t="s">
        <v>174</v>
      </c>
    </row>
    <row r="76" spans="1:8" x14ac:dyDescent="0.2">
      <c r="A76" s="1" t="s">
        <v>286</v>
      </c>
      <c r="B76" s="1" t="s">
        <v>204</v>
      </c>
      <c r="C76" s="1" t="s">
        <v>205</v>
      </c>
      <c r="D76" s="1">
        <v>2011</v>
      </c>
      <c r="E76" s="9" t="s">
        <v>206</v>
      </c>
      <c r="F76" s="1">
        <v>1</v>
      </c>
      <c r="G76" s="1"/>
      <c r="H76" s="1" t="s">
        <v>174</v>
      </c>
    </row>
    <row r="77" spans="1:8" x14ac:dyDescent="0.2">
      <c r="A77" s="1" t="s">
        <v>287</v>
      </c>
      <c r="B77" s="1" t="s">
        <v>207</v>
      </c>
      <c r="C77" s="1" t="s">
        <v>208</v>
      </c>
      <c r="D77" s="1">
        <v>2007</v>
      </c>
      <c r="E77" s="9" t="s">
        <v>209</v>
      </c>
      <c r="F77" s="1">
        <v>2</v>
      </c>
      <c r="G77" s="1"/>
      <c r="H77" s="1" t="s">
        <v>174</v>
      </c>
    </row>
    <row r="78" spans="1:8" x14ac:dyDescent="0.2">
      <c r="A78" s="1" t="s">
        <v>288</v>
      </c>
      <c r="B78" s="1" t="s">
        <v>210</v>
      </c>
      <c r="C78" s="1" t="s">
        <v>211</v>
      </c>
      <c r="D78" s="1">
        <v>2001</v>
      </c>
      <c r="E78" s="9" t="s">
        <v>212</v>
      </c>
      <c r="F78" s="1">
        <v>1</v>
      </c>
      <c r="G78" s="1"/>
      <c r="H78" s="1" t="s">
        <v>174</v>
      </c>
    </row>
    <row r="79" spans="1:8" x14ac:dyDescent="0.2">
      <c r="A79" s="1" t="s">
        <v>504</v>
      </c>
      <c r="B79" s="1" t="s">
        <v>302</v>
      </c>
      <c r="C79" s="1" t="s">
        <v>303</v>
      </c>
      <c r="D79" s="1">
        <v>2007</v>
      </c>
      <c r="E79" s="9" t="s">
        <v>304</v>
      </c>
      <c r="F79" s="8">
        <v>1</v>
      </c>
      <c r="G79" s="1"/>
      <c r="H79" s="1">
        <v>217</v>
      </c>
    </row>
    <row r="80" spans="1:8" x14ac:dyDescent="0.2">
      <c r="A80" s="1" t="s">
        <v>505</v>
      </c>
      <c r="B80" s="1" t="s">
        <v>305</v>
      </c>
      <c r="C80" s="1" t="s">
        <v>306</v>
      </c>
      <c r="D80" s="1">
        <v>2011</v>
      </c>
      <c r="E80" s="9" t="s">
        <v>307</v>
      </c>
      <c r="F80" s="8">
        <v>1</v>
      </c>
      <c r="G80" s="1"/>
      <c r="H80" s="1">
        <v>217</v>
      </c>
    </row>
    <row r="81" spans="1:8" x14ac:dyDescent="0.2">
      <c r="A81" s="1" t="s">
        <v>506</v>
      </c>
      <c r="B81" s="1" t="s">
        <v>308</v>
      </c>
      <c r="C81" s="1" t="s">
        <v>309</v>
      </c>
      <c r="D81" s="1">
        <v>2011</v>
      </c>
      <c r="E81" s="9" t="s">
        <v>310</v>
      </c>
      <c r="F81" s="8">
        <v>1</v>
      </c>
      <c r="G81" s="1"/>
      <c r="H81" s="1">
        <v>217</v>
      </c>
    </row>
    <row r="82" spans="1:8" x14ac:dyDescent="0.2">
      <c r="A82" s="1" t="s">
        <v>507</v>
      </c>
      <c r="B82" s="1" t="s">
        <v>311</v>
      </c>
      <c r="C82" s="1" t="s">
        <v>312</v>
      </c>
      <c r="D82" s="1">
        <v>2002</v>
      </c>
      <c r="E82" s="9" t="s">
        <v>313</v>
      </c>
      <c r="F82" s="8">
        <v>1</v>
      </c>
      <c r="G82" s="1"/>
      <c r="H82" s="1">
        <v>217</v>
      </c>
    </row>
    <row r="83" spans="1:8" x14ac:dyDescent="0.2">
      <c r="A83" s="1" t="s">
        <v>508</v>
      </c>
      <c r="B83" s="1" t="str">
        <f>HYPERLINK("http://www.amazon.com/Shawn-Donnelly/e/B001HOUHPQ/ref=ntt_athr_dp_pel_1","Shawn Donnelly (Author)")</f>
        <v>Shawn Donnelly (Author)</v>
      </c>
      <c r="C83" s="1" t="s">
        <v>314</v>
      </c>
      <c r="D83" s="1">
        <v>2010</v>
      </c>
      <c r="E83" s="9" t="s">
        <v>315</v>
      </c>
      <c r="F83" s="8">
        <v>1</v>
      </c>
      <c r="G83" s="1"/>
      <c r="H83" s="1">
        <v>217</v>
      </c>
    </row>
    <row r="84" spans="1:8" x14ac:dyDescent="0.2">
      <c r="A84" s="1" t="s">
        <v>509</v>
      </c>
      <c r="B84" s="1" t="str">
        <f>HYPERLINK("http://www.amazon.com/s/ref=ntt_athr_dp_sr_1?_encoding=UTF8&amp;field-author=Grin&amp;ie=UTF8&amp;search-alias=books&amp;sort=relevancerank","Grin (Author)")</f>
        <v>Grin (Author)</v>
      </c>
      <c r="C84" s="1" t="s">
        <v>316</v>
      </c>
      <c r="D84" s="1">
        <v>2003</v>
      </c>
      <c r="E84" s="9" t="s">
        <v>317</v>
      </c>
      <c r="F84" s="8">
        <v>1</v>
      </c>
      <c r="G84" s="1"/>
      <c r="H84" s="1">
        <v>217</v>
      </c>
    </row>
    <row r="85" spans="1:8" x14ac:dyDescent="0.2">
      <c r="A85" s="1" t="s">
        <v>510</v>
      </c>
      <c r="B85" s="1" t="s">
        <v>318</v>
      </c>
      <c r="C85" s="1" t="s">
        <v>319</v>
      </c>
      <c r="D85" s="1">
        <v>1994</v>
      </c>
      <c r="E85" s="9" t="s">
        <v>320</v>
      </c>
      <c r="F85" s="8">
        <v>1</v>
      </c>
      <c r="G85" s="1"/>
      <c r="H85" s="1">
        <v>217</v>
      </c>
    </row>
    <row r="86" spans="1:8" x14ac:dyDescent="0.2">
      <c r="A86" s="1" t="s">
        <v>511</v>
      </c>
      <c r="B86" s="1" t="str">
        <f>HYPERLINK("http://www.amazon.com/Bill-Lucarelli/e/B001K8UJ8O/ref=ntt_athr_dp_pel_1","Bill Lucarelli (Author)")</f>
        <v>Bill Lucarelli (Author)</v>
      </c>
      <c r="C86" s="1" t="s">
        <v>321</v>
      </c>
      <c r="D86" s="1">
        <v>1999</v>
      </c>
      <c r="E86" s="9" t="s">
        <v>322</v>
      </c>
      <c r="F86" s="8">
        <v>1</v>
      </c>
      <c r="G86" s="1"/>
      <c r="H86" s="1">
        <v>217</v>
      </c>
    </row>
    <row r="87" spans="1:8" x14ac:dyDescent="0.2">
      <c r="A87" s="1" t="s">
        <v>512</v>
      </c>
      <c r="B87" s="1" t="str">
        <f>HYPERLINK("http://www.amazon.com/s/ref=ntt_athr_dp_sr_1?_encoding=UTF8&amp;field-author=John%20Grayston&amp;ie=UTF8&amp;search-alias=books&amp;sort=relevancerank","Alberto Santa Maria")</f>
        <v>Alberto Santa Maria</v>
      </c>
      <c r="C87" s="1" t="s">
        <v>323</v>
      </c>
      <c r="D87" s="1">
        <v>2009</v>
      </c>
      <c r="E87" s="9" t="s">
        <v>324</v>
      </c>
      <c r="F87" s="8">
        <v>1</v>
      </c>
      <c r="G87" s="1"/>
      <c r="H87" s="1">
        <v>217</v>
      </c>
    </row>
    <row r="88" spans="1:8" x14ac:dyDescent="0.2">
      <c r="A88" s="1" t="s">
        <v>513</v>
      </c>
      <c r="B88" s="1" t="str">
        <f>HYPERLINK("http://www.amazon.com/s/ref=ntt_athr_dp_sr_1?_encoding=UTF8&amp;field-author=Michael%20Kaeding&amp;ie=UTF8&amp;search-alias=books&amp;sort=relevancerank","Michael Kaeding (Author)")</f>
        <v>Michael Kaeding (Author)</v>
      </c>
      <c r="C88" s="1" t="s">
        <v>325</v>
      </c>
      <c r="D88" s="1">
        <v>2012</v>
      </c>
      <c r="E88" s="9" t="s">
        <v>326</v>
      </c>
      <c r="F88" s="8">
        <v>1</v>
      </c>
      <c r="G88" s="1"/>
      <c r="H88" s="1">
        <v>217</v>
      </c>
    </row>
    <row r="89" spans="1:8" x14ac:dyDescent="0.2">
      <c r="A89" s="1" t="s">
        <v>514</v>
      </c>
      <c r="B89" s="1" t="str">
        <f>HYPERLINK("http://www.amazon.com/s/ref=ntt_athr_dp_sr_1?_encoding=UTF8&amp;field-author=Scott%20Siegel&amp;ie=UTF8&amp;search-alias=books&amp;sort=relevancerank","Scott Siegel (Author)")</f>
        <v>Scott Siegel (Author)</v>
      </c>
      <c r="C89" s="1" t="s">
        <v>327</v>
      </c>
      <c r="D89" s="1">
        <v>2011</v>
      </c>
      <c r="E89" s="9" t="s">
        <v>328</v>
      </c>
      <c r="F89" s="8">
        <v>1</v>
      </c>
      <c r="G89" s="1"/>
      <c r="H89" s="1">
        <v>217</v>
      </c>
    </row>
    <row r="90" spans="1:8" x14ac:dyDescent="0.2">
      <c r="A90" s="1" t="s">
        <v>515</v>
      </c>
      <c r="B90" s="1" t="s">
        <v>329</v>
      </c>
      <c r="C90" s="1" t="s">
        <v>330</v>
      </c>
      <c r="D90" s="1">
        <v>2013</v>
      </c>
      <c r="E90" s="9" t="s">
        <v>331</v>
      </c>
      <c r="F90" s="8">
        <v>1</v>
      </c>
      <c r="G90" s="1"/>
      <c r="H90" s="1">
        <v>217</v>
      </c>
    </row>
    <row r="91" spans="1:8" x14ac:dyDescent="0.2">
      <c r="A91" s="1" t="s">
        <v>516</v>
      </c>
      <c r="B91" s="1" t="str">
        <f>HYPERLINK("http://www.amazon.com/Georg-Menz/e/B001JS3U2M/ref=ntt_athr_dp_pel_1","Georg Menz (Author)")</f>
        <v>Georg Menz (Author)</v>
      </c>
      <c r="C91" s="1" t="s">
        <v>332</v>
      </c>
      <c r="D91" s="1">
        <v>2008</v>
      </c>
      <c r="E91" s="9" t="s">
        <v>333</v>
      </c>
      <c r="F91" s="8">
        <v>1</v>
      </c>
      <c r="G91" s="1"/>
      <c r="H91" s="1">
        <v>217</v>
      </c>
    </row>
    <row r="92" spans="1:8" x14ac:dyDescent="0.2">
      <c r="A92" s="1" t="s">
        <v>517</v>
      </c>
      <c r="B92" s="1" t="str">
        <f>HYPERLINK("http://www.amazon.com/August-Reinisch/e/B001HO8W2Q/ref=ntt_athr_dp_pel_1","August Reinisch (Author)")</f>
        <v>August Reinisch (Author)</v>
      </c>
      <c r="C92" s="1" t="s">
        <v>334</v>
      </c>
      <c r="D92" s="1">
        <v>2012</v>
      </c>
      <c r="E92" s="9" t="s">
        <v>335</v>
      </c>
      <c r="F92" s="8">
        <v>1</v>
      </c>
      <c r="G92" s="1"/>
      <c r="H92" s="1">
        <v>217</v>
      </c>
    </row>
    <row r="93" spans="1:8" x14ac:dyDescent="0.2">
      <c r="A93" s="1" t="s">
        <v>518</v>
      </c>
      <c r="B93" s="1" t="str">
        <f>HYPERLINK("http://www.amazon.com/Stephen-Weatherill/e/B001HOIYPG/ref=ntt_athr_dp_pel_1","Stephen Weatherill (Author)")</f>
        <v>Stephen Weatherill (Author)</v>
      </c>
      <c r="C93" s="1" t="s">
        <v>336</v>
      </c>
      <c r="D93" s="1">
        <v>2010</v>
      </c>
      <c r="E93" s="9" t="s">
        <v>337</v>
      </c>
      <c r="F93" s="8">
        <v>1</v>
      </c>
      <c r="G93" s="1"/>
      <c r="H93" s="1">
        <v>217</v>
      </c>
    </row>
    <row r="94" spans="1:8" x14ac:dyDescent="0.2">
      <c r="A94" s="1" t="s">
        <v>519</v>
      </c>
      <c r="B94" s="1" t="str">
        <f>HYPERLINK("http://www.amazon.com/Ariel-Ezrachi/e/B001JP3PKM/ref=ntt_athr_dp_pel_1","Ariel Ezrachi (Author)")</f>
        <v>Ariel Ezrachi (Author)</v>
      </c>
      <c r="C94" s="1" t="s">
        <v>338</v>
      </c>
      <c r="D94" s="1">
        <v>2012</v>
      </c>
      <c r="E94" s="9" t="s">
        <v>339</v>
      </c>
      <c r="F94" s="8">
        <v>1</v>
      </c>
      <c r="G94" s="1"/>
      <c r="H94" s="1">
        <v>217</v>
      </c>
    </row>
    <row r="95" spans="1:8" x14ac:dyDescent="0.2">
      <c r="A95" s="1" t="s">
        <v>520</v>
      </c>
      <c r="B95" s="1" t="str">
        <f>HYPERLINK("http://www.amazon.com/s/ref=ntt_athr_dp_sr_1?_encoding=UTF8&amp;field-author=Johan%20Van%20Overtveldt&amp;ie=UTF8&amp;search-alias=books&amp;sort=relevancerank","Johan Van Overtveldt (Author)")</f>
        <v>Johan Van Overtveldt (Author)</v>
      </c>
      <c r="C95" s="1" t="s">
        <v>340</v>
      </c>
      <c r="D95" s="1">
        <v>2011</v>
      </c>
      <c r="E95" s="9" t="s">
        <v>341</v>
      </c>
      <c r="F95" s="8">
        <v>1</v>
      </c>
      <c r="G95" s="1"/>
      <c r="H95" s="1">
        <v>217</v>
      </c>
    </row>
    <row r="96" spans="1:8" x14ac:dyDescent="0.2">
      <c r="A96" s="1" t="s">
        <v>521</v>
      </c>
      <c r="B96" s="1" t="s">
        <v>342</v>
      </c>
      <c r="C96" s="1" t="s">
        <v>343</v>
      </c>
      <c r="D96" s="1">
        <v>2012</v>
      </c>
      <c r="E96" s="9" t="s">
        <v>344</v>
      </c>
      <c r="F96" s="8">
        <v>1</v>
      </c>
      <c r="G96" s="1"/>
      <c r="H96" s="1">
        <v>217</v>
      </c>
    </row>
    <row r="97" spans="1:8" x14ac:dyDescent="0.2">
      <c r="A97" s="1" t="s">
        <v>522</v>
      </c>
      <c r="B97" s="1" t="str">
        <f>HYPERLINK("http://www.amazon.com/s/ref=ntt_athr_dp_sr_1?_encoding=UTF8&amp;field-author=Sylvia%20S.%20Hargreaves&amp;ie=UTF8&amp;search-alias=books&amp;sort=relevancerank","Sylvia S. Hargreaves (Author)")</f>
        <v>Sylvia S. Hargreaves (Author)</v>
      </c>
      <c r="C97" s="1" t="s">
        <v>345</v>
      </c>
      <c r="D97" s="1">
        <v>2012</v>
      </c>
      <c r="E97" s="9" t="s">
        <v>346</v>
      </c>
      <c r="F97" s="8">
        <v>1</v>
      </c>
      <c r="G97" s="1"/>
      <c r="H97" s="1">
        <v>217</v>
      </c>
    </row>
    <row r="98" spans="1:8" x14ac:dyDescent="0.2">
      <c r="A98" s="1" t="s">
        <v>523</v>
      </c>
      <c r="B98" s="1" t="s">
        <v>347</v>
      </c>
      <c r="C98" s="1" t="s">
        <v>348</v>
      </c>
      <c r="D98" s="1">
        <v>2012</v>
      </c>
      <c r="E98" s="9" t="s">
        <v>349</v>
      </c>
      <c r="F98" s="8">
        <v>1</v>
      </c>
      <c r="G98" s="1"/>
      <c r="H98" s="1">
        <v>217</v>
      </c>
    </row>
    <row r="99" spans="1:8" x14ac:dyDescent="0.2">
      <c r="A99" s="1" t="s">
        <v>524</v>
      </c>
      <c r="B99" s="1" t="str">
        <f>HYPERLINK("http://www.amazon.com/s/ref=ntt_athr_dp_sr_1?_encoding=UTF8&amp;field-author=Robert%20Sch%26%23252%3Btze&amp;ie=UTF8&amp;search-alias=books&amp;sort=relevancerank","Robert Schütze (Author)")</f>
        <v>Robert Schütze (Author)</v>
      </c>
      <c r="C99" s="1" t="s">
        <v>350</v>
      </c>
      <c r="D99" s="1">
        <v>2012</v>
      </c>
      <c r="E99" s="9" t="s">
        <v>351</v>
      </c>
      <c r="F99" s="8">
        <v>1</v>
      </c>
      <c r="G99" s="1"/>
      <c r="H99" s="1">
        <v>217</v>
      </c>
    </row>
    <row r="100" spans="1:8" x14ac:dyDescent="0.2">
      <c r="A100" s="1" t="s">
        <v>525</v>
      </c>
      <c r="B100" s="1" t="s">
        <v>352</v>
      </c>
      <c r="C100" s="1" t="s">
        <v>353</v>
      </c>
      <c r="D100" s="1">
        <v>2012</v>
      </c>
      <c r="E100" s="9" t="s">
        <v>354</v>
      </c>
      <c r="F100" s="8">
        <v>1</v>
      </c>
      <c r="G100" s="1"/>
      <c r="H100" s="1">
        <v>217</v>
      </c>
    </row>
    <row r="101" spans="1:8" x14ac:dyDescent="0.2">
      <c r="A101" s="1" t="s">
        <v>526</v>
      </c>
      <c r="B101" s="1" t="s">
        <v>355</v>
      </c>
      <c r="C101" s="1" t="s">
        <v>356</v>
      </c>
      <c r="D101" s="1">
        <v>1977</v>
      </c>
      <c r="E101" s="9" t="s">
        <v>357</v>
      </c>
      <c r="F101" s="8">
        <v>1</v>
      </c>
      <c r="G101" s="1"/>
      <c r="H101" s="1">
        <v>217</v>
      </c>
    </row>
    <row r="102" spans="1:8" x14ac:dyDescent="0.2">
      <c r="A102" s="1" t="s">
        <v>527</v>
      </c>
      <c r="B102" s="1" t="s">
        <v>358</v>
      </c>
      <c r="C102" s="1" t="s">
        <v>359</v>
      </c>
      <c r="D102" s="1">
        <v>2012</v>
      </c>
      <c r="E102" s="9" t="s">
        <v>360</v>
      </c>
      <c r="F102" s="8">
        <v>1</v>
      </c>
      <c r="G102" s="1"/>
      <c r="H102" s="1">
        <v>217</v>
      </c>
    </row>
    <row r="103" spans="1:8" x14ac:dyDescent="0.2">
      <c r="A103" s="1" t="s">
        <v>528</v>
      </c>
      <c r="B103" s="1" t="s">
        <v>361</v>
      </c>
      <c r="C103" s="1" t="s">
        <v>362</v>
      </c>
      <c r="D103" s="1">
        <v>2012</v>
      </c>
      <c r="E103" s="9" t="s">
        <v>363</v>
      </c>
      <c r="F103" s="8">
        <v>1</v>
      </c>
      <c r="G103" s="1"/>
      <c r="H103" s="1">
        <v>217</v>
      </c>
    </row>
    <row r="104" spans="1:8" x14ac:dyDescent="0.2">
      <c r="A104" s="1" t="s">
        <v>529</v>
      </c>
      <c r="B104" s="1" t="str">
        <f>HYPERLINK("http://www.amazon.com/s/ref=ntt_athr_dp_sr_1?_encoding=UTF8&amp;field-author=Jacques%20L%C3%A9vy&amp;ie=UTF8&amp;search-alias=books&amp;sort=relevancerank","Jacques Lévy (Editor)")</f>
        <v>Jacques Lévy (Editor)</v>
      </c>
      <c r="C104" s="1" t="s">
        <v>364</v>
      </c>
      <c r="D104" s="1">
        <v>2001</v>
      </c>
      <c r="E104" s="9" t="s">
        <v>365</v>
      </c>
      <c r="F104" s="8">
        <v>1</v>
      </c>
      <c r="G104" s="1"/>
      <c r="H104" s="1">
        <v>217</v>
      </c>
    </row>
    <row r="105" spans="1:8" x14ac:dyDescent="0.2">
      <c r="A105" s="1" t="s">
        <v>530</v>
      </c>
      <c r="B105" s="1" t="s">
        <v>366</v>
      </c>
      <c r="C105" s="1" t="s">
        <v>367</v>
      </c>
      <c r="D105" s="1">
        <v>2012</v>
      </c>
      <c r="E105" s="9" t="s">
        <v>368</v>
      </c>
      <c r="F105" s="8">
        <v>1</v>
      </c>
      <c r="G105" s="1"/>
      <c r="H105" s="1">
        <v>217</v>
      </c>
    </row>
    <row r="106" spans="1:8" x14ac:dyDescent="0.2">
      <c r="A106" s="1" t="s">
        <v>531</v>
      </c>
      <c r="B106" s="1" t="str">
        <f>HYPERLINK("http://www.amazon.com/s/ref=ntt_athr_dp_sr_1?_encoding=UTF8&amp;field-author=Philip%20Andrews-Speed&amp;ie=UTF8&amp;search-alias=books&amp;sort=relevancerank","Philip Andrews-Speed (Author)")</f>
        <v>Philip Andrews-Speed (Author)</v>
      </c>
      <c r="C106" s="1" t="s">
        <v>369</v>
      </c>
      <c r="D106" s="1">
        <v>2012</v>
      </c>
      <c r="E106" s="9" t="s">
        <v>370</v>
      </c>
      <c r="F106" s="8">
        <v>1</v>
      </c>
      <c r="G106" s="1"/>
      <c r="H106" s="1">
        <v>217</v>
      </c>
    </row>
    <row r="107" spans="1:8" x14ac:dyDescent="0.2">
      <c r="A107" s="1" t="s">
        <v>532</v>
      </c>
      <c r="B107" s="1" t="str">
        <f>HYPERLINK("http://www.amazon.com/s/ref=ntt_athr_dp_sr_1?_encoding=UTF8&amp;field-author=Emirates%20Center%20for%20Strategic%20Studies%20and%20Research&amp;ie=UTF8&amp;search-alias=books&amp;sort=relevancerank","Emirates Center for Strategic Studies and Research")</f>
        <v>Emirates Center for Strategic Studies and Research</v>
      </c>
      <c r="C107" s="1" t="s">
        <v>371</v>
      </c>
      <c r="D107" s="1">
        <v>2011</v>
      </c>
      <c r="E107" s="9" t="s">
        <v>372</v>
      </c>
      <c r="F107" s="8">
        <v>1</v>
      </c>
      <c r="G107" s="1"/>
      <c r="H107" s="1">
        <v>217</v>
      </c>
    </row>
    <row r="108" spans="1:8" x14ac:dyDescent="0.2">
      <c r="A108" s="1" t="s">
        <v>533</v>
      </c>
      <c r="B108" s="1" t="s">
        <v>373</v>
      </c>
      <c r="C108" s="1" t="s">
        <v>374</v>
      </c>
      <c r="D108" s="1">
        <v>2012</v>
      </c>
      <c r="E108" s="9" t="s">
        <v>375</v>
      </c>
      <c r="F108" s="8">
        <v>1</v>
      </c>
      <c r="G108" s="1"/>
      <c r="H108" s="1">
        <v>217</v>
      </c>
    </row>
    <row r="109" spans="1:8" x14ac:dyDescent="0.2">
      <c r="A109" s="1" t="s">
        <v>534</v>
      </c>
      <c r="B109" s="1" t="str">
        <f>HYPERLINK("http://www.amazon.com/s/ref=ntt_athr_dp_sr_1?_encoding=UTF8&amp;field-author=The%20Emirates%20Center%20for%20Strategic%20Studies%20and%20Research&amp;ie=UTF8&amp;search-alias=books&amp;sort=relevancerank","The Emirates Center for Strategic Studies and Research")</f>
        <v>The Emirates Center for Strategic Studies and Research</v>
      </c>
      <c r="C109" s="1" t="s">
        <v>376</v>
      </c>
      <c r="D109" s="1">
        <v>2010</v>
      </c>
      <c r="E109" s="9" t="s">
        <v>377</v>
      </c>
      <c r="F109" s="8">
        <v>1</v>
      </c>
      <c r="G109" s="1"/>
      <c r="H109" s="1">
        <v>217</v>
      </c>
    </row>
    <row r="110" spans="1:8" x14ac:dyDescent="0.2">
      <c r="A110" s="1" t="s">
        <v>535</v>
      </c>
      <c r="B110" s="1" t="str">
        <f>HYPERLINK("http://www.amazon.com/s/ref=ntt_athr_dp_sr_1?_encoding=UTF8&amp;field-author=James%20D.J.%20Brown&amp;ie=UTF8&amp;search-alias=books&amp;sort=relevancerank","James D.J. Brown")</f>
        <v>James D.J. Brown</v>
      </c>
      <c r="C110" s="1" t="s">
        <v>378</v>
      </c>
      <c r="D110" s="1">
        <v>2012</v>
      </c>
      <c r="E110" s="9" t="s">
        <v>379</v>
      </c>
      <c r="F110" s="8">
        <v>1</v>
      </c>
      <c r="G110" s="1"/>
      <c r="H110" s="1">
        <v>217</v>
      </c>
    </row>
    <row r="111" spans="1:8" x14ac:dyDescent="0.2">
      <c r="A111" s="1" t="s">
        <v>536</v>
      </c>
      <c r="B111" s="1" t="s">
        <v>380</v>
      </c>
      <c r="C111" s="1" t="s">
        <v>381</v>
      </c>
      <c r="D111" s="1">
        <v>1987</v>
      </c>
      <c r="E111" s="9" t="s">
        <v>382</v>
      </c>
      <c r="F111" s="8">
        <v>1</v>
      </c>
      <c r="G111" s="1"/>
      <c r="H111" s="1">
        <v>217</v>
      </c>
    </row>
    <row r="112" spans="1:8" x14ac:dyDescent="0.2">
      <c r="A112" s="1" t="s">
        <v>537</v>
      </c>
      <c r="B112" s="1" t="str">
        <f>HYPERLINK("http://www.amazon.com/s/ref=ntt_athr_dp_sr_1?_encoding=UTF8&amp;field-author=Marina%20van%20Geenhuizen&amp;ie=UTF8&amp;search-alias=books&amp;sort=relevancerank","Marina van Geenhuizen")</f>
        <v>Marina van Geenhuizen</v>
      </c>
      <c r="C112" s="1" t="s">
        <v>383</v>
      </c>
      <c r="D112" s="1">
        <v>2010</v>
      </c>
      <c r="E112" s="9" t="s">
        <v>384</v>
      </c>
      <c r="F112" s="8">
        <v>1</v>
      </c>
      <c r="G112" s="1"/>
      <c r="H112" s="1">
        <v>217</v>
      </c>
    </row>
    <row r="113" spans="1:8" x14ac:dyDescent="0.2">
      <c r="A113" s="1" t="s">
        <v>538</v>
      </c>
      <c r="B113" s="1" t="str">
        <f>HYPERLINK("http://www.amazon.com/s/ref=ntt_athr_dp_sr_1?_encoding=UTF8&amp;field-author=Charles%20A.%20S.%20Hall&amp;ie=UTF8&amp;search-alias=books&amp;sort=relevancerank","Charles A. S. Hall")</f>
        <v>Charles A. S. Hall</v>
      </c>
      <c r="C113" s="1" t="s">
        <v>385</v>
      </c>
      <c r="D113" s="1">
        <v>2011</v>
      </c>
      <c r="E113" s="9">
        <v>1441993975</v>
      </c>
      <c r="F113" s="8">
        <v>1</v>
      </c>
      <c r="G113" s="1"/>
      <c r="H113" s="1">
        <v>217</v>
      </c>
    </row>
    <row r="114" spans="1:8" x14ac:dyDescent="0.2">
      <c r="A114" s="1" t="s">
        <v>539</v>
      </c>
      <c r="B114" s="1" t="str">
        <f>HYPERLINK("http://www.amazon.com/s/ref=ntt_athr_dp_sr_1?_encoding=UTF8&amp;field-author=Ivan%20Illich&amp;ie=UTF8&amp;search-alias=books&amp;sort=relevancerank","Ivan Illich")</f>
        <v>Ivan Illich</v>
      </c>
      <c r="C114" s="1" t="s">
        <v>386</v>
      </c>
      <c r="D114" s="1">
        <v>2000</v>
      </c>
      <c r="E114" s="9">
        <v>714510580</v>
      </c>
      <c r="F114" s="8">
        <v>1</v>
      </c>
      <c r="G114" s="1"/>
      <c r="H114" s="1">
        <v>217</v>
      </c>
    </row>
    <row r="115" spans="1:8" x14ac:dyDescent="0.2">
      <c r="A115" s="1" t="s">
        <v>540</v>
      </c>
      <c r="B115" s="1" t="str">
        <f>HYPERLINK("http://www.amazon.com/s/ref=ntt_athr_dp_sr_1?_encoding=UTF8&amp;field-author=Jeff%20D.%20Makholm&amp;ie=UTF8&amp;search-alias=books&amp;sort=relevancerank","Jeff D. Makholm")</f>
        <v>Jeff D. Makholm</v>
      </c>
      <c r="C115" s="1" t="s">
        <v>387</v>
      </c>
      <c r="D115" s="1">
        <v>2012</v>
      </c>
      <c r="E115" s="9" t="s">
        <v>388</v>
      </c>
      <c r="F115" s="8">
        <v>1</v>
      </c>
      <c r="G115" s="7"/>
      <c r="H115" s="1">
        <v>217</v>
      </c>
    </row>
    <row r="116" spans="1:8" x14ac:dyDescent="0.2">
      <c r="A116" s="1" t="s">
        <v>541</v>
      </c>
      <c r="B116" s="1" t="str">
        <f>HYPERLINK("http://www.amazon.com/s/ref=ntt_athr_dp_sr_1?_encoding=UTF8&amp;field-author=Robert%20Huggins&amp;ie=UTF8&amp;search-alias=books&amp;sort=relevancerank","Robert Huggins")</f>
        <v>Robert Huggins</v>
      </c>
      <c r="C116" s="1" t="s">
        <v>389</v>
      </c>
      <c r="D116" s="1">
        <v>2010</v>
      </c>
      <c r="E116" s="9">
        <v>1441910239</v>
      </c>
      <c r="F116" s="8">
        <v>1</v>
      </c>
      <c r="G116" s="1"/>
      <c r="H116" s="1">
        <v>217</v>
      </c>
    </row>
    <row r="117" spans="1:8" x14ac:dyDescent="0.2">
      <c r="A117" s="1" t="s">
        <v>542</v>
      </c>
      <c r="B117" s="1" t="str">
        <f>HYPERLINK("http://www.amazon.com/s/ref=ntt_athr_dp_sr_1?_encoding=UTF8&amp;field-author=Committee%20on%20Foreign%20Relations%20United%20States%20Senate&amp;ie=UTF8&amp;search-alias=books&amp;sort=relevancerank","Committee on Foreign Relations United States Senate")</f>
        <v>Committee on Foreign Relations United States Senate</v>
      </c>
      <c r="C117" s="1" t="s">
        <v>390</v>
      </c>
      <c r="D117" s="1">
        <v>2012</v>
      </c>
      <c r="E117" s="9">
        <v>1477535799</v>
      </c>
      <c r="F117" s="8">
        <v>1</v>
      </c>
      <c r="G117" s="1"/>
      <c r="H117" s="1">
        <v>217</v>
      </c>
    </row>
    <row r="118" spans="1:8" x14ac:dyDescent="0.2">
      <c r="A118" s="1" t="s">
        <v>543</v>
      </c>
      <c r="B118" s="1" t="str">
        <f>HYPERLINK("http://www.amazon.com/s/ref=ntt_athr_dp_sr_1?_encoding=UTF8&amp;field-author=Mely%20Caballero-Anthony&amp;ie=UTF8&amp;search-alias=books&amp;sort=relevancerank","Mely Caballero-Anthony")</f>
        <v>Mely Caballero-Anthony</v>
      </c>
      <c r="C118" s="1" t="s">
        <v>391</v>
      </c>
      <c r="D118" s="1">
        <v>2012</v>
      </c>
      <c r="E118" s="9" t="s">
        <v>392</v>
      </c>
      <c r="F118" s="8">
        <v>1</v>
      </c>
      <c r="G118" s="1"/>
      <c r="H118" s="1">
        <v>217</v>
      </c>
    </row>
    <row r="119" spans="1:8" x14ac:dyDescent="0.2">
      <c r="A119" s="1" t="s">
        <v>544</v>
      </c>
      <c r="B119" s="1" t="s">
        <v>393</v>
      </c>
      <c r="C119" s="1" t="s">
        <v>394</v>
      </c>
      <c r="D119" s="1">
        <v>2010</v>
      </c>
      <c r="E119" s="9">
        <v>615388353</v>
      </c>
      <c r="F119" s="8">
        <v>1</v>
      </c>
      <c r="G119" s="1"/>
      <c r="H119" s="1">
        <v>217</v>
      </c>
    </row>
    <row r="120" spans="1:8" x14ac:dyDescent="0.2">
      <c r="A120" s="1" t="s">
        <v>545</v>
      </c>
      <c r="B120" s="1" t="s">
        <v>395</v>
      </c>
      <c r="C120" s="1" t="s">
        <v>396</v>
      </c>
      <c r="D120" s="1">
        <v>2012</v>
      </c>
      <c r="E120" s="9">
        <v>1478324864</v>
      </c>
      <c r="F120" s="8">
        <v>1</v>
      </c>
      <c r="G120" s="1"/>
      <c r="H120" s="1">
        <v>217</v>
      </c>
    </row>
    <row r="121" spans="1:8" x14ac:dyDescent="0.2">
      <c r="A121" s="1" t="s">
        <v>546</v>
      </c>
      <c r="B121" s="1" t="str">
        <f>HYPERLINK("http://www.amazon.com/s/ref=ntt_athr_dp_sr_1?_encoding=UTF8&amp;field-author=John%20Tilston&amp;ie=UTF8&amp;search-alias=books&amp;sort=relevancerank","John Tilston")</f>
        <v>John Tilston</v>
      </c>
      <c r="C121" s="1" t="s">
        <v>397</v>
      </c>
      <c r="D121" s="1">
        <v>2012</v>
      </c>
      <c r="E121" s="9">
        <v>1471037258</v>
      </c>
      <c r="F121" s="8">
        <v>1</v>
      </c>
      <c r="G121" s="1"/>
      <c r="H121" s="1">
        <v>217</v>
      </c>
    </row>
    <row r="122" spans="1:8" x14ac:dyDescent="0.2">
      <c r="A122" s="1" t="s">
        <v>547</v>
      </c>
      <c r="B122" s="1" t="s">
        <v>398</v>
      </c>
      <c r="C122" s="1" t="s">
        <v>399</v>
      </c>
      <c r="D122" s="1">
        <v>1997</v>
      </c>
      <c r="E122" s="9">
        <v>1560002190</v>
      </c>
      <c r="F122" s="8">
        <v>1</v>
      </c>
      <c r="G122" s="1"/>
      <c r="H122" s="1">
        <v>217</v>
      </c>
    </row>
    <row r="123" spans="1:8" x14ac:dyDescent="0.2">
      <c r="A123" s="1" t="s">
        <v>548</v>
      </c>
      <c r="B123" s="1" t="str">
        <f>HYPERLINK("http://www.amazon.com/s/ref=ntt_athr_dp_sr_1?_encoding=UTF8&amp;field-author=The%20World%20Economic%20Forum%20Water%20Initiative&amp;ie=UTF8&amp;search-alias=books&amp;sort=relevancerank","The World Economic Forum Water Initiative (Author)")</f>
        <v>The World Economic Forum Water Initiative (Author)</v>
      </c>
      <c r="C123" s="1" t="s">
        <v>400</v>
      </c>
      <c r="D123" s="1">
        <v>2011</v>
      </c>
      <c r="E123" s="9">
        <v>1597267368</v>
      </c>
      <c r="F123" s="8">
        <v>1</v>
      </c>
      <c r="G123" s="1"/>
      <c r="H123" s="1">
        <v>217</v>
      </c>
    </row>
    <row r="124" spans="1:8" x14ac:dyDescent="0.2">
      <c r="A124" s="1" t="s">
        <v>549</v>
      </c>
      <c r="B124" s="1" t="s">
        <v>401</v>
      </c>
      <c r="C124" s="1" t="s">
        <v>402</v>
      </c>
      <c r="D124" s="1">
        <v>2006</v>
      </c>
      <c r="E124" s="9" t="s">
        <v>403</v>
      </c>
      <c r="F124" s="8">
        <v>1</v>
      </c>
      <c r="G124" s="1"/>
      <c r="H124" s="1">
        <v>217</v>
      </c>
    </row>
    <row r="125" spans="1:8" x14ac:dyDescent="0.2">
      <c r="A125" s="1" t="s">
        <v>550</v>
      </c>
      <c r="B125" s="1" t="s">
        <v>404</v>
      </c>
      <c r="C125" s="1" t="s">
        <v>405</v>
      </c>
      <c r="D125" s="1">
        <v>2011</v>
      </c>
      <c r="E125" s="9" t="s">
        <v>406</v>
      </c>
      <c r="F125" s="8">
        <v>1</v>
      </c>
      <c r="G125" s="1"/>
      <c r="H125" s="1">
        <v>217</v>
      </c>
    </row>
    <row r="126" spans="1:8" x14ac:dyDescent="0.2">
      <c r="A126" s="1" t="s">
        <v>551</v>
      </c>
      <c r="B126" s="1" t="s">
        <v>407</v>
      </c>
      <c r="C126" s="1" t="s">
        <v>408</v>
      </c>
      <c r="D126" s="1">
        <v>2004</v>
      </c>
      <c r="E126" s="9" t="s">
        <v>409</v>
      </c>
      <c r="F126" s="8">
        <v>1</v>
      </c>
      <c r="G126" s="1"/>
      <c r="H126" s="1">
        <v>217</v>
      </c>
    </row>
    <row r="127" spans="1:8" x14ac:dyDescent="0.2">
      <c r="A127" s="1" t="s">
        <v>552</v>
      </c>
      <c r="B127" s="1" t="s">
        <v>410</v>
      </c>
      <c r="C127" s="1" t="s">
        <v>411</v>
      </c>
      <c r="D127" s="1">
        <v>2004</v>
      </c>
      <c r="E127" s="9" t="s">
        <v>412</v>
      </c>
      <c r="F127" s="8">
        <v>1</v>
      </c>
      <c r="G127" s="1"/>
      <c r="H127" s="1">
        <v>217</v>
      </c>
    </row>
    <row r="128" spans="1:8" x14ac:dyDescent="0.2">
      <c r="A128" s="1" t="s">
        <v>553</v>
      </c>
      <c r="B128" s="1" t="s">
        <v>413</v>
      </c>
      <c r="C128" s="1" t="s">
        <v>414</v>
      </c>
      <c r="D128" s="1">
        <v>2001</v>
      </c>
      <c r="E128" s="9" t="s">
        <v>415</v>
      </c>
      <c r="F128" s="8">
        <v>1</v>
      </c>
      <c r="G128" s="1"/>
      <c r="H128" s="1">
        <v>217</v>
      </c>
    </row>
    <row r="129" spans="1:8" x14ac:dyDescent="0.2">
      <c r="A129" s="1" t="s">
        <v>554</v>
      </c>
      <c r="B129" s="1" t="s">
        <v>416</v>
      </c>
      <c r="C129" s="1" t="s">
        <v>417</v>
      </c>
      <c r="D129" s="1">
        <v>1996</v>
      </c>
      <c r="E129" s="9" t="s">
        <v>418</v>
      </c>
      <c r="F129" s="8">
        <v>1</v>
      </c>
      <c r="G129" s="1"/>
      <c r="H129" s="1">
        <v>217</v>
      </c>
    </row>
    <row r="130" spans="1:8" x14ac:dyDescent="0.2">
      <c r="A130" s="1" t="s">
        <v>555</v>
      </c>
      <c r="B130" s="1" t="s">
        <v>419</v>
      </c>
      <c r="C130" s="1" t="s">
        <v>420</v>
      </c>
      <c r="D130" s="1">
        <v>2010</v>
      </c>
      <c r="E130" s="9" t="s">
        <v>421</v>
      </c>
      <c r="F130" s="8">
        <v>1</v>
      </c>
      <c r="G130" s="1"/>
      <c r="H130" s="1">
        <v>217</v>
      </c>
    </row>
    <row r="131" spans="1:8" x14ac:dyDescent="0.2">
      <c r="A131" s="1" t="s">
        <v>556</v>
      </c>
      <c r="B131" s="1" t="s">
        <v>422</v>
      </c>
      <c r="C131" s="1" t="s">
        <v>423</v>
      </c>
      <c r="D131" s="1">
        <v>2010</v>
      </c>
      <c r="E131" s="9" t="s">
        <v>424</v>
      </c>
      <c r="F131" s="8">
        <v>1</v>
      </c>
      <c r="G131" s="1"/>
      <c r="H131" s="1">
        <v>217</v>
      </c>
    </row>
    <row r="132" spans="1:8" x14ac:dyDescent="0.2">
      <c r="A132" s="1" t="s">
        <v>557</v>
      </c>
      <c r="B132" s="1" t="str">
        <f>HYPERLINK("http://www.amazon.com/s/ref=ntt_athr_dp_sr_1?_encoding=UTF8&amp;field-author=Alastair%20Iain%20Johnston&amp;ie=UTF8&amp;search-alias=books&amp;sort=relevancerank","Alastair Iain Johnston (Author)")</f>
        <v>Alastair Iain Johnston (Author)</v>
      </c>
      <c r="C132" s="1" t="s">
        <v>425</v>
      </c>
      <c r="D132" s="1">
        <v>1998</v>
      </c>
      <c r="E132" s="9" t="s">
        <v>426</v>
      </c>
      <c r="F132" s="8">
        <v>1</v>
      </c>
      <c r="G132" s="1"/>
      <c r="H132" s="1">
        <v>217</v>
      </c>
    </row>
    <row r="133" spans="1:8" x14ac:dyDescent="0.2">
      <c r="A133" s="1" t="s">
        <v>558</v>
      </c>
      <c r="B133" s="1" t="str">
        <f>HYPERLINK("http://www.amazon.com/s/ref=ntt_athr_dp_sr_1?_encoding=UTF8&amp;field-author=Michael%20S.%20Hamilton&amp;ie=UTF8&amp;search-alias=books&amp;sort=relevancerank","Michael S. Hamilton (Author)")</f>
        <v>Michael S. Hamilton (Author)</v>
      </c>
      <c r="C133" s="1" t="s">
        <v>427</v>
      </c>
      <c r="D133" s="1">
        <v>2012</v>
      </c>
      <c r="E133" s="9" t="s">
        <v>428</v>
      </c>
      <c r="F133" s="8">
        <v>1</v>
      </c>
      <c r="G133" s="1"/>
      <c r="H133" s="1">
        <v>217</v>
      </c>
    </row>
    <row r="134" spans="1:8" x14ac:dyDescent="0.2">
      <c r="A134" s="1" t="s">
        <v>559</v>
      </c>
      <c r="B134" s="1" t="s">
        <v>429</v>
      </c>
      <c r="C134" s="1" t="s">
        <v>430</v>
      </c>
      <c r="D134" s="1">
        <v>2010</v>
      </c>
      <c r="E134" s="9">
        <v>415991544</v>
      </c>
      <c r="F134" s="8">
        <v>1</v>
      </c>
      <c r="G134" s="1"/>
      <c r="H134" s="1">
        <v>217</v>
      </c>
    </row>
    <row r="135" spans="1:8" x14ac:dyDescent="0.2">
      <c r="A135" s="1" t="s">
        <v>560</v>
      </c>
      <c r="B135" s="1" t="s">
        <v>431</v>
      </c>
      <c r="C135" s="1" t="s">
        <v>432</v>
      </c>
      <c r="D135" s="1">
        <v>2010</v>
      </c>
      <c r="E135" s="9">
        <v>538476125</v>
      </c>
      <c r="F135" s="8">
        <v>1</v>
      </c>
      <c r="G135" s="1"/>
      <c r="H135" s="1">
        <v>217</v>
      </c>
    </row>
    <row r="136" spans="1:8" x14ac:dyDescent="0.2">
      <c r="A136" s="1" t="s">
        <v>561</v>
      </c>
      <c r="B136" s="1" t="s">
        <v>433</v>
      </c>
      <c r="C136" s="1" t="s">
        <v>434</v>
      </c>
      <c r="D136" s="1">
        <v>1984</v>
      </c>
      <c r="E136" s="9">
        <v>803920504</v>
      </c>
      <c r="F136" s="8">
        <v>1</v>
      </c>
      <c r="G136" s="1"/>
      <c r="H136" s="1">
        <v>217</v>
      </c>
    </row>
    <row r="137" spans="1:8" x14ac:dyDescent="0.2">
      <c r="A137" s="1" t="s">
        <v>562</v>
      </c>
      <c r="B137" s="1" t="s">
        <v>435</v>
      </c>
      <c r="C137" s="1" t="s">
        <v>436</v>
      </c>
      <c r="D137" s="1">
        <v>2012</v>
      </c>
      <c r="E137" s="9">
        <v>1442218479</v>
      </c>
      <c r="F137" s="8">
        <v>1</v>
      </c>
      <c r="G137" s="1"/>
      <c r="H137" s="1">
        <v>217</v>
      </c>
    </row>
    <row r="138" spans="1:8" x14ac:dyDescent="0.2">
      <c r="A138" s="1" t="s">
        <v>563</v>
      </c>
      <c r="B138" s="1" t="s">
        <v>437</v>
      </c>
      <c r="C138" s="1" t="s">
        <v>438</v>
      </c>
      <c r="D138" s="1">
        <v>1995</v>
      </c>
      <c r="E138" s="9">
        <v>803957726</v>
      </c>
      <c r="F138" s="8">
        <v>1</v>
      </c>
      <c r="G138" s="1"/>
      <c r="H138" s="1">
        <v>217</v>
      </c>
    </row>
    <row r="139" spans="1:8" x14ac:dyDescent="0.2">
      <c r="A139" s="1" t="s">
        <v>564</v>
      </c>
      <c r="B139" s="1" t="s">
        <v>439</v>
      </c>
      <c r="C139" s="1" t="s">
        <v>440</v>
      </c>
      <c r="D139" s="1">
        <v>1996</v>
      </c>
      <c r="E139" s="9">
        <v>803972857</v>
      </c>
      <c r="F139" s="8">
        <v>1</v>
      </c>
      <c r="G139" s="1"/>
      <c r="H139" s="1">
        <v>217</v>
      </c>
    </row>
    <row r="140" spans="1:8" x14ac:dyDescent="0.2">
      <c r="A140" s="1" t="s">
        <v>565</v>
      </c>
      <c r="B140" s="1" t="s">
        <v>439</v>
      </c>
      <c r="C140" s="1" t="s">
        <v>441</v>
      </c>
      <c r="D140" s="1">
        <v>1995</v>
      </c>
      <c r="E140" s="9">
        <v>803958757</v>
      </c>
      <c r="F140" s="8">
        <v>1</v>
      </c>
      <c r="G140" s="1"/>
      <c r="H140" s="1">
        <v>217</v>
      </c>
    </row>
    <row r="141" spans="1:8" x14ac:dyDescent="0.2">
      <c r="A141" s="1" t="s">
        <v>566</v>
      </c>
      <c r="B141" s="1" t="s">
        <v>442</v>
      </c>
      <c r="C141" s="1" t="s">
        <v>443</v>
      </c>
      <c r="D141" s="1">
        <v>1994</v>
      </c>
      <c r="E141" s="9">
        <v>803952597</v>
      </c>
      <c r="F141" s="8">
        <v>1</v>
      </c>
      <c r="G141" s="1"/>
      <c r="H141" s="1">
        <v>217</v>
      </c>
    </row>
    <row r="142" spans="1:8" x14ac:dyDescent="0.2">
      <c r="A142" s="1" t="s">
        <v>567</v>
      </c>
      <c r="B142" s="1" t="s">
        <v>444</v>
      </c>
      <c r="C142" s="1" t="s">
        <v>445</v>
      </c>
      <c r="D142" s="1">
        <v>2013</v>
      </c>
      <c r="E142" s="9">
        <v>415624177</v>
      </c>
      <c r="F142" s="8">
        <v>1</v>
      </c>
      <c r="G142" s="1"/>
      <c r="H142" s="1">
        <v>217</v>
      </c>
    </row>
    <row r="143" spans="1:8" x14ac:dyDescent="0.2">
      <c r="A143" s="1" t="s">
        <v>568</v>
      </c>
      <c r="B143" s="1" t="s">
        <v>446</v>
      </c>
      <c r="C143" s="1" t="s">
        <v>447</v>
      </c>
      <c r="D143" s="1">
        <v>2012</v>
      </c>
      <c r="E143" s="9">
        <v>415551072</v>
      </c>
      <c r="F143" s="8">
        <v>1</v>
      </c>
      <c r="G143" s="1"/>
      <c r="H143" s="1">
        <v>217</v>
      </c>
    </row>
    <row r="144" spans="1:8" x14ac:dyDescent="0.2">
      <c r="A144" s="1" t="s">
        <v>569</v>
      </c>
      <c r="B144" s="1" t="s">
        <v>448</v>
      </c>
      <c r="C144" s="1" t="s">
        <v>449</v>
      </c>
      <c r="D144" s="1">
        <v>2010</v>
      </c>
      <c r="E144" s="9">
        <v>521700094</v>
      </c>
      <c r="F144" s="8">
        <v>1</v>
      </c>
      <c r="G144" s="1"/>
      <c r="H144" s="1">
        <v>217</v>
      </c>
    </row>
    <row r="145" spans="1:8" x14ac:dyDescent="0.2">
      <c r="A145" s="1" t="s">
        <v>570</v>
      </c>
      <c r="B145" s="1" t="s">
        <v>450</v>
      </c>
      <c r="C145" s="1" t="s">
        <v>451</v>
      </c>
      <c r="D145" s="1">
        <v>2011</v>
      </c>
      <c r="E145" s="9">
        <v>123814790</v>
      </c>
      <c r="F145" s="8">
        <v>1</v>
      </c>
      <c r="G145" s="1"/>
      <c r="H145" s="1">
        <v>217</v>
      </c>
    </row>
    <row r="146" spans="1:8" x14ac:dyDescent="0.2">
      <c r="A146" s="1" t="s">
        <v>571</v>
      </c>
      <c r="B146" s="1" t="s">
        <v>452</v>
      </c>
      <c r="C146" s="1" t="s">
        <v>453</v>
      </c>
      <c r="D146" s="1">
        <v>2010</v>
      </c>
      <c r="E146" s="9">
        <v>1439810184</v>
      </c>
      <c r="F146" s="8">
        <v>1</v>
      </c>
      <c r="G146" s="1"/>
      <c r="H146" s="1">
        <v>217</v>
      </c>
    </row>
    <row r="147" spans="1:8" x14ac:dyDescent="0.2">
      <c r="A147" s="1" t="s">
        <v>572</v>
      </c>
      <c r="B147" s="1" t="s">
        <v>454</v>
      </c>
      <c r="C147" s="1" t="s">
        <v>455</v>
      </c>
      <c r="D147" s="1">
        <v>2000</v>
      </c>
      <c r="E147" s="9">
        <v>71359532</v>
      </c>
      <c r="F147" s="8">
        <v>1</v>
      </c>
      <c r="G147" s="1"/>
      <c r="H147" s="1">
        <v>217</v>
      </c>
    </row>
    <row r="148" spans="1:8" x14ac:dyDescent="0.2">
      <c r="A148" s="1" t="s">
        <v>573</v>
      </c>
      <c r="B148" s="1" t="s">
        <v>456</v>
      </c>
      <c r="C148" s="1" t="s">
        <v>457</v>
      </c>
      <c r="D148" s="1">
        <v>2011</v>
      </c>
      <c r="E148" s="9" t="s">
        <v>458</v>
      </c>
      <c r="F148" s="8">
        <v>1</v>
      </c>
      <c r="G148" s="1"/>
      <c r="H148" s="1">
        <v>217</v>
      </c>
    </row>
    <row r="149" spans="1:8" x14ac:dyDescent="0.2">
      <c r="A149" s="1" t="s">
        <v>574</v>
      </c>
      <c r="B149" s="1" t="s">
        <v>459</v>
      </c>
      <c r="C149" s="1" t="s">
        <v>460</v>
      </c>
      <c r="D149" s="1">
        <v>2012</v>
      </c>
      <c r="E149" s="9" t="s">
        <v>461</v>
      </c>
      <c r="F149" s="8">
        <v>1</v>
      </c>
      <c r="G149" s="1"/>
      <c r="H149" s="1">
        <v>217</v>
      </c>
    </row>
    <row r="150" spans="1:8" x14ac:dyDescent="0.2">
      <c r="A150" s="1" t="s">
        <v>575</v>
      </c>
      <c r="B150" s="1" t="s">
        <v>462</v>
      </c>
      <c r="C150" s="1" t="s">
        <v>463</v>
      </c>
      <c r="D150" s="1">
        <v>2011</v>
      </c>
      <c r="E150" s="9">
        <v>596809158</v>
      </c>
      <c r="F150" s="8">
        <v>1</v>
      </c>
      <c r="G150" s="1"/>
      <c r="H150" s="1">
        <v>217</v>
      </c>
    </row>
    <row r="151" spans="1:8" x14ac:dyDescent="0.2">
      <c r="A151" s="1" t="s">
        <v>576</v>
      </c>
      <c r="B151" s="1" t="s">
        <v>464</v>
      </c>
      <c r="C151" s="1" t="s">
        <v>465</v>
      </c>
      <c r="D151" s="1">
        <v>2005</v>
      </c>
      <c r="E151" s="9">
        <v>807746665</v>
      </c>
      <c r="F151" s="8">
        <v>1</v>
      </c>
      <c r="G151" s="1"/>
      <c r="H151" s="1">
        <v>217</v>
      </c>
    </row>
    <row r="152" spans="1:8" x14ac:dyDescent="0.2">
      <c r="A152" s="1" t="s">
        <v>577</v>
      </c>
      <c r="B152" s="1" t="s">
        <v>466</v>
      </c>
      <c r="C152" s="1" t="s">
        <v>467</v>
      </c>
      <c r="D152" s="1">
        <v>2006</v>
      </c>
      <c r="E152" s="9" t="s">
        <v>468</v>
      </c>
      <c r="F152" s="8">
        <v>1</v>
      </c>
      <c r="G152" s="1"/>
      <c r="H152" s="1">
        <v>217</v>
      </c>
    </row>
    <row r="153" spans="1:8" x14ac:dyDescent="0.2">
      <c r="A153" s="1" t="s">
        <v>578</v>
      </c>
      <c r="B153" s="1" t="s">
        <v>469</v>
      </c>
      <c r="C153" s="1" t="s">
        <v>470</v>
      </c>
      <c r="D153" s="1">
        <v>2011</v>
      </c>
      <c r="E153" s="9">
        <v>1847873952</v>
      </c>
      <c r="F153" s="8">
        <v>1</v>
      </c>
      <c r="G153" s="1"/>
      <c r="H153" s="1">
        <v>217</v>
      </c>
    </row>
    <row r="154" spans="1:8" x14ac:dyDescent="0.2">
      <c r="A154" s="1" t="s">
        <v>579</v>
      </c>
      <c r="B154" s="1" t="s">
        <v>471</v>
      </c>
      <c r="C154" s="1" t="s">
        <v>472</v>
      </c>
      <c r="D154" s="1">
        <v>2012</v>
      </c>
      <c r="E154" s="9">
        <v>230347738</v>
      </c>
      <c r="F154" s="8">
        <v>1</v>
      </c>
      <c r="G154" s="1"/>
      <c r="H154" s="1">
        <v>217</v>
      </c>
    </row>
    <row r="155" spans="1:8" x14ac:dyDescent="0.2">
      <c r="A155" s="1" t="s">
        <v>580</v>
      </c>
      <c r="B155" s="1" t="s">
        <v>473</v>
      </c>
      <c r="C155" s="1" t="s">
        <v>474</v>
      </c>
      <c r="D155" s="1">
        <v>1999</v>
      </c>
      <c r="E155" s="9">
        <v>714680664</v>
      </c>
      <c r="F155" s="8">
        <v>1</v>
      </c>
      <c r="G155" s="1"/>
      <c r="H155" s="1">
        <v>217</v>
      </c>
    </row>
    <row r="156" spans="1:8" x14ac:dyDescent="0.2">
      <c r="A156" s="1" t="s">
        <v>581</v>
      </c>
      <c r="B156" s="1" t="s">
        <v>475</v>
      </c>
      <c r="C156" s="1" t="s">
        <v>476</v>
      </c>
      <c r="D156" s="1">
        <v>2009</v>
      </c>
      <c r="E156" s="9">
        <v>742559092</v>
      </c>
      <c r="F156" s="8">
        <v>1</v>
      </c>
      <c r="G156" s="1"/>
      <c r="H156" s="1">
        <v>217</v>
      </c>
    </row>
    <row r="157" spans="1:8" x14ac:dyDescent="0.2">
      <c r="A157" s="1" t="s">
        <v>582</v>
      </c>
      <c r="B157" s="1" t="s">
        <v>477</v>
      </c>
      <c r="C157" s="1" t="s">
        <v>478</v>
      </c>
      <c r="D157" s="1">
        <v>2006</v>
      </c>
      <c r="E157" s="9">
        <v>415355133</v>
      </c>
      <c r="F157" s="8">
        <v>1</v>
      </c>
      <c r="G157" s="1"/>
      <c r="H157" s="1">
        <v>217</v>
      </c>
    </row>
    <row r="158" spans="1:8" x14ac:dyDescent="0.2">
      <c r="A158" s="1" t="s">
        <v>583</v>
      </c>
      <c r="B158" s="1" t="s">
        <v>479</v>
      </c>
      <c r="C158" s="1" t="s">
        <v>480</v>
      </c>
      <c r="D158" s="1">
        <v>2006</v>
      </c>
      <c r="E158" s="9">
        <v>761987509</v>
      </c>
      <c r="F158" s="8">
        <v>1</v>
      </c>
      <c r="G158" s="1"/>
      <c r="H158" s="1">
        <v>217</v>
      </c>
    </row>
    <row r="159" spans="1:8" x14ac:dyDescent="0.2">
      <c r="A159" s="1" t="s">
        <v>584</v>
      </c>
      <c r="B159" s="1" t="s">
        <v>481</v>
      </c>
      <c r="C159" s="1" t="s">
        <v>482</v>
      </c>
      <c r="D159" s="1">
        <v>1994</v>
      </c>
      <c r="E159" s="9">
        <v>415115094</v>
      </c>
      <c r="F159" s="8">
        <v>1</v>
      </c>
      <c r="G159" s="1"/>
      <c r="H159" s="1">
        <v>217</v>
      </c>
    </row>
    <row r="160" spans="1:8" x14ac:dyDescent="0.2">
      <c r="A160" s="1" t="s">
        <v>585</v>
      </c>
      <c r="B160" s="1" t="s">
        <v>483</v>
      </c>
      <c r="C160" s="1" t="s">
        <v>484</v>
      </c>
      <c r="D160" s="1">
        <v>2012</v>
      </c>
      <c r="E160" s="9" t="s">
        <v>485</v>
      </c>
      <c r="F160" s="8">
        <v>1</v>
      </c>
      <c r="G160" s="1"/>
      <c r="H160" s="1">
        <v>217</v>
      </c>
    </row>
    <row r="161" spans="1:11" x14ac:dyDescent="0.2">
      <c r="A161" s="1" t="s">
        <v>586</v>
      </c>
      <c r="B161" s="1" t="s">
        <v>486</v>
      </c>
      <c r="C161" s="1" t="s">
        <v>487</v>
      </c>
      <c r="D161" s="1">
        <v>2012</v>
      </c>
      <c r="E161" s="9">
        <v>1934831107</v>
      </c>
      <c r="F161" s="8">
        <v>1</v>
      </c>
      <c r="G161" s="1"/>
      <c r="H161" s="1">
        <v>217</v>
      </c>
    </row>
    <row r="162" spans="1:11" x14ac:dyDescent="0.2">
      <c r="A162" s="1" t="s">
        <v>587</v>
      </c>
      <c r="B162" s="1" t="s">
        <v>488</v>
      </c>
      <c r="C162" s="1" t="s">
        <v>489</v>
      </c>
      <c r="D162" s="1">
        <v>2012</v>
      </c>
      <c r="E162" s="9" t="s">
        <v>490</v>
      </c>
      <c r="F162" s="8">
        <v>1</v>
      </c>
      <c r="G162" s="1"/>
      <c r="H162" s="1">
        <v>217</v>
      </c>
    </row>
    <row r="163" spans="1:11" x14ac:dyDescent="0.2">
      <c r="A163" s="1" t="s">
        <v>588</v>
      </c>
      <c r="B163" s="1" t="str">
        <f>HYPERLINK("http://www.routledge.com/books/search/author/kai_he/","Kai He")</f>
        <v>Kai He</v>
      </c>
      <c r="C163" s="1" t="s">
        <v>491</v>
      </c>
      <c r="D163" s="1">
        <v>2012</v>
      </c>
      <c r="E163" s="9" t="s">
        <v>492</v>
      </c>
      <c r="F163" s="8">
        <v>1</v>
      </c>
      <c r="G163" s="1"/>
      <c r="H163" s="1">
        <v>217</v>
      </c>
    </row>
    <row r="164" spans="1:11" x14ac:dyDescent="0.2">
      <c r="A164" s="1" t="s">
        <v>589</v>
      </c>
      <c r="B164" s="1" t="s">
        <v>493</v>
      </c>
      <c r="C164" s="1" t="s">
        <v>494</v>
      </c>
      <c r="D164" s="1">
        <v>2011</v>
      </c>
      <c r="E164" s="9" t="s">
        <v>495</v>
      </c>
      <c r="F164" s="8">
        <v>1</v>
      </c>
      <c r="G164" s="1"/>
      <c r="H164" s="1">
        <v>217</v>
      </c>
    </row>
    <row r="165" spans="1:11" x14ac:dyDescent="0.2">
      <c r="A165" s="1" t="s">
        <v>590</v>
      </c>
      <c r="B165" s="1" t="s">
        <v>498</v>
      </c>
      <c r="C165" s="1" t="s">
        <v>496</v>
      </c>
      <c r="D165" s="1">
        <v>2012</v>
      </c>
      <c r="E165" s="10" t="s">
        <v>497</v>
      </c>
      <c r="F165" s="1">
        <v>1</v>
      </c>
      <c r="G165" s="1"/>
      <c r="H165" s="1">
        <v>217</v>
      </c>
    </row>
    <row r="166" spans="1:11" x14ac:dyDescent="0.2">
      <c r="A166" s="1" t="s">
        <v>591</v>
      </c>
      <c r="B166" s="1" t="s">
        <v>499</v>
      </c>
      <c r="C166" s="1" t="s">
        <v>500</v>
      </c>
      <c r="D166" s="1">
        <v>2012</v>
      </c>
      <c r="E166" s="10">
        <v>1107601134</v>
      </c>
      <c r="F166" s="1">
        <v>1</v>
      </c>
      <c r="G166" s="1"/>
      <c r="H166" s="1">
        <v>217</v>
      </c>
      <c r="I166" s="14"/>
      <c r="J166" s="14"/>
      <c r="K166" s="14"/>
    </row>
    <row r="167" spans="1:11" x14ac:dyDescent="0.2">
      <c r="A167" s="1" t="s">
        <v>592</v>
      </c>
      <c r="B167" s="1" t="s">
        <v>501</v>
      </c>
      <c r="C167" s="1" t="s">
        <v>502</v>
      </c>
      <c r="D167" s="17">
        <v>2012</v>
      </c>
      <c r="E167" s="10">
        <v>199733023</v>
      </c>
      <c r="F167" s="16">
        <v>1</v>
      </c>
      <c r="G167" s="1"/>
      <c r="H167" s="13" t="s">
        <v>503</v>
      </c>
      <c r="I167" s="14"/>
      <c r="J167" s="14"/>
      <c r="K167" s="15"/>
    </row>
    <row r="168" spans="1:11" x14ac:dyDescent="0.2">
      <c r="A168" s="1" t="s">
        <v>593</v>
      </c>
      <c r="B168" s="1" t="s">
        <v>595</v>
      </c>
      <c r="C168" s="1" t="s">
        <v>596</v>
      </c>
      <c r="D168" s="16">
        <v>2007</v>
      </c>
      <c r="E168" s="1" t="s">
        <v>597</v>
      </c>
      <c r="F168" s="8">
        <v>1</v>
      </c>
      <c r="G168" s="1"/>
      <c r="H168" s="1" t="s">
        <v>174</v>
      </c>
    </row>
    <row r="171" spans="1:11" ht="51" customHeight="1" x14ac:dyDescent="0.2">
      <c r="G171" s="20" t="s">
        <v>594</v>
      </c>
      <c r="H171" s="21"/>
    </row>
    <row r="172" spans="1:11" x14ac:dyDescent="0.2">
      <c r="G172" s="22"/>
      <c r="H172" s="23"/>
    </row>
  </sheetData>
  <mergeCells count="2">
    <mergeCell ref="G171:H171"/>
    <mergeCell ref="G172:H172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FSS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Sverakov</dc:creator>
  <cp:lastModifiedBy>novotny</cp:lastModifiedBy>
  <dcterms:created xsi:type="dcterms:W3CDTF">2013-02-25T10:04:34Z</dcterms:created>
  <dcterms:modified xsi:type="dcterms:W3CDTF">2013-03-15T14:26:29Z</dcterms:modified>
</cp:coreProperties>
</file>