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19320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<sst xmlns="http://schemas.openxmlformats.org/spreadsheetml/2006/main" count="67" uniqueCount="53">
  <si>
    <t>Fakulta</t>
  </si>
  <si>
    <t>Název projektu</t>
  </si>
  <si>
    <t>Oblast podpory</t>
  </si>
  <si>
    <t xml:space="preserve">Registrační číslo </t>
  </si>
  <si>
    <t>Částka schválená na projekt v Kč</t>
  </si>
  <si>
    <t>Zahájení  realizace</t>
  </si>
  <si>
    <t>Ukončení realizace</t>
  </si>
  <si>
    <t>ESF</t>
  </si>
  <si>
    <t>Partnerství subjektů meziuniverzitní studentské sítě</t>
  </si>
  <si>
    <t>2.4/IV_2</t>
  </si>
  <si>
    <t>CZ.1.07/2.4.00/31.0157</t>
  </si>
  <si>
    <t>LF</t>
  </si>
  <si>
    <t>OrganoNet – partnerství pro vzdělávání a výzkum v oblasti zobrazování tkání a orgánů</t>
  </si>
  <si>
    <t>CZ.1.07/2.4.00/31.0245</t>
  </si>
  <si>
    <t>PřF</t>
  </si>
  <si>
    <t>BiochemNet – Vytvoření sítě pro podporu spolupráce biomedicínských pracovišť a zvýšení uplatnitelnosti absolventů biochemických oborů v praxi</t>
  </si>
  <si>
    <t>CZ.1.07/2.4.00/31.0133</t>
  </si>
  <si>
    <t>Partnerství a sítě pro spolupráci v experimentální biologii</t>
  </si>
  <si>
    <t>CZ.1.07/2.4.00/31.0155</t>
  </si>
  <si>
    <t>PrF</t>
  </si>
  <si>
    <t>Právo do praxe, praxe do práva - partnerství pro užší sepětí výzkumu a praxe</t>
  </si>
  <si>
    <t>CZ.1.07/2.4.00/31.0146</t>
  </si>
  <si>
    <t>RMU</t>
  </si>
  <si>
    <t>Věda a vědci pro vzdělanost moderní společnosti</t>
  </si>
  <si>
    <t>2.3/IV</t>
  </si>
  <si>
    <t>CZ.1.07/2.3.00/35.0005</t>
  </si>
  <si>
    <t>CEITEC</t>
  </si>
  <si>
    <t>Zkvalitnění personálního zabezpečení Středoevropského technologického institutu</t>
  </si>
  <si>
    <t>2.3/V</t>
  </si>
  <si>
    <t>CZ.1.07/2.3.00/42.0003</t>
  </si>
  <si>
    <t>Zaměstnáním nejlepších mladých vědců k rozvoji mezinárodní spolupráce</t>
  </si>
  <si>
    <t>2.3/III_2</t>
  </si>
  <si>
    <t>z toho investice</t>
  </si>
  <si>
    <t>z toho neinvesice</t>
  </si>
  <si>
    <t>celkem</t>
  </si>
  <si>
    <t>OP</t>
  </si>
  <si>
    <t>OPVK</t>
  </si>
  <si>
    <t>počet partnerů finančních</t>
  </si>
  <si>
    <t>počet partnerů nefinančních</t>
  </si>
  <si>
    <t>OP VK</t>
  </si>
  <si>
    <t>FF</t>
  </si>
  <si>
    <t>CZ.1.07/2.3.00/30.0037</t>
  </si>
  <si>
    <t>Cílená inovace systému vzdělávání v oblastech aplikované psychologie s cílem podpory diverzifikace a internacionalizace těchto oborů</t>
  </si>
  <si>
    <t>2.2/IV</t>
  </si>
  <si>
    <t>CZ.1.07/2.2.00/28.0239</t>
  </si>
  <si>
    <t>Limitní cena bez DPH*</t>
  </si>
  <si>
    <t>Nabídková cena bez DPH</t>
  </si>
  <si>
    <t>* Limitní cena bez DPH je maximálně přípustná a nepřekročitelná cena stanovená zadavatelem, uchazeč je povinen nabídnout cenu, která tuto limitní cenu nepřekročí</t>
  </si>
  <si>
    <t>Příloha č. 1: Přehled projektů OP VK</t>
  </si>
  <si>
    <t>OPLZZ</t>
  </si>
  <si>
    <t>Rozvoj výzkumné excelence v oblasti evoluční cytogenomiky, epigenetiky a buněčné signalizace</t>
  </si>
  <si>
    <t>2.3/II</t>
  </si>
  <si>
    <t>CZ.1.07/2.3.00/20.0189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</si>
</sst>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499969989061355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499969989061355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thin">
        <color theme="4" tint="0.39998000860214233"/>
      </bottom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4" tint="0.39998000860214233"/>
      </bottom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NumberFormat="1"/>
    <xf numFmtId="14" fontId="0" fillId="0" borderId="0" xfId="0" applyNumberFormat="1"/>
    <xf numFmtId="4" fontId="0" fillId="0" borderId="0" xfId="0" applyNumberFormat="1"/>
    <xf numFmtId="3" fontId="3" fillId="0" borderId="1" xfId="0" applyNumberFormat="1" applyFont="1" applyBorder="1" applyAlignment="1">
      <alignment horizontal="center" vertical="center" wrapText="1"/>
    </xf>
    <xf numFmtId="0" fontId="0" fillId="2" borderId="2" xfId="0" applyNumberFormat="1" applyFill="1" applyBorder="1"/>
    <xf numFmtId="3" fontId="7" fillId="2" borderId="2" xfId="0" applyNumberFormat="1" applyFont="1" applyFill="1" applyBorder="1" applyAlignment="1">
      <alignment horizontal="center"/>
    </xf>
    <xf numFmtId="4" fontId="0" fillId="2" borderId="2" xfId="0" applyNumberFormat="1" applyFill="1" applyBorder="1"/>
    <xf numFmtId="14" fontId="0" fillId="2" borderId="2" xfId="0" applyNumberFormat="1" applyFill="1" applyBorder="1"/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3" fontId="7" fillId="2" borderId="2" xfId="0" applyNumberFormat="1" applyFont="1" applyFill="1" applyBorder="1"/>
    <xf numFmtId="3" fontId="3" fillId="5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 wrapText="1"/>
    </xf>
    <xf numFmtId="0" fontId="8" fillId="6" borderId="7" xfId="0" applyFont="1" applyFill="1" applyBorder="1" applyAlignment="1">
      <alignment horizontal="center" vertical="center"/>
    </xf>
    <xf numFmtId="0" fontId="5" fillId="7" borderId="8" xfId="0" applyNumberFormat="1" applyFont="1" applyFill="1" applyBorder="1" applyAlignment="1">
      <alignment horizontal="center" vertical="center" wrapText="1"/>
    </xf>
    <xf numFmtId="0" fontId="5" fillId="7" borderId="9" xfId="0" applyNumberFormat="1" applyFont="1" applyFill="1" applyBorder="1" applyAlignment="1">
      <alignment horizontal="center" vertical="center" wrapText="1"/>
    </xf>
    <xf numFmtId="4" fontId="5" fillId="7" borderId="9" xfId="0" applyNumberFormat="1" applyFont="1" applyFill="1" applyBorder="1" applyAlignment="1">
      <alignment horizontal="center" vertical="center" wrapText="1"/>
    </xf>
    <xf numFmtId="14" fontId="5" fillId="7" borderId="9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2" borderId="11" xfId="0" applyNumberFormat="1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7" fillId="2" borderId="18" xfId="0" applyNumberFormat="1" applyFont="1" applyFill="1" applyBorder="1" applyAlignment="1">
      <alignment horizontal="center"/>
    </xf>
    <xf numFmtId="14" fontId="5" fillId="7" borderId="19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9" borderId="6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3">
    <dxf>
      <font>
        <color theme="1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3"/>
      </font>
      <border/>
    </dxf>
    <dxf>
      <font>
        <color rgb="FFFF0000"/>
      </font>
      <border/>
    </dxf>
    <dxf>
      <font>
        <color rgb="FF00B050"/>
      </font>
      <border/>
    </dxf>
    <dxf>
      <font>
        <color theme="9"/>
      </font>
      <border/>
    </dxf>
    <dxf>
      <font>
        <b/>
        <i val="0"/>
        <color theme="0"/>
      </font>
      <fill>
        <patternFill>
          <bgColor theme="9"/>
        </patternFill>
      </fill>
      <border/>
    </dxf>
    <dxf>
      <font>
        <b/>
        <i val="0"/>
        <color theme="0"/>
      </font>
      <fill>
        <patternFill>
          <bgColor theme="8"/>
        </patternFill>
      </fill>
      <border/>
    </dxf>
    <dxf>
      <font>
        <b/>
        <i val="0"/>
        <color theme="0"/>
      </font>
      <fill>
        <patternFill>
          <bgColor theme="7"/>
        </patternFill>
      </fill>
      <border/>
    </dxf>
    <dxf>
      <font>
        <b/>
        <i val="0"/>
        <color theme="0"/>
      </font>
      <fill>
        <patternFill>
          <bgColor theme="6"/>
        </patternFill>
      </fill>
      <border/>
    </dxf>
    <dxf>
      <font>
        <b/>
        <i val="0"/>
        <color theme="0"/>
      </font>
      <fill>
        <patternFill>
          <bgColor theme="5"/>
        </patternFill>
      </fill>
      <border/>
    </dxf>
    <dxf>
      <font>
        <b/>
        <i val="0"/>
        <color theme="0"/>
      </font>
      <fill>
        <patternFill>
          <bgColor theme="4"/>
        </patternFill>
      </fill>
      <border/>
    </dxf>
    <dxf>
      <font>
        <b/>
        <i val="0"/>
        <color theme="0"/>
      </font>
      <fill>
        <patternFill>
          <bgColor theme="3"/>
        </patternFill>
      </fill>
      <border/>
    </dxf>
    <dxf>
      <font>
        <b/>
        <i val="0"/>
        <color auto="1"/>
      </font>
      <fill>
        <patternFill>
          <bgColor theme="2"/>
        </patternFill>
      </fill>
      <border/>
    </dxf>
    <dxf>
      <font>
        <b/>
        <i val="0"/>
        <color theme="0"/>
      </font>
      <fill>
        <patternFill>
          <bgColor rgb="FFCCCC00"/>
        </patternFill>
      </fill>
      <border/>
    </dxf>
    <dxf>
      <font>
        <b/>
        <i val="0"/>
        <color theme="0"/>
      </font>
      <fill>
        <patternFill>
          <bgColor rgb="FF92D050"/>
        </patternFill>
      </fill>
      <border/>
    </dxf>
    <dxf>
      <font>
        <b/>
        <i val="0"/>
        <color theme="0"/>
      </font>
      <fill>
        <patternFill>
          <bgColor rgb="FF00B0F0"/>
        </patternFill>
      </fill>
      <border/>
    </dxf>
    <dxf>
      <font>
        <b/>
        <i val="0"/>
        <color theme="0"/>
      </font>
      <fill>
        <patternFill>
          <bgColor rgb="FFC00000"/>
        </patternFill>
      </fill>
      <border/>
    </dxf>
    <dxf>
      <font>
        <b/>
        <i val="0"/>
        <color theme="0"/>
      </font>
      <fill>
        <patternFill>
          <bgColor rgb="FFFFC000"/>
        </patternFill>
      </fill>
      <border/>
    </dxf>
    <dxf>
      <font>
        <b/>
        <i val="0"/>
        <color theme="0"/>
      </font>
      <fill>
        <patternFill>
          <bgColor rgb="FF7030A0"/>
        </patternFill>
      </fill>
      <border/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color theme="1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3"/>
      </font>
      <border/>
    </dxf>
    <dxf>
      <font>
        <color rgb="FFFF0000"/>
      </font>
      <border/>
    </dxf>
    <dxf>
      <font>
        <color rgb="FF00B050"/>
      </font>
      <border/>
    </dxf>
    <dxf>
      <font>
        <color theme="9"/>
      </font>
      <border/>
    </dxf>
    <dxf>
      <font>
        <b/>
        <i val="0"/>
        <color theme="0"/>
      </font>
      <fill>
        <patternFill>
          <bgColor theme="9"/>
        </patternFill>
      </fill>
      <border/>
    </dxf>
    <dxf>
      <font>
        <b/>
        <i val="0"/>
        <color theme="0"/>
      </font>
      <fill>
        <patternFill>
          <bgColor theme="8"/>
        </patternFill>
      </fill>
      <border/>
    </dxf>
    <dxf>
      <font>
        <b/>
        <i val="0"/>
        <color theme="0"/>
      </font>
      <fill>
        <patternFill>
          <bgColor theme="7"/>
        </patternFill>
      </fill>
      <border/>
    </dxf>
    <dxf>
      <font>
        <b/>
        <i val="0"/>
        <color theme="0"/>
      </font>
      <fill>
        <patternFill>
          <bgColor theme="6"/>
        </patternFill>
      </fill>
      <border/>
    </dxf>
    <dxf>
      <font>
        <b/>
        <i val="0"/>
        <color theme="0"/>
      </font>
      <fill>
        <patternFill>
          <bgColor theme="5"/>
        </patternFill>
      </fill>
      <border/>
    </dxf>
    <dxf>
      <font>
        <b/>
        <i val="0"/>
        <color theme="0"/>
      </font>
      <fill>
        <patternFill>
          <bgColor theme="4"/>
        </patternFill>
      </fill>
      <border/>
    </dxf>
    <dxf>
      <font>
        <b/>
        <i val="0"/>
        <color theme="0"/>
      </font>
      <fill>
        <patternFill>
          <bgColor theme="3"/>
        </patternFill>
      </fill>
      <border/>
    </dxf>
    <dxf>
      <font>
        <b/>
        <i val="0"/>
        <color auto="1"/>
      </font>
      <fill>
        <patternFill>
          <bgColor theme="2"/>
        </patternFill>
      </fill>
      <border/>
    </dxf>
    <dxf>
      <font>
        <b/>
        <i val="0"/>
        <color theme="0"/>
      </font>
      <fill>
        <patternFill>
          <bgColor rgb="FFCCCC00"/>
        </patternFill>
      </fill>
      <border/>
    </dxf>
    <dxf>
      <font>
        <b/>
        <i val="0"/>
        <color theme="0"/>
      </font>
      <fill>
        <patternFill>
          <bgColor rgb="FF92D050"/>
        </patternFill>
      </fill>
      <border/>
    </dxf>
    <dxf>
      <font>
        <b/>
        <i val="0"/>
        <color theme="0"/>
      </font>
      <fill>
        <patternFill>
          <bgColor rgb="FF00B0F0"/>
        </patternFill>
      </fill>
      <border/>
    </dxf>
    <dxf>
      <font>
        <b/>
        <i val="0"/>
        <color theme="0"/>
      </font>
      <fill>
        <patternFill>
          <bgColor rgb="FFC00000"/>
        </patternFill>
      </fill>
      <border/>
    </dxf>
    <dxf>
      <font>
        <b/>
        <i val="0"/>
        <color theme="0"/>
      </font>
      <fill>
        <patternFill>
          <bgColor rgb="FFFFC000"/>
        </patternFill>
      </fill>
      <border/>
    </dxf>
    <dxf>
      <font>
        <b/>
        <i val="0"/>
        <color theme="0"/>
      </font>
      <fill>
        <patternFill>
          <bgColor rgb="FF7030A0"/>
        </patternFill>
      </fill>
      <border/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color theme="1"/>
      </font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</dxf>
    <dxf>
      <font>
        <color rgb="FFFF0000"/>
      </font>
    </dxf>
    <dxf>
      <font>
        <color rgb="FF00B050"/>
      </font>
    </dxf>
    <dxf>
      <font>
        <color theme="9"/>
      </font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auto="1"/>
      </font>
      <fill>
        <patternFill>
          <bgColor theme="2"/>
        </patternFill>
      </fill>
    </dxf>
    <dxf>
      <font>
        <b/>
        <i val="0"/>
        <color theme="0"/>
      </font>
      <fill>
        <patternFill>
          <bgColor rgb="FFCCCC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workbookViewId="0" topLeftCell="E1">
      <selection activeCell="M15" sqref="M15"/>
    </sheetView>
  </sheetViews>
  <sheetFormatPr defaultColWidth="9.140625" defaultRowHeight="15"/>
  <cols>
    <col min="1" max="1" width="9.57421875" style="0" customWidth="1"/>
    <col min="2" max="2" width="10.8515625" style="5" customWidth="1"/>
    <col min="3" max="3" width="33.8515625" style="5" customWidth="1"/>
    <col min="4" max="4" width="10.8515625" style="5" customWidth="1"/>
    <col min="5" max="5" width="23.00390625" style="5" customWidth="1"/>
    <col min="6" max="6" width="15.00390625" style="7" bestFit="1" customWidth="1"/>
    <col min="7" max="10" width="15.00390625" style="7" customWidth="1"/>
    <col min="11" max="11" width="11.8515625" style="6" customWidth="1"/>
    <col min="12" max="12" width="12.00390625" style="6" customWidth="1"/>
    <col min="13" max="13" width="17.421875" style="6" customWidth="1"/>
    <col min="14" max="14" width="11.28125" style="0" customWidth="1"/>
  </cols>
  <sheetData>
    <row r="1" spans="1:13" s="53" customFormat="1" ht="15">
      <c r="A1" s="56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2"/>
      <c r="M1" s="52"/>
    </row>
    <row r="2" ht="15.75" thickBot="1"/>
    <row r="3" spans="1:14" ht="45.75" thickBot="1">
      <c r="A3" s="25" t="s">
        <v>35</v>
      </c>
      <c r="B3" s="26" t="s">
        <v>0</v>
      </c>
      <c r="C3" s="27" t="s">
        <v>1</v>
      </c>
      <c r="D3" s="27" t="s">
        <v>2</v>
      </c>
      <c r="E3" s="27" t="s">
        <v>3</v>
      </c>
      <c r="F3" s="28" t="s">
        <v>4</v>
      </c>
      <c r="G3" s="28" t="s">
        <v>32</v>
      </c>
      <c r="H3" s="28" t="s">
        <v>33</v>
      </c>
      <c r="I3" s="28" t="s">
        <v>37</v>
      </c>
      <c r="J3" s="28" t="s">
        <v>38</v>
      </c>
      <c r="K3" s="29" t="s">
        <v>5</v>
      </c>
      <c r="L3" s="29" t="s">
        <v>6</v>
      </c>
      <c r="M3" s="48" t="s">
        <v>45</v>
      </c>
      <c r="N3" s="50" t="s">
        <v>46</v>
      </c>
    </row>
    <row r="4" spans="1:14" ht="45" customHeight="1">
      <c r="A4" s="32" t="s">
        <v>36</v>
      </c>
      <c r="B4" s="33" t="s">
        <v>7</v>
      </c>
      <c r="C4" s="34" t="s">
        <v>8</v>
      </c>
      <c r="D4" s="35" t="s">
        <v>9</v>
      </c>
      <c r="E4" s="36" t="s">
        <v>10</v>
      </c>
      <c r="F4" s="37">
        <v>25788996.2</v>
      </c>
      <c r="G4" s="37">
        <v>0</v>
      </c>
      <c r="H4" s="37">
        <f>F4-G4</f>
        <v>25788996.2</v>
      </c>
      <c r="I4" s="37">
        <v>4</v>
      </c>
      <c r="J4" s="37">
        <v>0</v>
      </c>
      <c r="K4" s="38">
        <v>41153</v>
      </c>
      <c r="L4" s="38">
        <v>41882</v>
      </c>
      <c r="M4" s="49">
        <v>66116</v>
      </c>
      <c r="N4" s="51"/>
    </row>
    <row r="5" spans="1:14" ht="114.75" customHeight="1">
      <c r="A5" s="39" t="s">
        <v>39</v>
      </c>
      <c r="B5" s="40" t="s">
        <v>40</v>
      </c>
      <c r="C5" s="41" t="s">
        <v>42</v>
      </c>
      <c r="D5" s="42" t="s">
        <v>43</v>
      </c>
      <c r="E5" s="43" t="s">
        <v>44</v>
      </c>
      <c r="F5" s="44">
        <v>10459889.6</v>
      </c>
      <c r="G5" s="44">
        <v>0</v>
      </c>
      <c r="H5" s="44">
        <v>10459859.6</v>
      </c>
      <c r="I5" s="44">
        <v>3</v>
      </c>
      <c r="J5" s="44">
        <v>1</v>
      </c>
      <c r="K5" s="45">
        <v>41372</v>
      </c>
      <c r="L5" s="45">
        <v>42185</v>
      </c>
      <c r="M5" s="49">
        <v>66116</v>
      </c>
      <c r="N5" s="51"/>
    </row>
    <row r="6" spans="1:14" ht="45">
      <c r="A6" s="16" t="s">
        <v>36</v>
      </c>
      <c r="B6" s="13" t="s">
        <v>11</v>
      </c>
      <c r="C6" s="2" t="s">
        <v>12</v>
      </c>
      <c r="D6" s="3" t="s">
        <v>9</v>
      </c>
      <c r="E6" s="4" t="s">
        <v>13</v>
      </c>
      <c r="F6" s="8">
        <v>25157440</v>
      </c>
      <c r="G6" s="8">
        <v>0</v>
      </c>
      <c r="H6" s="8">
        <f aca="true" t="shared" si="0" ref="H6:H11">F6-G6</f>
        <v>25157440</v>
      </c>
      <c r="I6" s="8">
        <v>2</v>
      </c>
      <c r="J6" s="8">
        <v>1</v>
      </c>
      <c r="K6" s="1">
        <v>41153</v>
      </c>
      <c r="L6" s="1">
        <v>41882</v>
      </c>
      <c r="M6" s="49">
        <v>66116</v>
      </c>
      <c r="N6" s="51"/>
    </row>
    <row r="7" spans="1:14" ht="75">
      <c r="A7" s="16" t="s">
        <v>36</v>
      </c>
      <c r="B7" s="14" t="s">
        <v>14</v>
      </c>
      <c r="C7" s="2" t="s">
        <v>15</v>
      </c>
      <c r="D7" s="3" t="s">
        <v>9</v>
      </c>
      <c r="E7" s="4" t="s">
        <v>16</v>
      </c>
      <c r="F7" s="8">
        <v>38982829</v>
      </c>
      <c r="G7" s="8">
        <v>1885000</v>
      </c>
      <c r="H7" s="8">
        <f t="shared" si="0"/>
        <v>37097829</v>
      </c>
      <c r="I7" s="8">
        <v>5</v>
      </c>
      <c r="J7" s="8">
        <v>2</v>
      </c>
      <c r="K7" s="1">
        <v>41091</v>
      </c>
      <c r="L7" s="1">
        <v>41820</v>
      </c>
      <c r="M7" s="49">
        <v>99174</v>
      </c>
      <c r="N7" s="51"/>
    </row>
    <row r="8" spans="1:14" ht="30">
      <c r="A8" s="16" t="s">
        <v>36</v>
      </c>
      <c r="B8" s="14" t="s">
        <v>14</v>
      </c>
      <c r="C8" s="2" t="s">
        <v>17</v>
      </c>
      <c r="D8" s="3" t="s">
        <v>9</v>
      </c>
      <c r="E8" s="4" t="s">
        <v>18</v>
      </c>
      <c r="F8" s="8">
        <v>26873000.53</v>
      </c>
      <c r="G8" s="8">
        <v>0</v>
      </c>
      <c r="H8" s="8">
        <f t="shared" si="0"/>
        <v>26873000.53</v>
      </c>
      <c r="I8" s="8">
        <v>0</v>
      </c>
      <c r="J8" s="8">
        <v>4</v>
      </c>
      <c r="K8" s="1">
        <v>41275</v>
      </c>
      <c r="L8" s="1">
        <v>42004</v>
      </c>
      <c r="M8" s="49">
        <v>66116</v>
      </c>
      <c r="N8" s="51"/>
    </row>
    <row r="9" spans="1:14" ht="45">
      <c r="A9" s="16" t="s">
        <v>36</v>
      </c>
      <c r="B9" s="13" t="s">
        <v>19</v>
      </c>
      <c r="C9" s="2" t="s">
        <v>20</v>
      </c>
      <c r="D9" s="3" t="s">
        <v>9</v>
      </c>
      <c r="E9" s="4" t="s">
        <v>21</v>
      </c>
      <c r="F9" s="8">
        <v>25476489.5</v>
      </c>
      <c r="G9" s="8">
        <v>0</v>
      </c>
      <c r="H9" s="8">
        <f t="shared" si="0"/>
        <v>25476489.5</v>
      </c>
      <c r="I9" s="8">
        <v>4</v>
      </c>
      <c r="J9" s="8">
        <v>3</v>
      </c>
      <c r="K9" s="1">
        <v>41275</v>
      </c>
      <c r="L9" s="1">
        <v>42004</v>
      </c>
      <c r="M9" s="49">
        <v>99174</v>
      </c>
      <c r="N9" s="51"/>
    </row>
    <row r="10" spans="1:14" ht="30">
      <c r="A10" s="16" t="s">
        <v>36</v>
      </c>
      <c r="B10" s="14" t="s">
        <v>22</v>
      </c>
      <c r="C10" s="2" t="s">
        <v>23</v>
      </c>
      <c r="D10" s="3" t="s">
        <v>24</v>
      </c>
      <c r="E10" s="4" t="s">
        <v>25</v>
      </c>
      <c r="F10" s="21">
        <v>45027711</v>
      </c>
      <c r="G10" s="21">
        <v>1280000</v>
      </c>
      <c r="H10" s="8">
        <f t="shared" si="0"/>
        <v>43747711</v>
      </c>
      <c r="I10" s="21">
        <v>0</v>
      </c>
      <c r="J10" s="21">
        <v>0</v>
      </c>
      <c r="K10" s="1">
        <v>41091</v>
      </c>
      <c r="L10" s="1">
        <v>41820</v>
      </c>
      <c r="M10" s="49">
        <v>82645</v>
      </c>
      <c r="N10" s="51"/>
    </row>
    <row r="11" spans="1:14" ht="45">
      <c r="A11" s="16" t="s">
        <v>36</v>
      </c>
      <c r="B11" s="13" t="s">
        <v>26</v>
      </c>
      <c r="C11" s="2" t="s">
        <v>27</v>
      </c>
      <c r="D11" s="22" t="s">
        <v>28</v>
      </c>
      <c r="E11" s="4" t="s">
        <v>29</v>
      </c>
      <c r="F11" s="8">
        <v>32265425</v>
      </c>
      <c r="G11" s="8">
        <v>0</v>
      </c>
      <c r="H11" s="8">
        <f t="shared" si="0"/>
        <v>32265425</v>
      </c>
      <c r="I11" s="8">
        <v>0</v>
      </c>
      <c r="J11" s="8">
        <v>0</v>
      </c>
      <c r="K11" s="1">
        <v>41127</v>
      </c>
      <c r="L11" s="1">
        <v>42185</v>
      </c>
      <c r="M11" s="49">
        <v>80000</v>
      </c>
      <c r="N11" s="51"/>
    </row>
    <row r="12" spans="1:14" ht="45">
      <c r="A12" s="57" t="s">
        <v>49</v>
      </c>
      <c r="B12" s="58" t="s">
        <v>26</v>
      </c>
      <c r="C12" s="59" t="s">
        <v>50</v>
      </c>
      <c r="D12" s="3" t="s">
        <v>51</v>
      </c>
      <c r="E12" s="4" t="s">
        <v>52</v>
      </c>
      <c r="F12" s="60">
        <v>39984247</v>
      </c>
      <c r="G12" s="61">
        <f>F12-H12</f>
        <v>160000</v>
      </c>
      <c r="H12" s="62">
        <v>39824247</v>
      </c>
      <c r="I12" s="61">
        <v>1</v>
      </c>
      <c r="J12" s="61">
        <v>0</v>
      </c>
      <c r="K12" s="63">
        <v>41122</v>
      </c>
      <c r="L12" s="63">
        <v>42185</v>
      </c>
      <c r="M12" s="8">
        <v>66116</v>
      </c>
      <c r="N12" s="51"/>
    </row>
    <row r="13" spans="1:14" ht="58.5" customHeight="1">
      <c r="A13" s="16" t="s">
        <v>36</v>
      </c>
      <c r="B13" s="15" t="s">
        <v>22</v>
      </c>
      <c r="C13" s="24" t="s">
        <v>30</v>
      </c>
      <c r="D13" s="23" t="s">
        <v>31</v>
      </c>
      <c r="E13" s="17" t="s">
        <v>41</v>
      </c>
      <c r="F13" s="18">
        <v>164495635</v>
      </c>
      <c r="G13" s="18">
        <v>1535000</v>
      </c>
      <c r="H13" s="8">
        <v>162960635</v>
      </c>
      <c r="I13" s="18">
        <v>0</v>
      </c>
      <c r="J13" s="18">
        <v>0</v>
      </c>
      <c r="K13" s="19">
        <v>41334</v>
      </c>
      <c r="L13" s="19">
        <v>42185</v>
      </c>
      <c r="M13" s="49">
        <v>103306</v>
      </c>
      <c r="N13" s="51"/>
    </row>
    <row r="14" spans="1:14" ht="15.75" thickBot="1">
      <c r="A14" s="30"/>
      <c r="B14" s="31" t="s">
        <v>34</v>
      </c>
      <c r="C14" s="9"/>
      <c r="D14" s="9"/>
      <c r="E14" s="9"/>
      <c r="F14" s="10">
        <f>SUM(F4:F13)</f>
        <v>434511662.83</v>
      </c>
      <c r="G14" s="20">
        <f>SUM(G4:G13)</f>
        <v>4860000</v>
      </c>
      <c r="H14" s="20">
        <f>SUM(H4:H13)</f>
        <v>429651632.83</v>
      </c>
      <c r="I14" s="11"/>
      <c r="J14" s="11"/>
      <c r="K14" s="12"/>
      <c r="L14" s="12"/>
      <c r="M14" s="47">
        <f>SUM(M4:M13)</f>
        <v>794879</v>
      </c>
      <c r="N14" s="51">
        <f>N4+N5+N6+N7+N8+N9+N10+N11+N13</f>
        <v>0</v>
      </c>
    </row>
    <row r="15" ht="15">
      <c r="M15" s="46"/>
    </row>
    <row r="16" ht="15">
      <c r="M16" s="46"/>
    </row>
    <row r="17" spans="2:10" ht="15">
      <c r="B17" s="54" t="s">
        <v>47</v>
      </c>
      <c r="C17" s="55"/>
      <c r="D17" s="55"/>
      <c r="E17" s="55"/>
      <c r="F17" s="55"/>
      <c r="G17" s="55"/>
      <c r="H17" s="55"/>
      <c r="I17" s="55"/>
      <c r="J17" s="55"/>
    </row>
  </sheetData>
  <mergeCells count="2">
    <mergeCell ref="B17:J17"/>
    <mergeCell ref="A1:K1"/>
  </mergeCells>
  <conditionalFormatting sqref="B4:B11 B14">
    <cfRule type="containsText" priority="50" dxfId="20" operator="containsText" text="CEITEC">
      <formula>NOT(ISERROR(SEARCH("CEITEC",B4)))</formula>
    </cfRule>
    <cfRule type="containsText" priority="51" dxfId="19" operator="containsText" text="RMU">
      <formula>NOT(ISERROR(SEARCH("RMU",B4)))</formula>
    </cfRule>
    <cfRule type="containsText" priority="52" dxfId="18" operator="containsText" text="CJV">
      <formula>NOT(ISERROR(SEARCH("CJV",B4)))</formula>
    </cfRule>
    <cfRule type="containsText" priority="53" dxfId="17" operator="containsText" text="ÚVT">
      <formula>NOT(ISERROR(SEARCH("ÚVT",B4)))</formula>
    </cfRule>
    <cfRule type="containsText" priority="54" dxfId="16" operator="containsText" text="IBA">
      <formula>NOT(ISERROR(SEARCH("IBA",B4)))</formula>
    </cfRule>
    <cfRule type="containsText" priority="55" dxfId="15" operator="containsText" text="FSpS">
      <formula>NOT(ISERROR(SEARCH("FSpS",B4)))</formula>
    </cfRule>
    <cfRule type="containsText" priority="56" dxfId="14" operator="containsText" text="SPSSN">
      <formula>NOT(ISERROR(SEARCH("SPSSN",B4)))</formula>
    </cfRule>
    <cfRule type="containsText" priority="57" dxfId="13" operator="containsText" text="PrF">
      <formula>NOT(ISERROR(SEARCH("PrF",B4)))</formula>
    </cfRule>
    <cfRule type="containsText" priority="58" dxfId="12" operator="containsText" text="PřF">
      <formula>NOT(ISERROR(SEARCH("PřF",B4)))</formula>
    </cfRule>
    <cfRule type="containsText" priority="59" dxfId="11" operator="containsText" text="FI">
      <formula>NOT(ISERROR(SEARCH("FI",B4)))</formula>
    </cfRule>
    <cfRule type="containsText" priority="60" dxfId="10" operator="containsText" text="LF">
      <formula>NOT(ISERROR(SEARCH("LF",B4)))</formula>
    </cfRule>
    <cfRule type="containsText" priority="61" dxfId="9" operator="containsText" text="FF">
      <formula>NOT(ISERROR(SEARCH("FF",B4)))</formula>
    </cfRule>
    <cfRule type="containsText" priority="62" dxfId="8" operator="containsText" text="PedF">
      <formula>NOT(ISERROR(SEARCH("PedF",B4)))</formula>
    </cfRule>
    <cfRule type="containsText" priority="63" dxfId="7" operator="containsText" text="ESF">
      <formula>NOT(ISERROR(SEARCH("ESF",B4)))</formula>
    </cfRule>
    <cfRule type="containsText" priority="64" dxfId="6" operator="containsText" text="FSS">
      <formula>NOT(ISERROR(SEARCH("FSS",B4)))</formula>
    </cfRule>
  </conditionalFormatting>
  <conditionalFormatting sqref="D4:D11">
    <cfRule type="containsText" priority="44" dxfId="5" operator="containsText" text="2.4">
      <formula>NOT(ISERROR(SEARCH("2.4",D4)))</formula>
    </cfRule>
    <cfRule type="containsText" priority="45" dxfId="4" operator="containsText" text="2.3">
      <formula>NOT(ISERROR(SEARCH("2.3",D4)))</formula>
    </cfRule>
    <cfRule type="containsText" priority="46" dxfId="3" operator="containsText" text="2.2">
      <formula>NOT(ISERROR(SEARCH("2.2",D4)))</formula>
    </cfRule>
    <cfRule type="containsText" priority="47" dxfId="2" operator="containsText" text="1.2">
      <formula>NOT(ISERROR(SEARCH("1.2",D4)))</formula>
    </cfRule>
    <cfRule type="containsText" priority="48" dxfId="1" operator="containsText" text="GG">
      <formula>NOT(ISERROR(SEARCH("GG",D4)))</formula>
    </cfRule>
    <cfRule type="containsText" priority="49" dxfId="0" operator="containsText" text="1.1">
      <formula>NOT(ISERROR(SEARCH("1.1",D4)))</formula>
    </cfRule>
  </conditionalFormatting>
  <conditionalFormatting sqref="B12">
    <cfRule type="containsText" priority="7" dxfId="20" operator="containsText" text="CEITEC">
      <formula>NOT(ISERROR(SEARCH("CEITEC",B12)))</formula>
    </cfRule>
    <cfRule type="containsText" priority="8" dxfId="19" operator="containsText" text="RMU">
      <formula>NOT(ISERROR(SEARCH("RMU",B12)))</formula>
    </cfRule>
    <cfRule type="containsText" priority="9" dxfId="18" operator="containsText" text="CJV">
      <formula>NOT(ISERROR(SEARCH("CJV",B12)))</formula>
    </cfRule>
    <cfRule type="containsText" priority="10" dxfId="17" operator="containsText" text="ÚVT">
      <formula>NOT(ISERROR(SEARCH("ÚVT",B12)))</formula>
    </cfRule>
    <cfRule type="containsText" priority="11" dxfId="16" operator="containsText" text="IBA">
      <formula>NOT(ISERROR(SEARCH("IBA",B12)))</formula>
    </cfRule>
    <cfRule type="containsText" priority="12" dxfId="15" operator="containsText" text="FSpS">
      <formula>NOT(ISERROR(SEARCH("FSpS",B12)))</formula>
    </cfRule>
    <cfRule type="containsText" priority="13" dxfId="14" operator="containsText" text="SPSSN">
      <formula>NOT(ISERROR(SEARCH("SPSSN",B12)))</formula>
    </cfRule>
    <cfRule type="containsText" priority="14" dxfId="13" operator="containsText" text="PrF">
      <formula>NOT(ISERROR(SEARCH("PrF",B12)))</formula>
    </cfRule>
    <cfRule type="containsText" priority="15" dxfId="12" operator="containsText" text="PřF">
      <formula>NOT(ISERROR(SEARCH("PřF",B12)))</formula>
    </cfRule>
    <cfRule type="containsText" priority="16" dxfId="11" operator="containsText" text="FI">
      <formula>NOT(ISERROR(SEARCH("FI",B12)))</formula>
    </cfRule>
    <cfRule type="containsText" priority="17" dxfId="10" operator="containsText" text="LF">
      <formula>NOT(ISERROR(SEARCH("LF",B12)))</formula>
    </cfRule>
    <cfRule type="containsText" priority="18" dxfId="9" operator="containsText" text="FF">
      <formula>NOT(ISERROR(SEARCH("FF",B12)))</formula>
    </cfRule>
    <cfRule type="containsText" priority="19" dxfId="8" operator="containsText" text="PedF">
      <formula>NOT(ISERROR(SEARCH("PedF",B12)))</formula>
    </cfRule>
    <cfRule type="containsText" priority="20" dxfId="7" operator="containsText" text="ESF">
      <formula>NOT(ISERROR(SEARCH("ESF",B12)))</formula>
    </cfRule>
    <cfRule type="containsText" priority="21" dxfId="6" operator="containsText" text="FSS">
      <formula>NOT(ISERROR(SEARCH("FSS",B12)))</formula>
    </cfRule>
  </conditionalFormatting>
  <conditionalFormatting sqref="D12">
    <cfRule type="containsText" priority="1" dxfId="5" operator="containsText" text="2.4">
      <formula>NOT(ISERROR(SEARCH("2.4",D12)))</formula>
    </cfRule>
    <cfRule type="containsText" priority="2" dxfId="4" operator="containsText" text="2.3">
      <formula>NOT(ISERROR(SEARCH("2.3",D12)))</formula>
    </cfRule>
    <cfRule type="containsText" priority="3" dxfId="3" operator="containsText" text="2.2">
      <formula>NOT(ISERROR(SEARCH("2.2",D12)))</formula>
    </cfRule>
    <cfRule type="containsText" priority="4" dxfId="2" operator="containsText" text="1.2">
      <formula>NOT(ISERROR(SEARCH("1.2",D12)))</formula>
    </cfRule>
    <cfRule type="containsText" priority="5" dxfId="1" operator="containsText" text="GG">
      <formula>NOT(ISERROR(SEARCH("GG",D12)))</formula>
    </cfRule>
    <cfRule type="containsText" priority="6" dxfId="0" operator="containsText" text="1.1">
      <formula>NOT(ISERROR(SEARCH("1.1",D12)))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Vrchotova</dc:creator>
  <cp:keywords/>
  <dc:description/>
  <cp:lastModifiedBy>Heczkova</cp:lastModifiedBy>
  <cp:lastPrinted>2013-09-12T13:45:38Z</cp:lastPrinted>
  <dcterms:created xsi:type="dcterms:W3CDTF">2012-10-11T07:41:52Z</dcterms:created>
  <dcterms:modified xsi:type="dcterms:W3CDTF">2013-09-26T15:14:40Z</dcterms:modified>
  <cp:category/>
  <cp:version/>
  <cp:contentType/>
  <cp:contentStatus/>
</cp:coreProperties>
</file>