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<sst xmlns="http://schemas.openxmlformats.org/spreadsheetml/2006/main" count="6154" uniqueCount="846">
  <si>
    <t>Kategorie: DRZ 008-2014 - Drogistické zboží, sběr do: 31.08.2014, dodání od: 01.10.2014, vygenerováno: 24.09.2014 07:47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</si>
  <si>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</si>
  <si>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</si>
  <si>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</si>
  <si>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</si>
  <si>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</si>
  <si>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</si>
  <si>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</si>
  <si>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</si>
  <si>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</si>
  <si>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</si>
  <si>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</si>
  <si>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</si>
  <si>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</si>
  <si>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</si>
  <si>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</si>
  <si>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</si>
  <si>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</si>
  <si>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</si>
  <si>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</si>
  <si>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</si>
  <si>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</si>
  <si>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</si>
  <si>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</si>
  <si>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</si>
  <si>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</si>
  <si>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</si>
  <si>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</si>
  <si>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</si>
  <si>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</si>
  <si>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</si>
  <si>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</si>
  <si>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</si>
  <si>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</si>
  <si>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</si>
  <si>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</si>
  <si>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</si>
  <si>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</si>
  <si>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</si>
  <si>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</si>
  <si>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DRZ-A18/1111</t>
  </si>
  <si>
    <t>39832000-3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</si>
  <si>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</si>
  <si>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</si>
  <si>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</si>
  <si>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</si>
  <si>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A</t>
  </si>
  <si>
    <t>Ústav patologické fyziologie</t>
  </si>
  <si>
    <t>UKB, Kamenice 5, budova A18</t>
  </si>
  <si>
    <t>Kamenice 753/5, 62500 Brno</t>
  </si>
  <si>
    <t>bud. A18/231</t>
  </si>
  <si>
    <t>Ježková Věra</t>
  </si>
  <si>
    <t>294@mail.muni.cz</t>
  </si>
  <si>
    <t>Pracovní doba 8-11,12-14 hodin.</t>
  </si>
  <si>
    <t>1111</t>
  </si>
  <si>
    <t>110518</t>
  </si>
  <si>
    <t/>
  </si>
  <si>
    <t>0001</t>
  </si>
  <si>
    <t>OBJ/1118/0254/14</t>
  </si>
  <si>
    <t>33763000-6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</si>
  <si>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</si>
  <si>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</si>
  <si>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</si>
  <si>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</si>
  <si>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33764000-3</t>
  </si>
  <si>
    <t>33764000-3-9</t>
  </si>
  <si>
    <t>Papírové kapesníčky</t>
  </si>
  <si>
    <t>Papírové kapesníčky, bílé, dvouvrstvé, balení v krabičce</t>
  </si>
  <si>
    <t>bal (100 ks)</t>
  </si>
  <si>
    <t>33763000-6-4</t>
  </si>
  <si>
    <t>Papírové ručníky, trhací</t>
  </si>
  <si>
    <t>bal (50 ks)</t>
  </si>
  <si>
    <t>33710000-0</t>
  </si>
  <si>
    <t>33710000-0-3</t>
  </si>
  <si>
    <t>Žiletky do holícího strojku</t>
  </si>
  <si>
    <t>Náhradní plátkové žiletky do holícího strojku, balono po 5 ks</t>
  </si>
  <si>
    <t>bal (5 ks)</t>
  </si>
  <si>
    <t>19640000-4</t>
  </si>
  <si>
    <t>19640000-4-8</t>
  </si>
  <si>
    <t>Sáček do odpadkového koše, 30 l, 20-30 mic</t>
  </si>
  <si>
    <t>Sáček do odpadkového koše, objem 30 l, síla materiálu 20-30 mic, určený pro smíšený odpad</t>
  </si>
  <si>
    <t>18141000-9</t>
  </si>
  <si>
    <t>18141000-9-6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</si>
  <si>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</si>
  <si>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</si>
  <si>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pár (1 pár)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</si>
  <si>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</si>
  <si>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</si>
  <si>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</si>
  <si>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role (50 ks)</t>
  </si>
  <si>
    <t>19640000-4-1</t>
  </si>
  <si>
    <t>Sáček do odpadkového koše, 10 l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</si>
  <si>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</si>
  <si>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</si>
  <si>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</si>
  <si>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</si>
  <si>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ks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</si>
  <si>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</si>
  <si>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</si>
  <si>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</si>
  <si>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</si>
  <si>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</si>
  <si>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</si>
  <si>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</si>
  <si>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</si>
  <si>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(5 l)</t>
  </si>
  <si>
    <t>18937100-7</t>
  </si>
  <si>
    <t>18937100-7-5</t>
  </si>
  <si>
    <t>Mikrotenové sáčky svačinové</t>
  </si>
  <si>
    <t>Svačinové sáčky transparentní. Velikost 25 x 35 cm, síla 12 mikronů.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</si>
  <si>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</si>
  <si>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</si>
  <si>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</si>
  <si>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</si>
  <si>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</si>
  <si>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</si>
  <si>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</si>
  <si>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</si>
  <si>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</si>
  <si>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39830000-9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</si>
  <si>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</si>
  <si>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</si>
  <si>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</si>
  <si>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</si>
  <si>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33711900-6</t>
  </si>
  <si>
    <t>33711900-6-8</t>
  </si>
  <si>
    <t>Tekuté mýdlo na ruce s antibakteriální složkou</t>
  </si>
  <si>
    <t>Tekuté mýdlo na ruce s účinnou antibakteriální složkou a glycerinem.</t>
  </si>
  <si>
    <t>39222100-5</t>
  </si>
  <si>
    <t>39222100-5-26</t>
  </si>
  <si>
    <t>Hliníková folie v roli, 30cm x 10 m</t>
  </si>
  <si>
    <t>Hliníková folie v roli (alobal), šíře 30 cm, návin 10 metrů, tloušťka folie 10 mikronu</t>
  </si>
  <si>
    <t>role</t>
  </si>
  <si>
    <t>Celkem za objednávku</t>
  </si>
  <si>
    <t>Ústav histologie a embryologie</t>
  </si>
  <si>
    <t>UKB, Kamenice 3, budova 1</t>
  </si>
  <si>
    <t>Kamenice 126/3, 62500 Brno</t>
  </si>
  <si>
    <t>Puklová Jana</t>
  </si>
  <si>
    <t>2472@mail.muni.cz</t>
  </si>
  <si>
    <t>110517</t>
  </si>
  <si>
    <t>OBJ/1117/0058/14</t>
  </si>
  <si>
    <t>39514200-0</t>
  </si>
  <si>
    <t>39514200-0-3</t>
  </si>
  <si>
    <t>Houbová utěrka, 15 x 17 cm</t>
  </si>
  <si>
    <t>Houbová utěrka, vysoká savost, rozměry cca 15 x 17 cm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</si>
  <si>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</si>
  <si>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</si>
  <si>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</si>
  <si>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ks (500 ml)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</si>
  <si>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</si>
  <si>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</si>
  <si>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</si>
  <si>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</si>
  <si>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</si>
  <si>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</si>
  <si>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</si>
  <si>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ks (750 ml)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</si>
  <si>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</si>
  <si>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</si>
  <si>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</si>
  <si>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</si>
  <si>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</si>
  <si>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</si>
  <si>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</si>
  <si>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</si>
  <si>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39831210-1-5</t>
  </si>
  <si>
    <t>Prášek do myčky</t>
  </si>
  <si>
    <t>Prášek do myčky vhodný pro všechny typy myček na nádobí, 2,5 kg.</t>
  </si>
  <si>
    <t>ks (2,5 kg)</t>
  </si>
  <si>
    <t>39525100-9-1</t>
  </si>
  <si>
    <t>Prachovka, netkaná, 42 x 42 cm</t>
  </si>
  <si>
    <t>Prachovka, netkaná, sací schopnost, pro utírání hladkých povrchů, pracovních ploch a stolů, cca 42 x 42 cm</t>
  </si>
  <si>
    <t>39525810-9</t>
  </si>
  <si>
    <t>39525810-9-1</t>
  </si>
  <si>
    <t>Leštící hadr, 70 x 50 cm</t>
  </si>
  <si>
    <t>Leštící hadr, pro leštění oken, skleněných ploch a keramických obkladů, cca 70 x 50 cm</t>
  </si>
  <si>
    <t>drogerie_2014_1</t>
  </si>
  <si>
    <t>33761000-2</t>
  </si>
  <si>
    <t>33761000-2-5</t>
  </si>
  <si>
    <t>Toaletní papír, průměr 19 cm, 2 vrstvý</t>
  </si>
  <si>
    <t>Toaletní papír, průměr 19 cm, 2-vrstvý, návin 160 m</t>
  </si>
  <si>
    <t>Centrum léčivých rostlin</t>
  </si>
  <si>
    <t>LF, Údolní 74</t>
  </si>
  <si>
    <t>Údolní 527/74, 60200 Brno</t>
  </si>
  <si>
    <t>Křemenová Gabriela Ing.</t>
  </si>
  <si>
    <t>108421@mail.muni.cz</t>
  </si>
  <si>
    <t>119850</t>
  </si>
  <si>
    <t>OBJ/1193/0005/14</t>
  </si>
  <si>
    <t>39812400-1</t>
  </si>
  <si>
    <t>39812400-1-2</t>
  </si>
  <si>
    <t>Smetáček+lopatka, plast, s gumovou hranou</t>
  </si>
  <si>
    <t>Smetáček + lopatka, plast, s gumovou hranou, mix barev</t>
  </si>
  <si>
    <t>kpl</t>
  </si>
  <si>
    <t>39811100-1</t>
  </si>
  <si>
    <t>39811100-1-3</t>
  </si>
  <si>
    <t>Osvěžovač vzduchu, spray, mix vůní</t>
  </si>
  <si>
    <t>Osvěžovač vzduchu s různou vůní. Sprej.</t>
  </si>
  <si>
    <t>33764000-3-3d</t>
  </si>
  <si>
    <t>Papírové ubrousky, zelené, 1-vrstvé, 33 x 33 cm</t>
  </si>
  <si>
    <t>Papírové ubrousky, zelené, 1-vrstvé, rozměry cca 33 x 33 cm.</t>
  </si>
  <si>
    <t>18937100-7-7</t>
  </si>
  <si>
    <t>Igelitové průhledné sáčky</t>
  </si>
  <si>
    <t>igelitové průhledné sáčky, 20 x 30 cm, síla materiálu 30 mic</t>
  </si>
  <si>
    <t>39831600-2</t>
  </si>
  <si>
    <t>39831600-2-3</t>
  </si>
  <si>
    <t>WC štětka, set s miskou</t>
  </si>
  <si>
    <t>Plastová WC souprava , vysoká (miska + závěsná štětka). Různé barevné provedení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</si>
  <si>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</si>
  <si>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</si>
  <si>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</si>
  <si>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</si>
  <si>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</si>
  <si>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33741200-8-2</t>
  </si>
  <si>
    <t>Ochranný desinfekční krém na ruce</t>
  </si>
  <si>
    <t>Krém na ruce obsahující silikonový olej a desinfekční přísady</t>
  </si>
  <si>
    <t>33711900-6-10</t>
  </si>
  <si>
    <t>Mýdlo tekuté na ruce s glycerinem</t>
  </si>
  <si>
    <t>Tekuté mýdlo s vysokým účinkem na ruce a celé tělo s glycerinem a parfémovou složkou.</t>
  </si>
  <si>
    <t>33711900-6-4</t>
  </si>
  <si>
    <t>Mýdlo na ruce toaletní, parfemované, tuhé</t>
  </si>
  <si>
    <t>Mýdlo na ruce toaletní, parfémované, tuhé</t>
  </si>
  <si>
    <t>ks (100 g)</t>
  </si>
  <si>
    <t>19640000-4-10</t>
  </si>
  <si>
    <t>Igelitový pytel 70x110 cm, 60 mic</t>
  </si>
  <si>
    <t>Igelitový pytel, materiál PE, 70x110 cm, tolerance 2 cm síla 60 mic, transparentní, role 20 ks</t>
  </si>
  <si>
    <t>role (20 ks)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</si>
  <si>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</si>
  <si>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</si>
  <si>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39832000-3-5</t>
  </si>
  <si>
    <t>Drátěnka na nádobí, nerezová, 40 g/ks</t>
  </si>
  <si>
    <t>Nerezová drátěnka na mytí nádobí pro profesionální použití, gramáž 40 g/ks</t>
  </si>
  <si>
    <t>18937100-7-10</t>
  </si>
  <si>
    <t>Mikrotenová taška s uchy</t>
  </si>
  <si>
    <t>Mikrotenová taška s uchy, bílo-červená. Nosnost 10 kg. Velikost 30+17x54cm.</t>
  </si>
  <si>
    <t>18937100-7-8</t>
  </si>
  <si>
    <t>Papírové svačinové sáčky</t>
  </si>
  <si>
    <t>Papírové svačinové sáčky, rozměr 11 + 6 x 24 cm, balení 100ks, hmotnost balení 1kg</t>
  </si>
  <si>
    <t>33761000-2-13</t>
  </si>
  <si>
    <t>Toaletní papír, 3-vrstvý</t>
  </si>
  <si>
    <t>Toaletní papír jemný parfémovaný, 3-vrstvý, 150 útržků/rolička</t>
  </si>
  <si>
    <t>bal (8 rolí)</t>
  </si>
  <si>
    <t>S</t>
  </si>
  <si>
    <t>Právnická fakulta</t>
  </si>
  <si>
    <t>PrF, Veveří 70</t>
  </si>
  <si>
    <t>Veveří 158/70, 61180 Brno</t>
  </si>
  <si>
    <t>Vafková Eva</t>
  </si>
  <si>
    <t>1589@mail.muni.cz</t>
  </si>
  <si>
    <t>Prosímo telefonické upozornění den před dodáním zboží na tel775333893.Děkuji.Eva Vafková</t>
  </si>
  <si>
    <t>229880</t>
  </si>
  <si>
    <t>OBJ/2201/0117/14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</si>
  <si>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</si>
  <si>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</si>
  <si>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</si>
  <si>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39832000-3-4</t>
  </si>
  <si>
    <t>Drátěnka na nádobí, nerezová, 15 g/ks</t>
  </si>
  <si>
    <t>Nerezová drátěnka na mytí nádobí, gramáž 15 g/ks</t>
  </si>
  <si>
    <t>39224340-3</t>
  </si>
  <si>
    <t>39224340-3-6</t>
  </si>
  <si>
    <t>Odpadkový koš, drátěný, černý</t>
  </si>
  <si>
    <t>39525800-6</t>
  </si>
  <si>
    <t>39525800-6-1</t>
  </si>
  <si>
    <t>Zemovka, 60 x 60 cm</t>
  </si>
  <si>
    <t>Zemovka, netkaná s vysokou sací schopností, pro vytírání hladkých povrchů, pracovních ploch a stolů, cca 60 x 60 cm</t>
  </si>
  <si>
    <t>18937100-7-1</t>
  </si>
  <si>
    <t>Mikrotenová taška s uchy, bílo-modrá. Nosnost 4 kg. Velikost 23+11x47cm.</t>
  </si>
  <si>
    <t>33763000-6-8</t>
  </si>
  <si>
    <t>Papírové ručníky v rolích, bílá barva</t>
  </si>
  <si>
    <t>Papírové ručníky v roli neparfémované, 3-vrstvé, návin 100m, šířka 20 cm, vnější odvíjení.</t>
  </si>
  <si>
    <t>39810000-3</t>
  </si>
  <si>
    <t>39810000-3-1</t>
  </si>
  <si>
    <t>Vonný koncentrát k neutralizaci pachů</t>
  </si>
  <si>
    <t>Tekutý vonný koncentrát k neutralizaci pachů, použití do mycích roztoků</t>
  </si>
  <si>
    <t>Technicko-provozní oddělení</t>
  </si>
  <si>
    <t>PřF, Kotlářská 2, pavilon 10 - vrátnice</t>
  </si>
  <si>
    <t>Kotlářská 267/2, 61137 Brno</t>
  </si>
  <si>
    <t>Kopeček Petr</t>
  </si>
  <si>
    <t>47397@mail.muni.cz</t>
  </si>
  <si>
    <t>319980</t>
  </si>
  <si>
    <t>5000</t>
  </si>
  <si>
    <t>OBJ/3102/0099/14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</si>
  <si>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</si>
  <si>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</si>
  <si>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</si>
  <si>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</si>
  <si>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</si>
  <si>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</si>
  <si>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</si>
  <si>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</si>
  <si>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</si>
  <si>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</si>
  <si>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</si>
  <si>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</si>
  <si>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</si>
  <si>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33741100-7</t>
  </si>
  <si>
    <t>33741100-7-1</t>
  </si>
  <si>
    <t>Čistící a mycí pasta na ruce</t>
  </si>
  <si>
    <t>Profesionální čistící a mycí pasta na ruce</t>
  </si>
  <si>
    <t>ks (375 g)</t>
  </si>
  <si>
    <t>33711900-6-5</t>
  </si>
  <si>
    <t>Mýdlo na ruce s antibakteriální složkou, tuhé</t>
  </si>
  <si>
    <t>Toaletní mýdlo na ruce s antibakteriální a vonnou složkou. Tuhé. Balené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</si>
  <si>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</si>
  <si>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</si>
  <si>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</si>
  <si>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Ústav matematiky a statistiky</t>
  </si>
  <si>
    <t>PřF, Kotlářská 2, pavilon 08</t>
  </si>
  <si>
    <t>pav. 08/03017</t>
  </si>
  <si>
    <t>Chudáčková Vladimíra</t>
  </si>
  <si>
    <t>204410@mail.muni.cz</t>
  </si>
  <si>
    <t>311010</t>
  </si>
  <si>
    <t>OBJ/3106/0110/14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</si>
  <si>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</si>
  <si>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</si>
  <si>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33763000-6-2</t>
  </si>
  <si>
    <t>Papírové ručníky, skládané, Z/Z, 2-vrstvé, bílé</t>
  </si>
  <si>
    <t>Papírové ručníky, skládané, Z/Z, 2-vstvé, bílé</t>
  </si>
  <si>
    <t>bal (250 ks)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</si>
  <si>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</si>
  <si>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</si>
  <si>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</si>
  <si>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</si>
  <si>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</si>
  <si>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</si>
  <si>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Kat.regionál. ekonomie a správy</t>
  </si>
  <si>
    <t>ESF, Lipová 41a</t>
  </si>
  <si>
    <t>Lipová 507/41a, 60200 Brno</t>
  </si>
  <si>
    <t>Mezníková Irma</t>
  </si>
  <si>
    <t>115744@mail.muni.cz</t>
  </si>
  <si>
    <t>1800</t>
  </si>
  <si>
    <t>561800</t>
  </si>
  <si>
    <t>0000</t>
  </si>
  <si>
    <t>OBJ/5601/0410/14</t>
  </si>
  <si>
    <t>33711900-6-9</t>
  </si>
  <si>
    <t>Mýdlo tekuté na ruce obsahující substance na bázi kolagenu</t>
  </si>
  <si>
    <t>Tekuté mýdlo obsahující substance na bázi kolagenu, příznivě působící na pokožku</t>
  </si>
  <si>
    <t>39830000-9-9</t>
  </si>
  <si>
    <t>Odstraňovač vodního kamene pro varné konvice a kávovary</t>
  </si>
  <si>
    <t>Odstraňovač vodního kamene, pro varné konvice, kávovary</t>
  </si>
  <si>
    <t>ks (250 g)</t>
  </si>
  <si>
    <t>33763000-6-10</t>
  </si>
  <si>
    <t>Dvouvrstvé papírové kapesníčky. Balíček obsahuje 10 kapesníčků. Balení obsahuje 10 balíčků.</t>
  </si>
  <si>
    <t>bal (10 balíčků po 10ks)</t>
  </si>
  <si>
    <t>33764000-3-4</t>
  </si>
  <si>
    <t>Papírové ubrousky, bílé, 1-vrstvé, 33 x 33 cm</t>
  </si>
  <si>
    <t>Papírové ubrousky, bílé, 1-vrstvé, rozměry cca 33 x 33 cm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</si>
  <si>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</si>
  <si>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</si>
  <si>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</si>
  <si>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33764000-3-8</t>
  </si>
  <si>
    <t>Vlhčené ubrousky</t>
  </si>
  <si>
    <t>Vlhčené ubrousky v sáčku s antibakteriálními účinky</t>
  </si>
  <si>
    <t>bal (15 ks)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</si>
  <si>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</si>
  <si>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</si>
  <si>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</si>
  <si>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</si>
  <si>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</si>
  <si>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</si>
  <si>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</si>
  <si>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</si>
  <si>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Děkanát</t>
  </si>
  <si>
    <t>PedF, Poříčí 7, budova B</t>
  </si>
  <si>
    <t>Poříčí 623/7, 60300 Brno</t>
  </si>
  <si>
    <t>bud. B/02022</t>
  </si>
  <si>
    <t>Ševčíková Kateřina Mgr.</t>
  </si>
  <si>
    <t>14653@mail.muni.cz</t>
  </si>
  <si>
    <t>419900</t>
  </si>
  <si>
    <t>OBJ/4101/1210/14</t>
  </si>
  <si>
    <t>33764000-3-7</t>
  </si>
  <si>
    <t>Papírové ubrousky, bílé, 2-vrstvé, 33 x 33 cm</t>
  </si>
  <si>
    <t>Papírové ubrousky, bílé, 2-vrstvé, rozměry cca 33 x 33 cm</t>
  </si>
  <si>
    <t>33764000-3-6c</t>
  </si>
  <si>
    <t>Papírové ubrousky, modré, 2-vrstvé, 33 x 33 cm</t>
  </si>
  <si>
    <t>Papírové ubrousky, modré, 2-vrstvé, rozměry cca 33 x 33 cm.</t>
  </si>
  <si>
    <t>33764000-3-6d</t>
  </si>
  <si>
    <t>Papírové ubrousky, zelené, 2-vrstvé, 33 x 33 cm</t>
  </si>
  <si>
    <t>Papírové ubrousky, zelené, 2-vrstvé, rozměry cca 33 x 33 cm.</t>
  </si>
  <si>
    <t>39514200-0-2</t>
  </si>
  <si>
    <t>Houbová utěrka, 15 x 15 cm</t>
  </si>
  <si>
    <t>Houbová utěrka, vysoká savost, rozměry cca 15 x 15 cm</t>
  </si>
  <si>
    <t>33761000-2-1</t>
  </si>
  <si>
    <t>Toaletní papír, průměr 10 cm, 2-vrstvý</t>
  </si>
  <si>
    <t>Toaletní papír, průměr 10cm, 2-vrstvý, bílý, 200 útržků - samostatně balený</t>
  </si>
  <si>
    <t>Ubytovací provoz I.</t>
  </si>
  <si>
    <t>SKM, Vinařská 5, blok A3</t>
  </si>
  <si>
    <t>Vinařská 499/5, 65913 Brno</t>
  </si>
  <si>
    <t>Foersterová Ivana</t>
  </si>
  <si>
    <t>27108@mail.muni.cz</t>
  </si>
  <si>
    <t>místo dodání koleje Tvrdého 5</t>
  </si>
  <si>
    <t>813160</t>
  </si>
  <si>
    <t>1210</t>
  </si>
  <si>
    <t>OBJ/8131/0010/14</t>
  </si>
  <si>
    <t>39831300-9</t>
  </si>
  <si>
    <t>39831300-9-15</t>
  </si>
  <si>
    <t>Vědro s miskou pro ždímání mopu, mop a hůlka</t>
  </si>
  <si>
    <t>Vědro s miskou pro ždímání mopu, mop, hůlka</t>
  </si>
  <si>
    <t>39224340-3-7</t>
  </si>
  <si>
    <t>Odpadkový koš, nášlapný, plastový s víkem, 19 l</t>
  </si>
  <si>
    <t>Odpadkový koš, nášlapný, s víkem, plastový, objem 19 l</t>
  </si>
  <si>
    <t>24455000-8-4</t>
  </si>
  <si>
    <t>Dezinfekční mycí prostředek, na koupelny</t>
  </si>
  <si>
    <t>Dezinfekční parfémovaný prostředek s účinnou mycí složkou na koupelny</t>
  </si>
  <si>
    <t>39812400-1-3</t>
  </si>
  <si>
    <t>Smeták a násada se závitem, smeták 30 cm, násada 130 cm</t>
  </si>
  <si>
    <t>Smeták a násada se závitem, plast, smeták cca 30 cm, násada cca 130 cm</t>
  </si>
  <si>
    <t>PřF, Kotlářská 2, pavilon 01</t>
  </si>
  <si>
    <t>pav. 01/02011a</t>
  </si>
  <si>
    <t>Pakostová Irena</t>
  </si>
  <si>
    <t>1593@mail.muni.cz</t>
  </si>
  <si>
    <t>319900</t>
  </si>
  <si>
    <t>OBJ/3101/0109/14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</si>
  <si>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</si>
  <si>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</si>
  <si>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</si>
  <si>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Drogerie - srpen 2014</t>
  </si>
  <si>
    <t>39831210-1-2</t>
  </si>
  <si>
    <t>Čistič myčky</t>
  </si>
  <si>
    <t>Čistič myčky zabraňující usazování mastnoty a vodního kamene</t>
  </si>
  <si>
    <t>Centrum pro transfer technologií</t>
  </si>
  <si>
    <t>RMU, Komenského nám. 2</t>
  </si>
  <si>
    <t>Komenského nám. 220/2, 66243 Brno</t>
  </si>
  <si>
    <t>Nováková Petra Ing.</t>
  </si>
  <si>
    <t>52287@mail.muni.cz</t>
  </si>
  <si>
    <t>6611</t>
  </si>
  <si>
    <t>870000</t>
  </si>
  <si>
    <t>2195</t>
  </si>
  <si>
    <t>OBJ/8701/0106/14</t>
  </si>
  <si>
    <t>39831210-1-6</t>
  </si>
  <si>
    <t>Lesk do myčky na nádobí</t>
  </si>
  <si>
    <t>leštidlo do myčky nádobí, zanechává suché nádobí beze skvrn a vápenatých usazenin, dodává nádobí lesk</t>
  </si>
  <si>
    <t>39832000-3-8</t>
  </si>
  <si>
    <t>Kartáček na nádobí</t>
  </si>
  <si>
    <t>Kartáček na nádobí, plastová rukojeť, syntetická vlákna</t>
  </si>
  <si>
    <t>VS Lékařská genomika</t>
  </si>
  <si>
    <t>UKB, Kamenice 5, budova A35</t>
  </si>
  <si>
    <t>Kolesová Kateřina Bc.</t>
  </si>
  <si>
    <t>112275@mail.muni.cz</t>
  </si>
  <si>
    <t>1530</t>
  </si>
  <si>
    <t>713000</t>
  </si>
  <si>
    <t>OBJ/7107/0137/14</t>
  </si>
  <si>
    <t>39514400-2</t>
  </si>
  <si>
    <t>39514400-2-2</t>
  </si>
  <si>
    <t>Zásobník na papírové ručníky, obsah 500 ks</t>
  </si>
  <si>
    <t>Zásobník na papírové ručníky, obsah 500 ks, vyrobený z plastu, vybavený průhledným plastovým průzorem, uzamykatelný na klíček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</si>
  <si>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</si>
  <si>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</si>
  <si>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</si>
  <si>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</si>
  <si>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33711900-6-6</t>
  </si>
  <si>
    <t>Mýdlo tekuté na ruce, s dávkovačem</t>
  </si>
  <si>
    <t>Tekuté mýdlo na ruce, s dávkovačem</t>
  </si>
  <si>
    <t>ks (0,5 l)</t>
  </si>
  <si>
    <t>15911100-8</t>
  </si>
  <si>
    <t>15911100-8-1</t>
  </si>
  <si>
    <t>Technický líh</t>
  </si>
  <si>
    <t>Technický líh o min. lihovitosti 95%</t>
  </si>
  <si>
    <t>39222100-5-18</t>
  </si>
  <si>
    <t>Potravinářská folie, šíře 60 cm</t>
  </si>
  <si>
    <t>Potravinářská folie, role, šíře cca 60 cm, 300 m, cca 9 mic</t>
  </si>
  <si>
    <t>39831300-9-11</t>
  </si>
  <si>
    <t>Vědro, 10 l</t>
  </si>
  <si>
    <t>Vědro, plastové, pevné, 10 l</t>
  </si>
  <si>
    <t>39831300-9-13</t>
  </si>
  <si>
    <t>Vědro, 5 l</t>
  </si>
  <si>
    <t>Vědro, plastové, pevné, 5 l</t>
  </si>
  <si>
    <t>DZ MIK+GMB A25</t>
  </si>
  <si>
    <t>Ústav experimentální biologie</t>
  </si>
  <si>
    <t>UKB, Kamenice 5, budova A25</t>
  </si>
  <si>
    <t>bud. A25/242</t>
  </si>
  <si>
    <t>Buňatická Lenka</t>
  </si>
  <si>
    <t>108090@mail.muni.cz</t>
  </si>
  <si>
    <t>314010</t>
  </si>
  <si>
    <t>45</t>
  </si>
  <si>
    <t>OBJ/3122/0557/14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</si>
  <si>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</si>
  <si>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</si>
  <si>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</si>
  <si>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</si>
  <si>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</si>
  <si>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</si>
  <si>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</si>
  <si>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46</t>
  </si>
  <si>
    <t>18937100-7-9</t>
  </si>
  <si>
    <t>Mikrotenové sáčky, 500 ks</t>
  </si>
  <si>
    <t>Mikrotenové sáčky odtrhávací na roli. Velikost 25 x 40 cm. Transparentní, pevné.</t>
  </si>
  <si>
    <t>role (500 ks)</t>
  </si>
  <si>
    <t>39514100-9</t>
  </si>
  <si>
    <t>39514100-9-1</t>
  </si>
  <si>
    <t>Ručník, 50 x 90 cm</t>
  </si>
  <si>
    <t>Bavlněný ručník froté, o rozměrech cca 50 x 90 cm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</si>
  <si>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</si>
  <si>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</si>
  <si>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</si>
  <si>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Drogerie pro menzu Vinařská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</si>
  <si>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</si>
  <si>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</si>
  <si>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</si>
  <si>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Stravovací provoz</t>
  </si>
  <si>
    <t>SKM, Vinařská 5, blok E,F</t>
  </si>
  <si>
    <t>Unčovská Jitka Mgr.</t>
  </si>
  <si>
    <t>142322@mail.muni.cz</t>
  </si>
  <si>
    <t>815110</t>
  </si>
  <si>
    <t>OBJ/8150/0013/14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</si>
  <si>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</si>
  <si>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</si>
  <si>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</si>
  <si>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</si>
  <si>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18937100-7-4</t>
  </si>
  <si>
    <t>Mikrotenové sáčky, 100 ks</t>
  </si>
  <si>
    <t>Mikrotenové sáčky odtrhávací na bloku. Velikost 20 x 30 cm. Transparentní. Balení po 100 ks/blok</t>
  </si>
  <si>
    <t>18937100-7-6</t>
  </si>
  <si>
    <t>Mikrotenové sáčky</t>
  </si>
  <si>
    <t>sáčky mikrotenové, cca 30 x 40 cm, 10 my, transparentní</t>
  </si>
  <si>
    <t>19640000-4-7</t>
  </si>
  <si>
    <t>Sáček PE na dámské hygienické potřeby</t>
  </si>
  <si>
    <t>18937100-7-2</t>
  </si>
  <si>
    <t>Mikrotenová taška v roli. Transparentní. Nosnost 5 kg.</t>
  </si>
  <si>
    <t>role (200 ks)</t>
  </si>
  <si>
    <t>33763000-6-3</t>
  </si>
  <si>
    <t>Papírové ručníky, skládané, Z/Z, 1-vrstvé, zelené</t>
  </si>
  <si>
    <t>Papírové ručníky, skládané, Z/Z, 1-vstvé, zelené, 25 x 23 cm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</si>
  <si>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</si>
  <si>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</si>
  <si>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</si>
  <si>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</si>
  <si>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39222100-5-1</t>
  </si>
  <si>
    <t>Dřevěná napichovátka, ozdobná, 95 mm</t>
  </si>
  <si>
    <t>Dřevěná napichovátka ozdobná velká, délka 95 mm, balená volně, balení 50 ks</t>
  </si>
  <si>
    <t>39222100-5-4</t>
  </si>
  <si>
    <t>Špejle ozdobné</t>
  </si>
  <si>
    <t>Špejle ozdobné dřevěné, na spodní straně hrocené, délka 20 cm. Balení 50 ks</t>
  </si>
  <si>
    <t>39222100-5-5</t>
  </si>
  <si>
    <t>Špejle uzenářské</t>
  </si>
  <si>
    <t>Špejle uzenářské nehrocené dřevěné, délka 30 cm. Balení 100 ks</t>
  </si>
  <si>
    <t>39222100-5-6</t>
  </si>
  <si>
    <t>Párátka, volně balená, 65 mm</t>
  </si>
  <si>
    <t>Párátka dřevěná, volně balená, špička obě strany, cca 65 mm</t>
  </si>
  <si>
    <t>39222100-5-14</t>
  </si>
  <si>
    <t>Papírový tácek, 14 x 20,5 cm</t>
  </si>
  <si>
    <t>Papírový tácek, bílý, rozměr cca 14 x 20,5 cm</t>
  </si>
  <si>
    <t>33761000-2-9</t>
  </si>
  <si>
    <t>Toaletní papír, průměr 28 cm, 2-vrstvý</t>
  </si>
  <si>
    <t>Toaletní papír, průměr 28 cm, 2-vrstvý, bílý, hmotnost 1 kg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</si>
  <si>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</si>
  <si>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</si>
  <si>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</si>
  <si>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</si>
  <si>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</si>
  <si>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</si>
  <si>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</si>
  <si>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</si>
  <si>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39830000-9-3</t>
  </si>
  <si>
    <t>Čistící písek k rozpouštění vodního kamene</t>
  </si>
  <si>
    <t>Čistící písek, určený k rychlému rozpouštění vodního kamene</t>
  </si>
  <si>
    <t>39830000-9-6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</si>
  <si>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</si>
  <si>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</si>
  <si>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39831000-6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</si>
  <si>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</si>
  <si>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</si>
  <si>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</si>
  <si>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bal (40 ks)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</si>
  <si>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</si>
  <si>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</si>
  <si>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39222100-5-17</t>
  </si>
  <si>
    <t>Potravinářská folie, šíře 45 cm</t>
  </si>
  <si>
    <t>Potravinářská folie, role, šíře cca 45 cm, 300 m, cca 9 mic</t>
  </si>
  <si>
    <t>39222100-5-21</t>
  </si>
  <si>
    <t>Papír na pečení</t>
  </si>
  <si>
    <t>Papír na pečení v roli, nelepivý, hnědý, šířka role 38 cm, návin 8 m</t>
  </si>
  <si>
    <t>39222110-8</t>
  </si>
  <si>
    <t>39222110-8-12</t>
  </si>
  <si>
    <t>Kelímek polystyren 0,2l</t>
  </si>
  <si>
    <t>Kelímek na teplé nápoje, materiál pěnový polystyren, objem 0,2l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</si>
  <si>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</si>
  <si>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</si>
  <si>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</si>
  <si>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</si>
  <si>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39812100-8</t>
  </si>
  <si>
    <t>39812100-8-1</t>
  </si>
  <si>
    <t>Leštěnka na podlahy (dřevo, lamino)</t>
  </si>
  <si>
    <t>Prostředek s leštícím účnkem na podlahy, tekutý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</si>
  <si>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</si>
  <si>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</si>
  <si>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</si>
  <si>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</si>
  <si>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</si>
  <si>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</si>
  <si>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</si>
  <si>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</si>
  <si>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</si>
  <si>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</si>
  <si>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Správa UKB</t>
  </si>
  <si>
    <t>UKB, Kamenice 5, budova A17</t>
  </si>
  <si>
    <t>Pakostová Jindra</t>
  </si>
  <si>
    <t>107322@mail.muni.cz</t>
  </si>
  <si>
    <t>1001</t>
  </si>
  <si>
    <t>829080</t>
  </si>
  <si>
    <t>OBJ/8201/0269/14</t>
  </si>
  <si>
    <t>24311470-2</t>
  </si>
  <si>
    <t>24311470-2-1</t>
  </si>
  <si>
    <t>Kyselina chlorovodíková</t>
  </si>
  <si>
    <t>Kyselina chlorovodíková (solná) 31%. Objem 1 l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</si>
  <si>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</si>
  <si>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</si>
  <si>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</si>
  <si>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</si>
  <si>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Provozní odbor</t>
  </si>
  <si>
    <t>Herník Libor</t>
  </si>
  <si>
    <t>159@mail.muni.cz</t>
  </si>
  <si>
    <t>1074</t>
  </si>
  <si>
    <t>999580</t>
  </si>
  <si>
    <t>1112</t>
  </si>
  <si>
    <t>0200</t>
  </si>
  <si>
    <t>OBJ/9905/0200/14</t>
  </si>
  <si>
    <t>33763000-6-1</t>
  </si>
  <si>
    <t>Papírové ručníky, skládané, Z/Z, 1-vrstvé, šedé</t>
  </si>
  <si>
    <t>Papírové ručníky, skládané, Z/Z, 1-vstvé, šedé, rozměr útržku 25x23cm</t>
  </si>
  <si>
    <t>Centrum strukturní biologie</t>
  </si>
  <si>
    <t>UKB, Kamenice 5, budova A4</t>
  </si>
  <si>
    <t>bud. A4/1S25</t>
  </si>
  <si>
    <t>Zahorecová Jana RNDr.</t>
  </si>
  <si>
    <t>133312@mail.muni.cz</t>
  </si>
  <si>
    <t>8510</t>
  </si>
  <si>
    <t>711000</t>
  </si>
  <si>
    <t>71</t>
  </si>
  <si>
    <t>2112</t>
  </si>
  <si>
    <t>OBJ/7102/0607/14</t>
  </si>
  <si>
    <t>Ústav antropologie</t>
  </si>
  <si>
    <t>Jurda Mikoláš Mgr.</t>
  </si>
  <si>
    <t>85144@mail.muni.cz</t>
  </si>
  <si>
    <t>budova 8, suterén</t>
  </si>
  <si>
    <t>1338</t>
  </si>
  <si>
    <t>314070</t>
  </si>
  <si>
    <t>2126</t>
  </si>
  <si>
    <t>OBJ/3116/0049/14</t>
  </si>
  <si>
    <t>RMU, Žerotínovo nám. 9</t>
  </si>
  <si>
    <t>Žerotínovo nám. 617/9, 60177 Brno</t>
  </si>
  <si>
    <t>Junková Renata</t>
  </si>
  <si>
    <t>107268@mail.muni.cz</t>
  </si>
  <si>
    <t>1117</t>
  </si>
  <si>
    <t>0100</t>
  </si>
  <si>
    <t>OBJ/9905/0201/14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</si>
  <si>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</si>
  <si>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</si>
  <si>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</si>
  <si>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</si>
  <si>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813110</t>
  </si>
  <si>
    <t>OBJ/8131/0011/14</t>
  </si>
  <si>
    <t>Hyg. prostředky</t>
  </si>
  <si>
    <t>Správa budov</t>
  </si>
  <si>
    <t>FSS, Joštova 10</t>
  </si>
  <si>
    <t>Joštova 218/10, 60200 Brno</t>
  </si>
  <si>
    <t>Chatrný Lukáš</t>
  </si>
  <si>
    <t>186011@mail.muni.cz</t>
  </si>
  <si>
    <t>239880</t>
  </si>
  <si>
    <t>OBJ/2302/0148/14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</si>
  <si>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</si>
  <si>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</si>
  <si>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</si>
  <si>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</si>
  <si>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</si>
  <si>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</si>
  <si>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</si>
  <si>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</si>
  <si>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</si>
  <si>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39831600-2-6</t>
  </si>
  <si>
    <t>WC závěsné tablety do mís, pouze náplň</t>
  </si>
  <si>
    <t>WC závěcné tablety do mís, válečky/kuličky, s vůní, pouze náplň</t>
  </si>
  <si>
    <t>39830000-9-14</t>
  </si>
  <si>
    <t>Mýdlový čistící prostředek na dřevo a dřevěné plochy</t>
  </si>
  <si>
    <t>Čistící prostředek, mýdlový, na dřevo a dřevěné plochy</t>
  </si>
  <si>
    <t>praktika 1111</t>
  </si>
  <si>
    <t>Fyziologický ústav</t>
  </si>
  <si>
    <t>UKB, Kamenice 5, budova A20</t>
  </si>
  <si>
    <t>bud. A20/224</t>
  </si>
  <si>
    <t>Neumayerová Lea Mgr.</t>
  </si>
  <si>
    <t>324324@mail.muni.cz</t>
  </si>
  <si>
    <t>110515</t>
  </si>
  <si>
    <t>OBJ/1115/0099/14</t>
  </si>
  <si>
    <t>33710000-0-2</t>
  </si>
  <si>
    <t>Vatové tyčinky, 100% bavlna</t>
  </si>
  <si>
    <t>Vatové tyčinky ze 100% bavlny</t>
  </si>
  <si>
    <t>39222110-8-1</t>
  </si>
  <si>
    <t>Lžička plastová</t>
  </si>
  <si>
    <t>Lžička plastová malá kávová, bílá barva, délka 12 cm. Balení 100 ks</t>
  </si>
  <si>
    <t>VS Strukturní biologie genové regulace</t>
  </si>
  <si>
    <t>bud. A4/312</t>
  </si>
  <si>
    <t>Brázda Pavel Mgr.</t>
  </si>
  <si>
    <t>269313@mail.muni.cz</t>
  </si>
  <si>
    <t>8511</t>
  </si>
  <si>
    <t>711011</t>
  </si>
  <si>
    <t>11</t>
  </si>
  <si>
    <t>OBJ/7102/0608/14</t>
  </si>
  <si>
    <t>39222100-5-13</t>
  </si>
  <si>
    <t>Papírový tácek, 11 x 17 cm</t>
  </si>
  <si>
    <t>Papírový tácek, bílý, rozměr cca 11 x 17 cm</t>
  </si>
  <si>
    <t>39222110-8-10</t>
  </si>
  <si>
    <t>Kelímky</t>
  </si>
  <si>
    <t>kelímky na studené a teplé nápoje, čiré, PP, 0,2 l</t>
  </si>
  <si>
    <t>39222110-8-9</t>
  </si>
  <si>
    <t>kelímky na studené a teplé nápoje, bílé, PP, 0,2 l</t>
  </si>
  <si>
    <t>Kat.mediál.studií a žurnalistiky</t>
  </si>
  <si>
    <t>Brabcová Pavlína Ing.</t>
  </si>
  <si>
    <t>110872@mail.muni.cz</t>
  </si>
  <si>
    <t>0220</t>
  </si>
  <si>
    <t>239902</t>
  </si>
  <si>
    <t>04</t>
  </si>
  <si>
    <t>1590</t>
  </si>
  <si>
    <t>OBJ/2303/0130/14</t>
  </si>
  <si>
    <t>Kat.ošetřovatelství</t>
  </si>
  <si>
    <t>bud. 1/218</t>
  </si>
  <si>
    <t>Polzer Tereza Bc. DiS.</t>
  </si>
  <si>
    <t>45629@mail.muni.cz</t>
  </si>
  <si>
    <t>110611</t>
  </si>
  <si>
    <t>OBJ/1148/0052/14</t>
  </si>
  <si>
    <t>33764000-3-6e</t>
  </si>
  <si>
    <t>Papírové ubrousky, žluté, 2-vrstvé, 33 x 33 cm</t>
  </si>
  <si>
    <t>Papírové ubrousky, žluté, 2-vrstvé, rozměry cca 33 x 33 cm.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</si>
  <si>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</si>
  <si>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</si>
  <si>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</si>
  <si>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drogerie para</t>
  </si>
  <si>
    <t>Ústav botaniky a zoologie</t>
  </si>
  <si>
    <t>UKB, Kamenice 5, budova A31</t>
  </si>
  <si>
    <t>bud. A31/313</t>
  </si>
  <si>
    <t>Piňos Jaroslav</t>
  </si>
  <si>
    <t>169712@mail.muni.cz</t>
  </si>
  <si>
    <t>2432</t>
  </si>
  <si>
    <t>314020</t>
  </si>
  <si>
    <t>2211</t>
  </si>
  <si>
    <t>OBJ/3115/0539/14</t>
  </si>
  <si>
    <t>33763000-6-5</t>
  </si>
  <si>
    <t>Papírové ručníky, 2-vrstvé, bílé, odvíjení zvenku</t>
  </si>
  <si>
    <t>Papírové ručníky, 2-vrstvé, bílé, 100% celulóza, šíře 25 cm, průměr dutinky 4,5 cm, průměr role 18,5 cm, technologie HydraTEk, délka 143 cm, 715 útržků, odvíjení z venku</t>
  </si>
  <si>
    <t>Civáňová Kristína Mgr. Ph.D.</t>
  </si>
  <si>
    <t>110746@mail.muni.cz</t>
  </si>
  <si>
    <t>drogerie</t>
  </si>
  <si>
    <t>18141000-9-14</t>
  </si>
  <si>
    <t>Rukavice, latexové, vel. S</t>
  </si>
  <si>
    <t>Rukavice, latexové, vel. S.</t>
  </si>
  <si>
    <t>bud. A31/241</t>
  </si>
  <si>
    <t>Nečasová Dagmar</t>
  </si>
  <si>
    <t>169849@mail.muni.cz</t>
  </si>
  <si>
    <t>4760</t>
  </si>
  <si>
    <t>OBJ/3115/0540/14</t>
  </si>
  <si>
    <t>39525800-6-2</t>
  </si>
  <si>
    <t>Zemovka, 50 x 60 cm</t>
  </si>
  <si>
    <t>Zemovka, netkaná s vysokou sací schopností, pro vytírání hladkých povrchů, pracovních ploch a stolů, cca 50 x 60 cm</t>
  </si>
  <si>
    <t>18141000-9-4</t>
  </si>
  <si>
    <t>Rukavice, latexové, vel. L</t>
  </si>
  <si>
    <t>Rukavice, latexové, velikost L</t>
  </si>
  <si>
    <t>Biofyzikální ústav</t>
  </si>
  <si>
    <t>bud. 1/325</t>
  </si>
  <si>
    <t>Vágnerová Marta</t>
  </si>
  <si>
    <t>250@mail.muni.cz</t>
  </si>
  <si>
    <t>110511</t>
  </si>
  <si>
    <t>OBJ/1111/0018/14</t>
  </si>
  <si>
    <t>39831300-9-2</t>
  </si>
  <si>
    <t>Mop - kbelík, plastový, 12 l + ždímač</t>
  </si>
  <si>
    <t>Pevné plastové vědro z PVC s výlevkou a ždímačem na třásňový mop.Objem 12l.</t>
  </si>
  <si>
    <t>39831300-9-3</t>
  </si>
  <si>
    <t>Mop - násada na třásňový mop, 130 cm</t>
  </si>
  <si>
    <t>Násada (tyč) na třásňový mop s hrubým závitem, materiál hliník. Délka nádady 130cm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</si>
  <si>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</si>
  <si>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</si>
  <si>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</si>
  <si>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18937100-7-3</t>
  </si>
  <si>
    <t>Mikroténové přířezy</t>
  </si>
  <si>
    <t>Mikrotenové přířezy volné. Velikost 50 x 70 cm. Použití v potravinářství.</t>
  </si>
  <si>
    <t>bal (1000 ks)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</si>
  <si>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</si>
  <si>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</si>
  <si>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</si>
  <si>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39514100-9-2</t>
  </si>
  <si>
    <t>Pracovní vaflový ručník</t>
  </si>
  <si>
    <t>Pracovní vaflový ručník, mix barev, 50 x 90 cm, 100% bavlna</t>
  </si>
  <si>
    <t>39830000-9-12</t>
  </si>
  <si>
    <t>Univerzální odmašťovací prostředek v rozprašovači</t>
  </si>
  <si>
    <t>39514200-0-6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</si>
  <si>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</si>
  <si>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</si>
  <si>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role (400 útržků)</t>
  </si>
  <si>
    <t>bud. 1/324</t>
  </si>
  <si>
    <t>Ústav soudního lékařství</t>
  </si>
  <si>
    <t>LF, ÚSL, Tvrdého 2a</t>
  </si>
  <si>
    <t>Tvrdého 562/2a, 66299 Brno</t>
  </si>
  <si>
    <t>Blatná Květa</t>
  </si>
  <si>
    <t>107384@mail.muni.cz</t>
  </si>
  <si>
    <t>1021</t>
  </si>
  <si>
    <t>110111</t>
  </si>
  <si>
    <t>96</t>
  </si>
  <si>
    <t>OBJ/1121/0006/14</t>
  </si>
  <si>
    <t>33761000-2-15</t>
  </si>
  <si>
    <t>Toaletní papír, průrměr 23 cm, 1-vrstvý</t>
  </si>
  <si>
    <t>Toaletní papír, průměr 23 cm, 1-vrstvý, šedý, šíře 9,5 cm, průměr dutinky 6 cm</t>
  </si>
  <si>
    <t>bal (6 ks)</t>
  </si>
  <si>
    <t>39811100-1-2</t>
  </si>
  <si>
    <t>Osvěžovač vzduchu, mini spray, náhradní náplň, mix vůní</t>
  </si>
  <si>
    <t>Náhradní náplň do osvěžovače vzduchu - Brise One Touch Mini Spray. Velikost náplně 10ml. Různé vůně.</t>
  </si>
  <si>
    <t>Zelenáková Dana</t>
  </si>
  <si>
    <t>25504@mail.muni.cz</t>
  </si>
  <si>
    <t>OBJ/3116/0050/14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</si>
  <si>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</si>
  <si>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</si>
  <si>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</si>
  <si>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</si>
  <si>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</si>
  <si>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</si>
  <si>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1150</t>
  </si>
  <si>
    <t>110513</t>
  </si>
  <si>
    <t>OBJ/1113/0592/14</t>
  </si>
  <si>
    <t>drogerie - 1055</t>
  </si>
  <si>
    <t>Ústav výpočetní techniky</t>
  </si>
  <si>
    <t>FI, Botanická 68a</t>
  </si>
  <si>
    <t>Botanická 554/68a, 60200 Brno</t>
  </si>
  <si>
    <t>Janoušková Jana</t>
  </si>
  <si>
    <t>2090@mail.muni.cz</t>
  </si>
  <si>
    <t>1055</t>
  </si>
  <si>
    <t>920000</t>
  </si>
  <si>
    <t>6000</t>
  </si>
  <si>
    <t>OBJ/9201/0478/14</t>
  </si>
  <si>
    <t>vo ts 3186</t>
  </si>
  <si>
    <t>OBJ/1115/0100/14</t>
  </si>
  <si>
    <t>Drogerie srpen 2014</t>
  </si>
  <si>
    <t>Biochemický ústav</t>
  </si>
  <si>
    <t>UKB, Kamenice 5, budova A16</t>
  </si>
  <si>
    <t>bud. A16/325</t>
  </si>
  <si>
    <t>Nerudová Lenka</t>
  </si>
  <si>
    <t>89478@mail.muni.cz</t>
  </si>
  <si>
    <t>110512</t>
  </si>
  <si>
    <t>OBJ/1112/0053/14</t>
  </si>
  <si>
    <t>33764000-3-2</t>
  </si>
  <si>
    <t>Papírové ubrousky, barevné, 1-vrstvé, 33 x 33 cm</t>
  </si>
  <si>
    <t>Papírové ubrousky, barevné, 1-vrstvé, rozměry cca 33 x 33 cm</t>
  </si>
  <si>
    <t>Úsek Op VK</t>
  </si>
  <si>
    <t>Kolouchová Ivana Ing.</t>
  </si>
  <si>
    <t>189309@mail.muni.cz</t>
  </si>
  <si>
    <t>OBJ/2301/0436/14</t>
  </si>
  <si>
    <t>33764000-3-5c</t>
  </si>
  <si>
    <t>Papírové ubrousky, modré, 1-vrstvé, 33 x 33 cm</t>
  </si>
  <si>
    <t>Papírové ubrousky, modré, 1-vrstvé, rozměry cca 33 x 33 cm.</t>
  </si>
  <si>
    <t>Celkem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</si>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</sst>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5"/>
  <sheetViews>
    <sheetView tabSelected="1" zoomScalePageLayoutView="0" workbookViewId="0" topLeftCell="I1">
      <pane ySplit="5" topLeftCell="A6" activePane="bottomLeft" state="frozen"/>
      <selection pane="topLeft" activeCell="A1" sqref="A1"/>
      <selection pane="bottomLeft" activeCell="W57" sqref="W57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3.28125" style="0" bestFit="1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1.0039062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00390625" style="0" hidden="1" customWidth="1"/>
    <col min="14" max="14" width="25.28125" style="0" customWidth="1"/>
    <col min="15" max="15" width="28.00390625" style="0" customWidth="1"/>
    <col min="16" max="16" width="27.8515625" style="0" customWidth="1"/>
    <col min="17" max="17" width="3.28125" style="0" bestFit="1" customWidth="1"/>
    <col min="18" max="18" width="13.57421875" style="0" bestFit="1" customWidth="1"/>
    <col min="19" max="19" width="10.57421875" style="0" hidden="1" customWidth="1"/>
    <col min="20" max="20" width="15.140625" style="0" customWidth="1"/>
    <col min="21" max="21" width="19.7109375" style="0" bestFit="1" customWidth="1"/>
    <col min="22" max="22" width="10.8515625" style="0" customWidth="1"/>
    <col min="23" max="23" width="35.00390625" style="0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3.28125" style="0" bestFit="1" customWidth="1"/>
    <col min="32" max="32" width="6.57421875" style="0" bestFit="1" customWidth="1"/>
    <col min="33" max="33" width="12.57421875" style="0" bestFit="1" customWidth="1"/>
    <col min="34" max="34" width="10.710937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79.5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9" t="s">
        <v>16</v>
      </c>
      <c r="L5" s="29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9" t="s">
        <v>22</v>
      </c>
      <c r="R5" s="29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843</v>
      </c>
      <c r="AE5" s="29" t="s">
        <v>36</v>
      </c>
      <c r="AF5" s="29" t="s">
        <v>37</v>
      </c>
      <c r="AG5" s="2" t="s">
        <v>844</v>
      </c>
      <c r="AH5" s="2" t="s">
        <v>845</v>
      </c>
    </row>
    <row r="6" spans="1:34" ht="25.5">
      <c r="A6" s="3">
        <v>48241</v>
      </c>
      <c r="B6" s="4" t="s">
        <v>40</v>
      </c>
      <c r="C6" s="3">
        <v>135655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5</v>
      </c>
      <c r="K6" s="6">
        <v>5</v>
      </c>
      <c r="L6" s="7" t="s">
        <v>46</v>
      </c>
      <c r="M6" s="4">
        <v>110518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294</v>
      </c>
      <c r="T6" s="4" t="s">
        <v>51</v>
      </c>
      <c r="U6" s="4" t="s">
        <v>52</v>
      </c>
      <c r="V6" s="4">
        <v>549494302</v>
      </c>
      <c r="W6" s="4" t="s">
        <v>53</v>
      </c>
      <c r="X6" s="8" t="s">
        <v>54</v>
      </c>
      <c r="Y6" s="8" t="s">
        <v>55</v>
      </c>
      <c r="Z6" s="8" t="s">
        <v>56</v>
      </c>
      <c r="AA6" s="8" t="s">
        <v>54</v>
      </c>
      <c r="AB6" s="8" t="s">
        <v>57</v>
      </c>
      <c r="AC6" s="7" t="s">
        <v>58</v>
      </c>
      <c r="AD6" s="9">
        <v>10.54</v>
      </c>
      <c r="AE6" s="6">
        <v>21</v>
      </c>
      <c r="AF6" s="9">
        <v>2.2134</v>
      </c>
      <c r="AG6" s="10">
        <f>ROUND($K$6*$AD$6,2)</f>
        <v>52.7</v>
      </c>
      <c r="AH6" s="10">
        <f>ROUND($K$6*($AD$6+$AF$6),2)</f>
        <v>63.77</v>
      </c>
    </row>
    <row r="7" spans="1:34" ht="25.5">
      <c r="A7" s="3">
        <v>48241</v>
      </c>
      <c r="B7" s="4" t="s">
        <v>40</v>
      </c>
      <c r="C7" s="3">
        <v>135656</v>
      </c>
      <c r="D7" s="4" t="s">
        <v>59</v>
      </c>
      <c r="E7" s="4" t="s">
        <v>60</v>
      </c>
      <c r="F7" s="4" t="s">
        <v>61</v>
      </c>
      <c r="G7" s="4" t="s">
        <v>62</v>
      </c>
      <c r="H7" s="4"/>
      <c r="I7" s="4" t="s">
        <v>63</v>
      </c>
      <c r="J7" s="5">
        <v>30</v>
      </c>
      <c r="K7" s="6">
        <v>30</v>
      </c>
      <c r="L7" s="7" t="s">
        <v>46</v>
      </c>
      <c r="M7" s="4">
        <v>110518</v>
      </c>
      <c r="N7" s="4" t="s">
        <v>47</v>
      </c>
      <c r="O7" s="4" t="s">
        <v>48</v>
      </c>
      <c r="P7" s="4" t="s">
        <v>49</v>
      </c>
      <c r="Q7" s="4">
        <v>2</v>
      </c>
      <c r="R7" s="4" t="s">
        <v>50</v>
      </c>
      <c r="S7" s="4">
        <v>294</v>
      </c>
      <c r="T7" s="4" t="s">
        <v>51</v>
      </c>
      <c r="U7" s="4" t="s">
        <v>52</v>
      </c>
      <c r="V7" s="4">
        <v>549494302</v>
      </c>
      <c r="W7" s="4" t="s">
        <v>53</v>
      </c>
      <c r="X7" s="8" t="s">
        <v>54</v>
      </c>
      <c r="Y7" s="8" t="s">
        <v>55</v>
      </c>
      <c r="Z7" s="8" t="s">
        <v>56</v>
      </c>
      <c r="AA7" s="8" t="s">
        <v>54</v>
      </c>
      <c r="AB7" s="8" t="s">
        <v>57</v>
      </c>
      <c r="AC7" s="7" t="s">
        <v>58</v>
      </c>
      <c r="AD7" s="9">
        <v>13.17</v>
      </c>
      <c r="AE7" s="6">
        <v>21</v>
      </c>
      <c r="AF7" s="9">
        <v>2.7657</v>
      </c>
      <c r="AG7" s="10">
        <f>ROUND($K$7*$AD$7,2)</f>
        <v>395.1</v>
      </c>
      <c r="AH7" s="10">
        <f>ROUND($K$7*($AD$7+$AF$7),2)</f>
        <v>478.07</v>
      </c>
    </row>
    <row r="8" spans="1:34" ht="12.75">
      <c r="A8" s="3">
        <v>48241</v>
      </c>
      <c r="B8" s="4" t="s">
        <v>40</v>
      </c>
      <c r="C8" s="3">
        <v>135670</v>
      </c>
      <c r="D8" s="4" t="s">
        <v>64</v>
      </c>
      <c r="E8" s="4" t="s">
        <v>65</v>
      </c>
      <c r="F8" s="4" t="s">
        <v>66</v>
      </c>
      <c r="G8" s="4" t="s">
        <v>67</v>
      </c>
      <c r="H8" s="4"/>
      <c r="I8" s="4" t="s">
        <v>68</v>
      </c>
      <c r="J8" s="5">
        <v>20</v>
      </c>
      <c r="K8" s="6">
        <v>20</v>
      </c>
      <c r="L8" s="7" t="s">
        <v>46</v>
      </c>
      <c r="M8" s="4">
        <v>110518</v>
      </c>
      <c r="N8" s="4" t="s">
        <v>47</v>
      </c>
      <c r="O8" s="4" t="s">
        <v>48</v>
      </c>
      <c r="P8" s="4" t="s">
        <v>49</v>
      </c>
      <c r="Q8" s="4">
        <v>2</v>
      </c>
      <c r="R8" s="4" t="s">
        <v>50</v>
      </c>
      <c r="S8" s="4">
        <v>294</v>
      </c>
      <c r="T8" s="4" t="s">
        <v>51</v>
      </c>
      <c r="U8" s="4" t="s">
        <v>52</v>
      </c>
      <c r="V8" s="4">
        <v>549494302</v>
      </c>
      <c r="W8" s="4" t="s">
        <v>53</v>
      </c>
      <c r="X8" s="8" t="s">
        <v>54</v>
      </c>
      <c r="Y8" s="8" t="s">
        <v>55</v>
      </c>
      <c r="Z8" s="8" t="s">
        <v>56</v>
      </c>
      <c r="AA8" s="8" t="s">
        <v>54</v>
      </c>
      <c r="AB8" s="8" t="s">
        <v>57</v>
      </c>
      <c r="AC8" s="7" t="s">
        <v>58</v>
      </c>
      <c r="AD8" s="9">
        <v>13.64</v>
      </c>
      <c r="AE8" s="6">
        <v>21</v>
      </c>
      <c r="AF8" s="9">
        <v>2.8644</v>
      </c>
      <c r="AG8" s="10">
        <f>ROUND($K$8*$AD$8,2)</f>
        <v>272.8</v>
      </c>
      <c r="AH8" s="10">
        <f>ROUND($K$8*($AD$8+$AF$8),2)</f>
        <v>330.09</v>
      </c>
    </row>
    <row r="9" spans="1:34" ht="12.75">
      <c r="A9" s="3">
        <v>48241</v>
      </c>
      <c r="B9" s="4" t="s">
        <v>40</v>
      </c>
      <c r="C9" s="3">
        <v>135671</v>
      </c>
      <c r="D9" s="4" t="s">
        <v>59</v>
      </c>
      <c r="E9" s="4" t="s">
        <v>69</v>
      </c>
      <c r="F9" s="4" t="s">
        <v>70</v>
      </c>
      <c r="G9" s="4" t="s">
        <v>70</v>
      </c>
      <c r="H9" s="4"/>
      <c r="I9" s="4" t="s">
        <v>71</v>
      </c>
      <c r="J9" s="5">
        <v>5</v>
      </c>
      <c r="K9" s="6">
        <v>5</v>
      </c>
      <c r="L9" s="7" t="s">
        <v>46</v>
      </c>
      <c r="M9" s="4">
        <v>110518</v>
      </c>
      <c r="N9" s="4" t="s">
        <v>47</v>
      </c>
      <c r="O9" s="4" t="s">
        <v>48</v>
      </c>
      <c r="P9" s="4" t="s">
        <v>49</v>
      </c>
      <c r="Q9" s="4">
        <v>2</v>
      </c>
      <c r="R9" s="4" t="s">
        <v>50</v>
      </c>
      <c r="S9" s="4">
        <v>294</v>
      </c>
      <c r="T9" s="4" t="s">
        <v>51</v>
      </c>
      <c r="U9" s="4" t="s">
        <v>52</v>
      </c>
      <c r="V9" s="4">
        <v>549494302</v>
      </c>
      <c r="W9" s="4" t="s">
        <v>53</v>
      </c>
      <c r="X9" s="8" t="s">
        <v>54</v>
      </c>
      <c r="Y9" s="8" t="s">
        <v>55</v>
      </c>
      <c r="Z9" s="8" t="s">
        <v>56</v>
      </c>
      <c r="AA9" s="8" t="s">
        <v>54</v>
      </c>
      <c r="AB9" s="8" t="s">
        <v>57</v>
      </c>
      <c r="AC9" s="7" t="s">
        <v>58</v>
      </c>
      <c r="AD9" s="9">
        <v>32.49</v>
      </c>
      <c r="AE9" s="6">
        <v>21</v>
      </c>
      <c r="AF9" s="9">
        <v>6.8229</v>
      </c>
      <c r="AG9" s="10">
        <f>ROUND($K$9*$AD$9,2)</f>
        <v>162.45</v>
      </c>
      <c r="AH9" s="10">
        <f>ROUND($K$9*($AD$9+$AF$9),2)</f>
        <v>196.56</v>
      </c>
    </row>
    <row r="10" spans="1:34" ht="12.75">
      <c r="A10" s="3">
        <v>48241</v>
      </c>
      <c r="B10" s="4" t="s">
        <v>40</v>
      </c>
      <c r="C10" s="3">
        <v>135826</v>
      </c>
      <c r="D10" s="4" t="s">
        <v>72</v>
      </c>
      <c r="E10" s="4" t="s">
        <v>73</v>
      </c>
      <c r="F10" s="4" t="s">
        <v>74</v>
      </c>
      <c r="G10" s="4" t="s">
        <v>75</v>
      </c>
      <c r="H10" s="4"/>
      <c r="I10" s="4" t="s">
        <v>76</v>
      </c>
      <c r="J10" s="5">
        <v>10</v>
      </c>
      <c r="K10" s="6">
        <v>10</v>
      </c>
      <c r="L10" s="7" t="s">
        <v>46</v>
      </c>
      <c r="M10" s="4">
        <v>110518</v>
      </c>
      <c r="N10" s="4" t="s">
        <v>47</v>
      </c>
      <c r="O10" s="4" t="s">
        <v>48</v>
      </c>
      <c r="P10" s="4" t="s">
        <v>49</v>
      </c>
      <c r="Q10" s="4">
        <v>2</v>
      </c>
      <c r="R10" s="4" t="s">
        <v>50</v>
      </c>
      <c r="S10" s="4">
        <v>294</v>
      </c>
      <c r="T10" s="4" t="s">
        <v>51</v>
      </c>
      <c r="U10" s="4" t="s">
        <v>52</v>
      </c>
      <c r="V10" s="4">
        <v>549494302</v>
      </c>
      <c r="W10" s="4" t="s">
        <v>53</v>
      </c>
      <c r="X10" s="8" t="s">
        <v>54</v>
      </c>
      <c r="Y10" s="8" t="s">
        <v>55</v>
      </c>
      <c r="Z10" s="8" t="s">
        <v>56</v>
      </c>
      <c r="AA10" s="8" t="s">
        <v>54</v>
      </c>
      <c r="AB10" s="8" t="s">
        <v>57</v>
      </c>
      <c r="AC10" s="7" t="s">
        <v>58</v>
      </c>
      <c r="AD10" s="9">
        <v>12.28</v>
      </c>
      <c r="AE10" s="6">
        <v>21</v>
      </c>
      <c r="AF10" s="9">
        <v>2.5788</v>
      </c>
      <c r="AG10" s="10">
        <f>ROUND($K$10*$AD$10,2)</f>
        <v>122.8</v>
      </c>
      <c r="AH10" s="10">
        <f>ROUND($K$10*($AD$10+$AF$10),2)</f>
        <v>148.59</v>
      </c>
    </row>
    <row r="11" spans="1:34" ht="25.5">
      <c r="A11" s="3">
        <v>48241</v>
      </c>
      <c r="B11" s="4" t="s">
        <v>40</v>
      </c>
      <c r="C11" s="3">
        <v>135836</v>
      </c>
      <c r="D11" s="4" t="s">
        <v>77</v>
      </c>
      <c r="E11" s="4" t="s">
        <v>78</v>
      </c>
      <c r="F11" s="4" t="s">
        <v>79</v>
      </c>
      <c r="G11" s="4" t="s">
        <v>80</v>
      </c>
      <c r="H11" s="4"/>
      <c r="I11" s="4" t="s">
        <v>68</v>
      </c>
      <c r="J11" s="5">
        <v>15</v>
      </c>
      <c r="K11" s="6">
        <v>15</v>
      </c>
      <c r="L11" s="7" t="s">
        <v>46</v>
      </c>
      <c r="M11" s="4">
        <v>110518</v>
      </c>
      <c r="N11" s="4" t="s">
        <v>47</v>
      </c>
      <c r="O11" s="4" t="s">
        <v>48</v>
      </c>
      <c r="P11" s="4" t="s">
        <v>49</v>
      </c>
      <c r="Q11" s="4">
        <v>2</v>
      </c>
      <c r="R11" s="4" t="s">
        <v>50</v>
      </c>
      <c r="S11" s="4">
        <v>294</v>
      </c>
      <c r="T11" s="4" t="s">
        <v>51</v>
      </c>
      <c r="U11" s="4" t="s">
        <v>52</v>
      </c>
      <c r="V11" s="4">
        <v>549494302</v>
      </c>
      <c r="W11" s="4" t="s">
        <v>53</v>
      </c>
      <c r="X11" s="8" t="s">
        <v>54</v>
      </c>
      <c r="Y11" s="8" t="s">
        <v>55</v>
      </c>
      <c r="Z11" s="8" t="s">
        <v>56</v>
      </c>
      <c r="AA11" s="8" t="s">
        <v>54</v>
      </c>
      <c r="AB11" s="8" t="s">
        <v>57</v>
      </c>
      <c r="AC11" s="7" t="s">
        <v>58</v>
      </c>
      <c r="AD11" s="9">
        <v>122.76</v>
      </c>
      <c r="AE11" s="6">
        <v>21</v>
      </c>
      <c r="AF11" s="9">
        <v>25.7796</v>
      </c>
      <c r="AG11" s="10">
        <f>ROUND($K$11*$AD$11,2)</f>
        <v>1841.4</v>
      </c>
      <c r="AH11" s="10">
        <f>ROUND($K$11*($AD$11+$AF$11),2)</f>
        <v>2228.09</v>
      </c>
    </row>
    <row r="12" spans="1:34" ht="38.25">
      <c r="A12" s="3">
        <v>48241</v>
      </c>
      <c r="B12" s="4" t="s">
        <v>40</v>
      </c>
      <c r="C12" s="3">
        <v>135837</v>
      </c>
      <c r="D12" s="4" t="s">
        <v>81</v>
      </c>
      <c r="E12" s="4" t="s">
        <v>82</v>
      </c>
      <c r="F12" s="4" t="s">
        <v>83</v>
      </c>
      <c r="G12" s="4" t="s">
        <v>84</v>
      </c>
      <c r="H12" s="4"/>
      <c r="I12" s="4" t="s">
        <v>85</v>
      </c>
      <c r="J12" s="5">
        <v>3</v>
      </c>
      <c r="K12" s="6">
        <v>3</v>
      </c>
      <c r="L12" s="7" t="s">
        <v>46</v>
      </c>
      <c r="M12" s="4">
        <v>110518</v>
      </c>
      <c r="N12" s="4" t="s">
        <v>47</v>
      </c>
      <c r="O12" s="4" t="s">
        <v>48</v>
      </c>
      <c r="P12" s="4" t="s">
        <v>49</v>
      </c>
      <c r="Q12" s="4">
        <v>2</v>
      </c>
      <c r="R12" s="4" t="s">
        <v>50</v>
      </c>
      <c r="S12" s="4">
        <v>294</v>
      </c>
      <c r="T12" s="4" t="s">
        <v>51</v>
      </c>
      <c r="U12" s="4" t="s">
        <v>52</v>
      </c>
      <c r="V12" s="4">
        <v>549494302</v>
      </c>
      <c r="W12" s="4" t="s">
        <v>53</v>
      </c>
      <c r="X12" s="8" t="s">
        <v>54</v>
      </c>
      <c r="Y12" s="8" t="s">
        <v>55</v>
      </c>
      <c r="Z12" s="8" t="s">
        <v>56</v>
      </c>
      <c r="AA12" s="8" t="s">
        <v>54</v>
      </c>
      <c r="AB12" s="8" t="s">
        <v>57</v>
      </c>
      <c r="AC12" s="7" t="s">
        <v>58</v>
      </c>
      <c r="AD12" s="9">
        <v>12.83</v>
      </c>
      <c r="AE12" s="6">
        <v>21</v>
      </c>
      <c r="AF12" s="9">
        <v>2.6943</v>
      </c>
      <c r="AG12" s="10">
        <f>ROUND($K$12*$AD$12,2)</f>
        <v>38.49</v>
      </c>
      <c r="AH12" s="10">
        <f>ROUND($K$12*($AD$12+$AF$12),2)</f>
        <v>46.57</v>
      </c>
    </row>
    <row r="13" spans="1:34" ht="25.5">
      <c r="A13" s="3">
        <v>48241</v>
      </c>
      <c r="B13" s="4" t="s">
        <v>40</v>
      </c>
      <c r="C13" s="3">
        <v>135853</v>
      </c>
      <c r="D13" s="4" t="s">
        <v>77</v>
      </c>
      <c r="E13" s="4" t="s">
        <v>86</v>
      </c>
      <c r="F13" s="4" t="s">
        <v>87</v>
      </c>
      <c r="G13" s="4" t="s">
        <v>88</v>
      </c>
      <c r="H13" s="4"/>
      <c r="I13" s="4" t="s">
        <v>89</v>
      </c>
      <c r="J13" s="5">
        <v>10</v>
      </c>
      <c r="K13" s="6">
        <v>10</v>
      </c>
      <c r="L13" s="7" t="s">
        <v>46</v>
      </c>
      <c r="M13" s="4">
        <v>110518</v>
      </c>
      <c r="N13" s="4" t="s">
        <v>47</v>
      </c>
      <c r="O13" s="4" t="s">
        <v>48</v>
      </c>
      <c r="P13" s="4" t="s">
        <v>49</v>
      </c>
      <c r="Q13" s="4">
        <v>2</v>
      </c>
      <c r="R13" s="4" t="s">
        <v>50</v>
      </c>
      <c r="S13" s="4">
        <v>294</v>
      </c>
      <c r="T13" s="4" t="s">
        <v>51</v>
      </c>
      <c r="U13" s="4" t="s">
        <v>52</v>
      </c>
      <c r="V13" s="4">
        <v>549494302</v>
      </c>
      <c r="W13" s="4" t="s">
        <v>53</v>
      </c>
      <c r="X13" s="8" t="s">
        <v>54</v>
      </c>
      <c r="Y13" s="8" t="s">
        <v>55</v>
      </c>
      <c r="Z13" s="8" t="s">
        <v>56</v>
      </c>
      <c r="AA13" s="8" t="s">
        <v>54</v>
      </c>
      <c r="AB13" s="8" t="s">
        <v>57</v>
      </c>
      <c r="AC13" s="7" t="s">
        <v>58</v>
      </c>
      <c r="AD13" s="9">
        <v>17.36</v>
      </c>
      <c r="AE13" s="6">
        <v>21</v>
      </c>
      <c r="AF13" s="9">
        <v>3.6456</v>
      </c>
      <c r="AG13" s="10">
        <f>ROUND($K$13*$AD$13,2)</f>
        <v>173.6</v>
      </c>
      <c r="AH13" s="10">
        <f>ROUND($K$13*($AD$13+$AF$13),2)</f>
        <v>210.06</v>
      </c>
    </row>
    <row r="14" spans="1:34" ht="12.75">
      <c r="A14" s="3">
        <v>48241</v>
      </c>
      <c r="B14" s="4" t="s">
        <v>40</v>
      </c>
      <c r="C14" s="3">
        <v>135854</v>
      </c>
      <c r="D14" s="4" t="s">
        <v>77</v>
      </c>
      <c r="E14" s="4" t="s">
        <v>90</v>
      </c>
      <c r="F14" s="4" t="s">
        <v>91</v>
      </c>
      <c r="G14" s="4" t="s">
        <v>91</v>
      </c>
      <c r="H14" s="4"/>
      <c r="I14" s="4" t="s">
        <v>89</v>
      </c>
      <c r="J14" s="5">
        <v>2</v>
      </c>
      <c r="K14" s="6">
        <v>2</v>
      </c>
      <c r="L14" s="7" t="s">
        <v>46</v>
      </c>
      <c r="M14" s="4">
        <v>110518</v>
      </c>
      <c r="N14" s="4" t="s">
        <v>47</v>
      </c>
      <c r="O14" s="4" t="s">
        <v>48</v>
      </c>
      <c r="P14" s="4" t="s">
        <v>49</v>
      </c>
      <c r="Q14" s="4">
        <v>2</v>
      </c>
      <c r="R14" s="4" t="s">
        <v>50</v>
      </c>
      <c r="S14" s="4">
        <v>294</v>
      </c>
      <c r="T14" s="4" t="s">
        <v>51</v>
      </c>
      <c r="U14" s="4" t="s">
        <v>52</v>
      </c>
      <c r="V14" s="4">
        <v>549494302</v>
      </c>
      <c r="W14" s="4" t="s">
        <v>53</v>
      </c>
      <c r="X14" s="8" t="s">
        <v>54</v>
      </c>
      <c r="Y14" s="8" t="s">
        <v>55</v>
      </c>
      <c r="Z14" s="8" t="s">
        <v>56</v>
      </c>
      <c r="AA14" s="8" t="s">
        <v>54</v>
      </c>
      <c r="AB14" s="8" t="s">
        <v>57</v>
      </c>
      <c r="AC14" s="7" t="s">
        <v>58</v>
      </c>
      <c r="AD14" s="9">
        <v>11.78</v>
      </c>
      <c r="AE14" s="6">
        <v>21</v>
      </c>
      <c r="AF14" s="9">
        <v>2.4738</v>
      </c>
      <c r="AG14" s="10">
        <f>ROUND($K$14*$AD$14,2)</f>
        <v>23.56</v>
      </c>
      <c r="AH14" s="10">
        <f>ROUND($K$14*($AD$14+$AF$14),2)</f>
        <v>28.51</v>
      </c>
    </row>
    <row r="15" spans="1:34" ht="12.75">
      <c r="A15" s="3">
        <v>48241</v>
      </c>
      <c r="B15" s="4" t="s">
        <v>40</v>
      </c>
      <c r="C15" s="3">
        <v>135855</v>
      </c>
      <c r="D15" s="4" t="s">
        <v>92</v>
      </c>
      <c r="E15" s="4" t="s">
        <v>93</v>
      </c>
      <c r="F15" s="4" t="s">
        <v>94</v>
      </c>
      <c r="G15" s="4" t="s">
        <v>95</v>
      </c>
      <c r="H15" s="4"/>
      <c r="I15" s="4" t="s">
        <v>96</v>
      </c>
      <c r="J15" s="5">
        <v>5</v>
      </c>
      <c r="K15" s="6">
        <v>5</v>
      </c>
      <c r="L15" s="7" t="s">
        <v>46</v>
      </c>
      <c r="M15" s="4">
        <v>110518</v>
      </c>
      <c r="N15" s="4" t="s">
        <v>47</v>
      </c>
      <c r="O15" s="4" t="s">
        <v>48</v>
      </c>
      <c r="P15" s="4" t="s">
        <v>49</v>
      </c>
      <c r="Q15" s="4">
        <v>2</v>
      </c>
      <c r="R15" s="4" t="s">
        <v>50</v>
      </c>
      <c r="S15" s="4">
        <v>294</v>
      </c>
      <c r="T15" s="4" t="s">
        <v>51</v>
      </c>
      <c r="U15" s="4" t="s">
        <v>52</v>
      </c>
      <c r="V15" s="4">
        <v>549494302</v>
      </c>
      <c r="W15" s="4" t="s">
        <v>53</v>
      </c>
      <c r="X15" s="8" t="s">
        <v>54</v>
      </c>
      <c r="Y15" s="8" t="s">
        <v>55</v>
      </c>
      <c r="Z15" s="8" t="s">
        <v>56</v>
      </c>
      <c r="AA15" s="8" t="s">
        <v>54</v>
      </c>
      <c r="AB15" s="8" t="s">
        <v>57</v>
      </c>
      <c r="AC15" s="7" t="s">
        <v>58</v>
      </c>
      <c r="AD15" s="9">
        <v>10.17</v>
      </c>
      <c r="AE15" s="6">
        <v>21</v>
      </c>
      <c r="AF15" s="9">
        <v>2.1357</v>
      </c>
      <c r="AG15" s="10">
        <f>ROUND($K$15*$AD$15,2)</f>
        <v>50.85</v>
      </c>
      <c r="AH15" s="10">
        <f>ROUND($K$15*($AD$15+$AF$15),2)</f>
        <v>61.53</v>
      </c>
    </row>
    <row r="16" spans="1:34" ht="38.25">
      <c r="A16" s="3">
        <v>48241</v>
      </c>
      <c r="B16" s="4" t="s">
        <v>40</v>
      </c>
      <c r="C16" s="3">
        <v>135856</v>
      </c>
      <c r="D16" s="4" t="s">
        <v>41</v>
      </c>
      <c r="E16" s="4" t="s">
        <v>97</v>
      </c>
      <c r="F16" s="4" t="s">
        <v>98</v>
      </c>
      <c r="G16" s="4" t="s">
        <v>99</v>
      </c>
      <c r="H16" s="4"/>
      <c r="I16" s="4" t="s">
        <v>100</v>
      </c>
      <c r="J16" s="5">
        <v>2</v>
      </c>
      <c r="K16" s="6">
        <v>2</v>
      </c>
      <c r="L16" s="7" t="s">
        <v>46</v>
      </c>
      <c r="M16" s="4">
        <v>110518</v>
      </c>
      <c r="N16" s="4" t="s">
        <v>47</v>
      </c>
      <c r="O16" s="4" t="s">
        <v>48</v>
      </c>
      <c r="P16" s="4" t="s">
        <v>49</v>
      </c>
      <c r="Q16" s="4">
        <v>2</v>
      </c>
      <c r="R16" s="4" t="s">
        <v>50</v>
      </c>
      <c r="S16" s="4">
        <v>294</v>
      </c>
      <c r="T16" s="4" t="s">
        <v>51</v>
      </c>
      <c r="U16" s="4" t="s">
        <v>52</v>
      </c>
      <c r="V16" s="4">
        <v>549494302</v>
      </c>
      <c r="W16" s="4" t="s">
        <v>53</v>
      </c>
      <c r="X16" s="8" t="s">
        <v>54</v>
      </c>
      <c r="Y16" s="8" t="s">
        <v>55</v>
      </c>
      <c r="Z16" s="8" t="s">
        <v>56</v>
      </c>
      <c r="AA16" s="8" t="s">
        <v>54</v>
      </c>
      <c r="AB16" s="8" t="s">
        <v>57</v>
      </c>
      <c r="AC16" s="7" t="s">
        <v>58</v>
      </c>
      <c r="AD16" s="9">
        <v>37.08</v>
      </c>
      <c r="AE16" s="6">
        <v>21</v>
      </c>
      <c r="AF16" s="9">
        <v>7.7868</v>
      </c>
      <c r="AG16" s="10">
        <f>ROUND($K$16*$AD$16,2)</f>
        <v>74.16</v>
      </c>
      <c r="AH16" s="10">
        <f>ROUND($K$16*($AD$16+$AF$16),2)</f>
        <v>89.73</v>
      </c>
    </row>
    <row r="17" spans="1:34" ht="51">
      <c r="A17" s="3">
        <v>48241</v>
      </c>
      <c r="B17" s="4" t="s">
        <v>40</v>
      </c>
      <c r="C17" s="3">
        <v>135857</v>
      </c>
      <c r="D17" s="4" t="s">
        <v>101</v>
      </c>
      <c r="E17" s="4" t="s">
        <v>102</v>
      </c>
      <c r="F17" s="4" t="s">
        <v>103</v>
      </c>
      <c r="G17" s="4" t="s">
        <v>104</v>
      </c>
      <c r="H17" s="4"/>
      <c r="I17" s="4" t="s">
        <v>105</v>
      </c>
      <c r="J17" s="5">
        <v>2</v>
      </c>
      <c r="K17" s="6">
        <v>2</v>
      </c>
      <c r="L17" s="7" t="s">
        <v>46</v>
      </c>
      <c r="M17" s="4">
        <v>110518</v>
      </c>
      <c r="N17" s="4" t="s">
        <v>47</v>
      </c>
      <c r="O17" s="4" t="s">
        <v>48</v>
      </c>
      <c r="P17" s="4" t="s">
        <v>49</v>
      </c>
      <c r="Q17" s="4">
        <v>2</v>
      </c>
      <c r="R17" s="4" t="s">
        <v>50</v>
      </c>
      <c r="S17" s="4">
        <v>294</v>
      </c>
      <c r="T17" s="4" t="s">
        <v>51</v>
      </c>
      <c r="U17" s="4" t="s">
        <v>52</v>
      </c>
      <c r="V17" s="4">
        <v>549494302</v>
      </c>
      <c r="W17" s="4" t="s">
        <v>53</v>
      </c>
      <c r="X17" s="8" t="s">
        <v>54</v>
      </c>
      <c r="Y17" s="8" t="s">
        <v>55</v>
      </c>
      <c r="Z17" s="8" t="s">
        <v>56</v>
      </c>
      <c r="AA17" s="8" t="s">
        <v>54</v>
      </c>
      <c r="AB17" s="8" t="s">
        <v>57</v>
      </c>
      <c r="AC17" s="7" t="s">
        <v>58</v>
      </c>
      <c r="AD17" s="9">
        <v>120.28</v>
      </c>
      <c r="AE17" s="6">
        <v>21</v>
      </c>
      <c r="AF17" s="9">
        <v>25.2588</v>
      </c>
      <c r="AG17" s="10">
        <f>ROUND($K$17*$AD$17,2)</f>
        <v>240.56</v>
      </c>
      <c r="AH17" s="10">
        <f>ROUND($K$17*($AD$17+$AF$17),2)</f>
        <v>291.08</v>
      </c>
    </row>
    <row r="18" spans="1:34" ht="12.75">
      <c r="A18" s="3">
        <v>48241</v>
      </c>
      <c r="B18" s="4" t="s">
        <v>40</v>
      </c>
      <c r="C18" s="3">
        <v>135859</v>
      </c>
      <c r="D18" s="4" t="s">
        <v>106</v>
      </c>
      <c r="E18" s="4" t="s">
        <v>107</v>
      </c>
      <c r="F18" s="4" t="s">
        <v>108</v>
      </c>
      <c r="G18" s="4" t="s">
        <v>109</v>
      </c>
      <c r="H18" s="4"/>
      <c r="I18" s="4" t="s">
        <v>71</v>
      </c>
      <c r="J18" s="5">
        <v>4</v>
      </c>
      <c r="K18" s="6">
        <v>4</v>
      </c>
      <c r="L18" s="7" t="s">
        <v>46</v>
      </c>
      <c r="M18" s="4">
        <v>110518</v>
      </c>
      <c r="N18" s="4" t="s">
        <v>47</v>
      </c>
      <c r="O18" s="4" t="s">
        <v>48</v>
      </c>
      <c r="P18" s="4" t="s">
        <v>49</v>
      </c>
      <c r="Q18" s="4">
        <v>2</v>
      </c>
      <c r="R18" s="4" t="s">
        <v>50</v>
      </c>
      <c r="S18" s="4">
        <v>294</v>
      </c>
      <c r="T18" s="4" t="s">
        <v>51</v>
      </c>
      <c r="U18" s="4" t="s">
        <v>52</v>
      </c>
      <c r="V18" s="4">
        <v>549494302</v>
      </c>
      <c r="W18" s="4" t="s">
        <v>53</v>
      </c>
      <c r="X18" s="8" t="s">
        <v>54</v>
      </c>
      <c r="Y18" s="8" t="s">
        <v>55</v>
      </c>
      <c r="Z18" s="8" t="s">
        <v>56</v>
      </c>
      <c r="AA18" s="8" t="s">
        <v>54</v>
      </c>
      <c r="AB18" s="8" t="s">
        <v>57</v>
      </c>
      <c r="AC18" s="7" t="s">
        <v>58</v>
      </c>
      <c r="AD18" s="9">
        <v>11.9</v>
      </c>
      <c r="AE18" s="6">
        <v>21</v>
      </c>
      <c r="AF18" s="9">
        <v>2.499</v>
      </c>
      <c r="AG18" s="10">
        <f>ROUND($K$18*$AD$18,2)</f>
        <v>47.6</v>
      </c>
      <c r="AH18" s="10">
        <f>ROUND($K$18*($AD$18+$AF$18),2)</f>
        <v>57.6</v>
      </c>
    </row>
    <row r="19" spans="1:34" ht="25.5">
      <c r="A19" s="3">
        <v>48241</v>
      </c>
      <c r="B19" s="4" t="s">
        <v>40</v>
      </c>
      <c r="C19" s="3">
        <v>135860</v>
      </c>
      <c r="D19" s="4" t="s">
        <v>110</v>
      </c>
      <c r="E19" s="4" t="s">
        <v>111</v>
      </c>
      <c r="F19" s="4" t="s">
        <v>112</v>
      </c>
      <c r="G19" s="4" t="s">
        <v>113</v>
      </c>
      <c r="H19" s="4"/>
      <c r="I19" s="4" t="s">
        <v>114</v>
      </c>
      <c r="J19" s="5">
        <v>20</v>
      </c>
      <c r="K19" s="6">
        <v>20</v>
      </c>
      <c r="L19" s="7" t="s">
        <v>46</v>
      </c>
      <c r="M19" s="4">
        <v>110518</v>
      </c>
      <c r="N19" s="4" t="s">
        <v>47</v>
      </c>
      <c r="O19" s="4" t="s">
        <v>48</v>
      </c>
      <c r="P19" s="4" t="s">
        <v>49</v>
      </c>
      <c r="Q19" s="4">
        <v>2</v>
      </c>
      <c r="R19" s="4" t="s">
        <v>50</v>
      </c>
      <c r="S19" s="4">
        <v>294</v>
      </c>
      <c r="T19" s="4" t="s">
        <v>51</v>
      </c>
      <c r="U19" s="4" t="s">
        <v>52</v>
      </c>
      <c r="V19" s="4">
        <v>549494302</v>
      </c>
      <c r="W19" s="4" t="s">
        <v>53</v>
      </c>
      <c r="X19" s="8" t="s">
        <v>54</v>
      </c>
      <c r="Y19" s="8" t="s">
        <v>55</v>
      </c>
      <c r="Z19" s="8" t="s">
        <v>56</v>
      </c>
      <c r="AA19" s="8" t="s">
        <v>54</v>
      </c>
      <c r="AB19" s="8" t="s">
        <v>57</v>
      </c>
      <c r="AC19" s="7" t="s">
        <v>58</v>
      </c>
      <c r="AD19" s="9">
        <v>33.23</v>
      </c>
      <c r="AE19" s="6">
        <v>21</v>
      </c>
      <c r="AF19" s="9">
        <v>6.9783</v>
      </c>
      <c r="AG19" s="10">
        <f>ROUND($K$19*$AD$19,2)</f>
        <v>664.6</v>
      </c>
      <c r="AH19" s="10">
        <f>ROUND($K$19*($AD$19+$AF$19),2)</f>
        <v>804.17</v>
      </c>
    </row>
    <row r="20" spans="1:34" ht="25.5">
      <c r="A20" s="3">
        <v>48241</v>
      </c>
      <c r="B20" s="4" t="s">
        <v>40</v>
      </c>
      <c r="C20" s="3">
        <v>135869</v>
      </c>
      <c r="D20" s="4" t="s">
        <v>41</v>
      </c>
      <c r="E20" s="4" t="s">
        <v>115</v>
      </c>
      <c r="F20" s="4" t="s">
        <v>116</v>
      </c>
      <c r="G20" s="4" t="s">
        <v>117</v>
      </c>
      <c r="H20" s="4"/>
      <c r="I20" s="4" t="s">
        <v>118</v>
      </c>
      <c r="J20" s="5">
        <v>1</v>
      </c>
      <c r="K20" s="6">
        <v>1</v>
      </c>
      <c r="L20" s="7" t="s">
        <v>46</v>
      </c>
      <c r="M20" s="4">
        <v>110518</v>
      </c>
      <c r="N20" s="4" t="s">
        <v>47</v>
      </c>
      <c r="O20" s="4" t="s">
        <v>48</v>
      </c>
      <c r="P20" s="4" t="s">
        <v>49</v>
      </c>
      <c r="Q20" s="4">
        <v>2</v>
      </c>
      <c r="R20" s="4" t="s">
        <v>50</v>
      </c>
      <c r="S20" s="4">
        <v>294</v>
      </c>
      <c r="T20" s="4" t="s">
        <v>51</v>
      </c>
      <c r="U20" s="4" t="s">
        <v>52</v>
      </c>
      <c r="V20" s="4">
        <v>549494302</v>
      </c>
      <c r="W20" s="4" t="s">
        <v>53</v>
      </c>
      <c r="X20" s="8" t="s">
        <v>54</v>
      </c>
      <c r="Y20" s="8" t="s">
        <v>55</v>
      </c>
      <c r="Z20" s="8" t="s">
        <v>56</v>
      </c>
      <c r="AA20" s="8" t="s">
        <v>54</v>
      </c>
      <c r="AB20" s="8" t="s">
        <v>57</v>
      </c>
      <c r="AC20" s="7" t="s">
        <v>58</v>
      </c>
      <c r="AD20" s="9">
        <v>8.85</v>
      </c>
      <c r="AE20" s="6">
        <v>21</v>
      </c>
      <c r="AF20" s="9">
        <v>1.8585</v>
      </c>
      <c r="AG20" s="10">
        <f>ROUND($K$20*$AD$20,2)</f>
        <v>8.85</v>
      </c>
      <c r="AH20" s="10">
        <f>ROUND($K$20*($AD$20+$AF$20),2)</f>
        <v>10.71</v>
      </c>
    </row>
    <row r="21" spans="1:34" ht="38.25">
      <c r="A21" s="3">
        <v>48241</v>
      </c>
      <c r="B21" s="4" t="s">
        <v>40</v>
      </c>
      <c r="C21" s="3">
        <v>135874</v>
      </c>
      <c r="D21" s="4" t="s">
        <v>119</v>
      </c>
      <c r="E21" s="4" t="s">
        <v>120</v>
      </c>
      <c r="F21" s="4" t="s">
        <v>121</v>
      </c>
      <c r="G21" s="4" t="s">
        <v>122</v>
      </c>
      <c r="H21" s="4"/>
      <c r="I21" s="4" t="s">
        <v>123</v>
      </c>
      <c r="J21" s="5">
        <v>3</v>
      </c>
      <c r="K21" s="6">
        <v>3</v>
      </c>
      <c r="L21" s="7" t="s">
        <v>46</v>
      </c>
      <c r="M21" s="4">
        <v>110518</v>
      </c>
      <c r="N21" s="4" t="s">
        <v>47</v>
      </c>
      <c r="O21" s="4" t="s">
        <v>48</v>
      </c>
      <c r="P21" s="4" t="s">
        <v>49</v>
      </c>
      <c r="Q21" s="4">
        <v>2</v>
      </c>
      <c r="R21" s="4" t="s">
        <v>50</v>
      </c>
      <c r="S21" s="4">
        <v>294</v>
      </c>
      <c r="T21" s="4" t="s">
        <v>51</v>
      </c>
      <c r="U21" s="4" t="s">
        <v>52</v>
      </c>
      <c r="V21" s="4">
        <v>549494302</v>
      </c>
      <c r="W21" s="4" t="s">
        <v>53</v>
      </c>
      <c r="X21" s="8" t="s">
        <v>54</v>
      </c>
      <c r="Y21" s="8" t="s">
        <v>55</v>
      </c>
      <c r="Z21" s="8" t="s">
        <v>56</v>
      </c>
      <c r="AA21" s="8" t="s">
        <v>54</v>
      </c>
      <c r="AB21" s="8" t="s">
        <v>57</v>
      </c>
      <c r="AC21" s="7" t="s">
        <v>58</v>
      </c>
      <c r="AD21" s="9">
        <v>36.58</v>
      </c>
      <c r="AE21" s="6">
        <v>21</v>
      </c>
      <c r="AF21" s="9">
        <v>7.6818</v>
      </c>
      <c r="AG21" s="10">
        <f>ROUND($K$21*$AD$21,2)</f>
        <v>109.74</v>
      </c>
      <c r="AH21" s="10">
        <f>ROUND($K$21*($AD$21+$AF$21),2)</f>
        <v>132.79</v>
      </c>
    </row>
    <row r="22" spans="1:34" ht="25.5">
      <c r="A22" s="3">
        <v>48241</v>
      </c>
      <c r="B22" s="4" t="s">
        <v>40</v>
      </c>
      <c r="C22" s="3">
        <v>135878</v>
      </c>
      <c r="D22" s="4" t="s">
        <v>124</v>
      </c>
      <c r="E22" s="4" t="s">
        <v>125</v>
      </c>
      <c r="F22" s="4" t="s">
        <v>126</v>
      </c>
      <c r="G22" s="4" t="s">
        <v>127</v>
      </c>
      <c r="H22" s="4"/>
      <c r="I22" s="4" t="s">
        <v>105</v>
      </c>
      <c r="J22" s="5">
        <v>3</v>
      </c>
      <c r="K22" s="6">
        <v>3</v>
      </c>
      <c r="L22" s="7" t="s">
        <v>46</v>
      </c>
      <c r="M22" s="4">
        <v>110518</v>
      </c>
      <c r="N22" s="4" t="s">
        <v>47</v>
      </c>
      <c r="O22" s="4" t="s">
        <v>48</v>
      </c>
      <c r="P22" s="4" t="s">
        <v>49</v>
      </c>
      <c r="Q22" s="4">
        <v>2</v>
      </c>
      <c r="R22" s="4" t="s">
        <v>50</v>
      </c>
      <c r="S22" s="4">
        <v>294</v>
      </c>
      <c r="T22" s="4" t="s">
        <v>51</v>
      </c>
      <c r="U22" s="4" t="s">
        <v>52</v>
      </c>
      <c r="V22" s="4">
        <v>549494302</v>
      </c>
      <c r="W22" s="4" t="s">
        <v>53</v>
      </c>
      <c r="X22" s="8" t="s">
        <v>54</v>
      </c>
      <c r="Y22" s="8" t="s">
        <v>55</v>
      </c>
      <c r="Z22" s="8" t="s">
        <v>56</v>
      </c>
      <c r="AA22" s="8" t="s">
        <v>54</v>
      </c>
      <c r="AB22" s="8" t="s">
        <v>57</v>
      </c>
      <c r="AC22" s="7" t="s">
        <v>58</v>
      </c>
      <c r="AD22" s="9">
        <v>162.44</v>
      </c>
      <c r="AE22" s="6">
        <v>21</v>
      </c>
      <c r="AF22" s="9">
        <v>34.1124</v>
      </c>
      <c r="AG22" s="10">
        <f>ROUND($K$22*$AD$22,2)</f>
        <v>487.32</v>
      </c>
      <c r="AH22" s="10">
        <f>ROUND($K$22*($AD$22+$AF$22),2)</f>
        <v>589.66</v>
      </c>
    </row>
    <row r="23" spans="1:34" ht="13.5" thickBot="1">
      <c r="A23" s="3">
        <v>48241</v>
      </c>
      <c r="B23" s="4" t="s">
        <v>40</v>
      </c>
      <c r="C23" s="3">
        <v>136599</v>
      </c>
      <c r="D23" s="4" t="s">
        <v>128</v>
      </c>
      <c r="E23" s="4" t="s">
        <v>129</v>
      </c>
      <c r="F23" s="4" t="s">
        <v>130</v>
      </c>
      <c r="G23" s="4" t="s">
        <v>131</v>
      </c>
      <c r="H23" s="4"/>
      <c r="I23" s="4" t="s">
        <v>132</v>
      </c>
      <c r="J23" s="5">
        <v>3</v>
      </c>
      <c r="K23" s="6">
        <v>3</v>
      </c>
      <c r="L23" s="7" t="s">
        <v>46</v>
      </c>
      <c r="M23" s="4">
        <v>110518</v>
      </c>
      <c r="N23" s="4" t="s">
        <v>47</v>
      </c>
      <c r="O23" s="4" t="s">
        <v>48</v>
      </c>
      <c r="P23" s="4" t="s">
        <v>49</v>
      </c>
      <c r="Q23" s="4">
        <v>2</v>
      </c>
      <c r="R23" s="4" t="s">
        <v>50</v>
      </c>
      <c r="S23" s="4">
        <v>294</v>
      </c>
      <c r="T23" s="4" t="s">
        <v>51</v>
      </c>
      <c r="U23" s="4" t="s">
        <v>52</v>
      </c>
      <c r="V23" s="4">
        <v>549494302</v>
      </c>
      <c r="W23" s="4" t="s">
        <v>53</v>
      </c>
      <c r="X23" s="8" t="s">
        <v>54</v>
      </c>
      <c r="Y23" s="8" t="s">
        <v>55</v>
      </c>
      <c r="Z23" s="8" t="s">
        <v>56</v>
      </c>
      <c r="AA23" s="8" t="s">
        <v>54</v>
      </c>
      <c r="AB23" s="8" t="s">
        <v>57</v>
      </c>
      <c r="AC23" s="7" t="s">
        <v>58</v>
      </c>
      <c r="AD23" s="9">
        <v>13.52</v>
      </c>
      <c r="AE23" s="6">
        <v>21</v>
      </c>
      <c r="AF23" s="9">
        <v>2.8392</v>
      </c>
      <c r="AG23" s="10">
        <f>ROUND($K$23*$AD$23,2)</f>
        <v>40.56</v>
      </c>
      <c r="AH23" s="10">
        <f>ROUND($K$23*($AD$23+$AF$23),2)</f>
        <v>49.08</v>
      </c>
    </row>
    <row r="24" spans="1:34" ht="13.5" thickTop="1">
      <c r="A24" s="20"/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0" t="s">
        <v>133</v>
      </c>
      <c r="AE24" s="30"/>
      <c r="AF24" s="30"/>
      <c r="AG24" s="12">
        <f>SUM($AG$6:$AG$23)</f>
        <v>4807.139999999999</v>
      </c>
      <c r="AH24" s="12">
        <f>SUM($AH$6:$AH$23)</f>
        <v>5816.660000000001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25.5">
      <c r="A26" s="3">
        <v>48260</v>
      </c>
      <c r="B26" s="4"/>
      <c r="C26" s="3">
        <v>135702</v>
      </c>
      <c r="D26" s="4" t="s">
        <v>92</v>
      </c>
      <c r="E26" s="4" t="s">
        <v>93</v>
      </c>
      <c r="F26" s="4" t="s">
        <v>94</v>
      </c>
      <c r="G26" s="4" t="s">
        <v>95</v>
      </c>
      <c r="H26" s="4"/>
      <c r="I26" s="4" t="s">
        <v>96</v>
      </c>
      <c r="J26" s="5">
        <v>2</v>
      </c>
      <c r="K26" s="6">
        <v>2</v>
      </c>
      <c r="L26" s="7" t="s">
        <v>46</v>
      </c>
      <c r="M26" s="4">
        <v>110517</v>
      </c>
      <c r="N26" s="4" t="s">
        <v>134</v>
      </c>
      <c r="O26" s="4" t="s">
        <v>135</v>
      </c>
      <c r="P26" s="4" t="s">
        <v>136</v>
      </c>
      <c r="Q26" s="4"/>
      <c r="R26" s="4" t="s">
        <v>56</v>
      </c>
      <c r="S26" s="4">
        <v>2472</v>
      </c>
      <c r="T26" s="4" t="s">
        <v>137</v>
      </c>
      <c r="U26" s="4" t="s">
        <v>138</v>
      </c>
      <c r="V26" s="4">
        <v>549497102</v>
      </c>
      <c r="W26" s="4"/>
      <c r="X26" s="8" t="s">
        <v>54</v>
      </c>
      <c r="Y26" s="8" t="s">
        <v>139</v>
      </c>
      <c r="Z26" s="8" t="s">
        <v>56</v>
      </c>
      <c r="AA26" s="8" t="s">
        <v>54</v>
      </c>
      <c r="AB26" s="8" t="s">
        <v>57</v>
      </c>
      <c r="AC26" s="7" t="s">
        <v>140</v>
      </c>
      <c r="AD26" s="9">
        <v>10.17</v>
      </c>
      <c r="AE26" s="6">
        <v>21</v>
      </c>
      <c r="AF26" s="9">
        <v>2.1357</v>
      </c>
      <c r="AG26" s="10">
        <f>ROUND($K$26*$AD$26,2)</f>
        <v>20.34</v>
      </c>
      <c r="AH26" s="10">
        <f>ROUND($K$26*($AD$26+$AF$26),2)</f>
        <v>24.61</v>
      </c>
    </row>
    <row r="27" spans="1:34" ht="25.5">
      <c r="A27" s="3">
        <v>48260</v>
      </c>
      <c r="B27" s="4"/>
      <c r="C27" s="3">
        <v>135703</v>
      </c>
      <c r="D27" s="4" t="s">
        <v>141</v>
      </c>
      <c r="E27" s="4" t="s">
        <v>142</v>
      </c>
      <c r="F27" s="4" t="s">
        <v>143</v>
      </c>
      <c r="G27" s="4" t="s">
        <v>144</v>
      </c>
      <c r="H27" s="4"/>
      <c r="I27" s="4" t="s">
        <v>76</v>
      </c>
      <c r="J27" s="5">
        <v>2</v>
      </c>
      <c r="K27" s="6">
        <v>2</v>
      </c>
      <c r="L27" s="7" t="s">
        <v>46</v>
      </c>
      <c r="M27" s="4">
        <v>110517</v>
      </c>
      <c r="N27" s="4" t="s">
        <v>134</v>
      </c>
      <c r="O27" s="4" t="s">
        <v>135</v>
      </c>
      <c r="P27" s="4" t="s">
        <v>136</v>
      </c>
      <c r="Q27" s="4"/>
      <c r="R27" s="4" t="s">
        <v>56</v>
      </c>
      <c r="S27" s="4">
        <v>2472</v>
      </c>
      <c r="T27" s="4" t="s">
        <v>137</v>
      </c>
      <c r="U27" s="4" t="s">
        <v>138</v>
      </c>
      <c r="V27" s="4">
        <v>549497102</v>
      </c>
      <c r="W27" s="4"/>
      <c r="X27" s="8" t="s">
        <v>54</v>
      </c>
      <c r="Y27" s="8" t="s">
        <v>139</v>
      </c>
      <c r="Z27" s="8" t="s">
        <v>56</v>
      </c>
      <c r="AA27" s="8" t="s">
        <v>54</v>
      </c>
      <c r="AB27" s="8" t="s">
        <v>57</v>
      </c>
      <c r="AC27" s="7" t="s">
        <v>140</v>
      </c>
      <c r="AD27" s="9">
        <v>19.72</v>
      </c>
      <c r="AE27" s="6">
        <v>21</v>
      </c>
      <c r="AF27" s="9">
        <v>4.1412</v>
      </c>
      <c r="AG27" s="10">
        <f>ROUND($K$27*$AD$27,2)</f>
        <v>39.44</v>
      </c>
      <c r="AH27" s="10">
        <f>ROUND($K$27*($AD$27+$AF$27),2)</f>
        <v>47.72</v>
      </c>
    </row>
    <row r="28" spans="1:34" ht="51">
      <c r="A28" s="3">
        <v>48260</v>
      </c>
      <c r="B28" s="4"/>
      <c r="C28" s="3">
        <v>135704</v>
      </c>
      <c r="D28" s="4" t="s">
        <v>101</v>
      </c>
      <c r="E28" s="4" t="s">
        <v>145</v>
      </c>
      <c r="F28" s="4" t="s">
        <v>146</v>
      </c>
      <c r="G28" s="4" t="s">
        <v>147</v>
      </c>
      <c r="H28" s="4"/>
      <c r="I28" s="4" t="s">
        <v>148</v>
      </c>
      <c r="J28" s="5">
        <v>6</v>
      </c>
      <c r="K28" s="6">
        <v>6</v>
      </c>
      <c r="L28" s="7" t="s">
        <v>46</v>
      </c>
      <c r="M28" s="4">
        <v>110517</v>
      </c>
      <c r="N28" s="4" t="s">
        <v>134</v>
      </c>
      <c r="O28" s="4" t="s">
        <v>135</v>
      </c>
      <c r="P28" s="4" t="s">
        <v>136</v>
      </c>
      <c r="Q28" s="4"/>
      <c r="R28" s="4" t="s">
        <v>56</v>
      </c>
      <c r="S28" s="4">
        <v>2472</v>
      </c>
      <c r="T28" s="4" t="s">
        <v>137</v>
      </c>
      <c r="U28" s="4" t="s">
        <v>138</v>
      </c>
      <c r="V28" s="4">
        <v>549497102</v>
      </c>
      <c r="W28" s="4"/>
      <c r="X28" s="8" t="s">
        <v>54</v>
      </c>
      <c r="Y28" s="8" t="s">
        <v>139</v>
      </c>
      <c r="Z28" s="8" t="s">
        <v>56</v>
      </c>
      <c r="AA28" s="8" t="s">
        <v>54</v>
      </c>
      <c r="AB28" s="8" t="s">
        <v>57</v>
      </c>
      <c r="AC28" s="7" t="s">
        <v>140</v>
      </c>
      <c r="AD28" s="9">
        <v>41.66</v>
      </c>
      <c r="AE28" s="6">
        <v>21</v>
      </c>
      <c r="AF28" s="9">
        <v>8.7486</v>
      </c>
      <c r="AG28" s="10">
        <f>ROUND($K$28*$AD$28,2)</f>
        <v>249.96</v>
      </c>
      <c r="AH28" s="10">
        <f>ROUND($K$28*($AD$28+$AF$28),2)</f>
        <v>302.45</v>
      </c>
    </row>
    <row r="29" spans="1:34" ht="25.5">
      <c r="A29" s="3">
        <v>48260</v>
      </c>
      <c r="B29" s="4"/>
      <c r="C29" s="3">
        <v>135705</v>
      </c>
      <c r="D29" s="4" t="s">
        <v>110</v>
      </c>
      <c r="E29" s="4" t="s">
        <v>111</v>
      </c>
      <c r="F29" s="4" t="s">
        <v>112</v>
      </c>
      <c r="G29" s="4" t="s">
        <v>113</v>
      </c>
      <c r="H29" s="4"/>
      <c r="I29" s="4" t="s">
        <v>114</v>
      </c>
      <c r="J29" s="5">
        <v>6</v>
      </c>
      <c r="K29" s="6">
        <v>6</v>
      </c>
      <c r="L29" s="7" t="s">
        <v>46</v>
      </c>
      <c r="M29" s="4">
        <v>110517</v>
      </c>
      <c r="N29" s="4" t="s">
        <v>134</v>
      </c>
      <c r="O29" s="4" t="s">
        <v>135</v>
      </c>
      <c r="P29" s="4" t="s">
        <v>136</v>
      </c>
      <c r="Q29" s="4"/>
      <c r="R29" s="4" t="s">
        <v>56</v>
      </c>
      <c r="S29" s="4">
        <v>2472</v>
      </c>
      <c r="T29" s="4" t="s">
        <v>137</v>
      </c>
      <c r="U29" s="4" t="s">
        <v>138</v>
      </c>
      <c r="V29" s="4">
        <v>549497102</v>
      </c>
      <c r="W29" s="4"/>
      <c r="X29" s="8" t="s">
        <v>54</v>
      </c>
      <c r="Y29" s="8" t="s">
        <v>139</v>
      </c>
      <c r="Z29" s="8" t="s">
        <v>56</v>
      </c>
      <c r="AA29" s="8" t="s">
        <v>54</v>
      </c>
      <c r="AB29" s="8" t="s">
        <v>57</v>
      </c>
      <c r="AC29" s="7" t="s">
        <v>140</v>
      </c>
      <c r="AD29" s="9">
        <v>33.23</v>
      </c>
      <c r="AE29" s="6">
        <v>21</v>
      </c>
      <c r="AF29" s="9">
        <v>6.9783</v>
      </c>
      <c r="AG29" s="10">
        <f>ROUND($K$29*$AD$29,2)</f>
        <v>199.38</v>
      </c>
      <c r="AH29" s="10">
        <f>ROUND($K$29*($AD$29+$AF$29),2)</f>
        <v>241.25</v>
      </c>
    </row>
    <row r="30" spans="1:34" ht="25.5">
      <c r="A30" s="3">
        <v>48260</v>
      </c>
      <c r="B30" s="4"/>
      <c r="C30" s="3">
        <v>135706</v>
      </c>
      <c r="D30" s="4" t="s">
        <v>124</v>
      </c>
      <c r="E30" s="4" t="s">
        <v>149</v>
      </c>
      <c r="F30" s="4" t="s">
        <v>150</v>
      </c>
      <c r="G30" s="4" t="s">
        <v>151</v>
      </c>
      <c r="H30" s="4"/>
      <c r="I30" s="4" t="s">
        <v>152</v>
      </c>
      <c r="J30" s="5">
        <v>10</v>
      </c>
      <c r="K30" s="6">
        <v>10</v>
      </c>
      <c r="L30" s="7" t="s">
        <v>46</v>
      </c>
      <c r="M30" s="4">
        <v>110517</v>
      </c>
      <c r="N30" s="4" t="s">
        <v>134</v>
      </c>
      <c r="O30" s="4" t="s">
        <v>135</v>
      </c>
      <c r="P30" s="4" t="s">
        <v>136</v>
      </c>
      <c r="Q30" s="4"/>
      <c r="R30" s="4" t="s">
        <v>56</v>
      </c>
      <c r="S30" s="4">
        <v>2472</v>
      </c>
      <c r="T30" s="4" t="s">
        <v>137</v>
      </c>
      <c r="U30" s="4" t="s">
        <v>138</v>
      </c>
      <c r="V30" s="4">
        <v>549497102</v>
      </c>
      <c r="W30" s="4"/>
      <c r="X30" s="8" t="s">
        <v>54</v>
      </c>
      <c r="Y30" s="8" t="s">
        <v>139</v>
      </c>
      <c r="Z30" s="8" t="s">
        <v>56</v>
      </c>
      <c r="AA30" s="8" t="s">
        <v>54</v>
      </c>
      <c r="AB30" s="8" t="s">
        <v>57</v>
      </c>
      <c r="AC30" s="7" t="s">
        <v>140</v>
      </c>
      <c r="AD30" s="9">
        <v>60.76</v>
      </c>
      <c r="AE30" s="6">
        <v>21</v>
      </c>
      <c r="AF30" s="9">
        <v>12.7596</v>
      </c>
      <c r="AG30" s="10">
        <f>ROUND($K$30*$AD$30,2)</f>
        <v>607.6</v>
      </c>
      <c r="AH30" s="10">
        <f>ROUND($K$30*($AD$30+$AF$30),2)</f>
        <v>735.2</v>
      </c>
    </row>
    <row r="31" spans="1:34" ht="38.25">
      <c r="A31" s="3">
        <v>48260</v>
      </c>
      <c r="B31" s="4"/>
      <c r="C31" s="3">
        <v>135716</v>
      </c>
      <c r="D31" s="4" t="s">
        <v>119</v>
      </c>
      <c r="E31" s="4" t="s">
        <v>120</v>
      </c>
      <c r="F31" s="4" t="s">
        <v>121</v>
      </c>
      <c r="G31" s="4" t="s">
        <v>122</v>
      </c>
      <c r="H31" s="4"/>
      <c r="I31" s="4" t="s">
        <v>123</v>
      </c>
      <c r="J31" s="5">
        <v>6</v>
      </c>
      <c r="K31" s="6">
        <v>6</v>
      </c>
      <c r="L31" s="7" t="s">
        <v>46</v>
      </c>
      <c r="M31" s="4">
        <v>110517</v>
      </c>
      <c r="N31" s="4" t="s">
        <v>134</v>
      </c>
      <c r="O31" s="4" t="s">
        <v>135</v>
      </c>
      <c r="P31" s="4" t="s">
        <v>136</v>
      </c>
      <c r="Q31" s="4"/>
      <c r="R31" s="4" t="s">
        <v>56</v>
      </c>
      <c r="S31" s="4">
        <v>2472</v>
      </c>
      <c r="T31" s="4" t="s">
        <v>137</v>
      </c>
      <c r="U31" s="4" t="s">
        <v>138</v>
      </c>
      <c r="V31" s="4">
        <v>549497102</v>
      </c>
      <c r="W31" s="4"/>
      <c r="X31" s="8" t="s">
        <v>54</v>
      </c>
      <c r="Y31" s="8" t="s">
        <v>139</v>
      </c>
      <c r="Z31" s="8" t="s">
        <v>56</v>
      </c>
      <c r="AA31" s="8" t="s">
        <v>54</v>
      </c>
      <c r="AB31" s="8" t="s">
        <v>57</v>
      </c>
      <c r="AC31" s="7" t="s">
        <v>140</v>
      </c>
      <c r="AD31" s="9">
        <v>36.58</v>
      </c>
      <c r="AE31" s="6">
        <v>21</v>
      </c>
      <c r="AF31" s="9">
        <v>7.6818</v>
      </c>
      <c r="AG31" s="10">
        <f>ROUND($K$31*$AD$31,2)</f>
        <v>219.48</v>
      </c>
      <c r="AH31" s="10">
        <f>ROUND($K$31*($AD$31+$AF$31),2)</f>
        <v>265.57</v>
      </c>
    </row>
    <row r="32" spans="1:34" ht="38.25">
      <c r="A32" s="3">
        <v>48260</v>
      </c>
      <c r="B32" s="4"/>
      <c r="C32" s="3">
        <v>135717</v>
      </c>
      <c r="D32" s="4" t="s">
        <v>119</v>
      </c>
      <c r="E32" s="4" t="s">
        <v>153</v>
      </c>
      <c r="F32" s="4" t="s">
        <v>154</v>
      </c>
      <c r="G32" s="4" t="s">
        <v>155</v>
      </c>
      <c r="H32" s="4"/>
      <c r="I32" s="4" t="s">
        <v>156</v>
      </c>
      <c r="J32" s="5">
        <v>6</v>
      </c>
      <c r="K32" s="6">
        <v>6</v>
      </c>
      <c r="L32" s="7" t="s">
        <v>46</v>
      </c>
      <c r="M32" s="4">
        <v>110517</v>
      </c>
      <c r="N32" s="4" t="s">
        <v>134</v>
      </c>
      <c r="O32" s="4" t="s">
        <v>135</v>
      </c>
      <c r="P32" s="4" t="s">
        <v>136</v>
      </c>
      <c r="Q32" s="4"/>
      <c r="R32" s="4" t="s">
        <v>56</v>
      </c>
      <c r="S32" s="4">
        <v>2472</v>
      </c>
      <c r="T32" s="4" t="s">
        <v>137</v>
      </c>
      <c r="U32" s="4" t="s">
        <v>138</v>
      </c>
      <c r="V32" s="4">
        <v>549497102</v>
      </c>
      <c r="W32" s="4"/>
      <c r="X32" s="8" t="s">
        <v>54</v>
      </c>
      <c r="Y32" s="8" t="s">
        <v>139</v>
      </c>
      <c r="Z32" s="8" t="s">
        <v>56</v>
      </c>
      <c r="AA32" s="8" t="s">
        <v>54</v>
      </c>
      <c r="AB32" s="8" t="s">
        <v>57</v>
      </c>
      <c r="AC32" s="7" t="s">
        <v>140</v>
      </c>
      <c r="AD32" s="9">
        <v>74.28</v>
      </c>
      <c r="AE32" s="6">
        <v>21</v>
      </c>
      <c r="AF32" s="9">
        <v>15.5988</v>
      </c>
      <c r="AG32" s="10">
        <f>ROUND($K$32*$AD$32,2)</f>
        <v>445.68</v>
      </c>
      <c r="AH32" s="10">
        <f>ROUND($K$32*($AD$32+$AF$32),2)</f>
        <v>539.27</v>
      </c>
    </row>
    <row r="33" spans="1:34" ht="38.25">
      <c r="A33" s="3">
        <v>48260</v>
      </c>
      <c r="B33" s="4"/>
      <c r="C33" s="3">
        <v>135718</v>
      </c>
      <c r="D33" s="4" t="s">
        <v>119</v>
      </c>
      <c r="E33" s="4" t="s">
        <v>157</v>
      </c>
      <c r="F33" s="4" t="s">
        <v>158</v>
      </c>
      <c r="G33" s="4" t="s">
        <v>159</v>
      </c>
      <c r="H33" s="4"/>
      <c r="I33" s="4" t="s">
        <v>100</v>
      </c>
      <c r="J33" s="5">
        <v>6</v>
      </c>
      <c r="K33" s="6">
        <v>6</v>
      </c>
      <c r="L33" s="7" t="s">
        <v>46</v>
      </c>
      <c r="M33" s="4">
        <v>110517</v>
      </c>
      <c r="N33" s="4" t="s">
        <v>134</v>
      </c>
      <c r="O33" s="4" t="s">
        <v>135</v>
      </c>
      <c r="P33" s="4" t="s">
        <v>136</v>
      </c>
      <c r="Q33" s="4"/>
      <c r="R33" s="4" t="s">
        <v>56</v>
      </c>
      <c r="S33" s="4">
        <v>2472</v>
      </c>
      <c r="T33" s="4" t="s">
        <v>137</v>
      </c>
      <c r="U33" s="4" t="s">
        <v>138</v>
      </c>
      <c r="V33" s="4">
        <v>549497102</v>
      </c>
      <c r="W33" s="4"/>
      <c r="X33" s="8" t="s">
        <v>54</v>
      </c>
      <c r="Y33" s="8" t="s">
        <v>139</v>
      </c>
      <c r="Z33" s="8" t="s">
        <v>56</v>
      </c>
      <c r="AA33" s="8" t="s">
        <v>54</v>
      </c>
      <c r="AB33" s="8" t="s">
        <v>57</v>
      </c>
      <c r="AC33" s="7" t="s">
        <v>140</v>
      </c>
      <c r="AD33" s="9">
        <v>76.46</v>
      </c>
      <c r="AE33" s="6">
        <v>21</v>
      </c>
      <c r="AF33" s="9">
        <v>16.0566</v>
      </c>
      <c r="AG33" s="10">
        <f>ROUND($K$33*$AD$33,2)</f>
        <v>458.76</v>
      </c>
      <c r="AH33" s="10">
        <f>ROUND($K$33*($AD$33+$AF$33),2)</f>
        <v>555.1</v>
      </c>
    </row>
    <row r="34" spans="1:34" ht="25.5">
      <c r="A34" s="3">
        <v>48260</v>
      </c>
      <c r="B34" s="4"/>
      <c r="C34" s="3">
        <v>135719</v>
      </c>
      <c r="D34" s="4" t="s">
        <v>41</v>
      </c>
      <c r="E34" s="4" t="s">
        <v>115</v>
      </c>
      <c r="F34" s="4" t="s">
        <v>116</v>
      </c>
      <c r="G34" s="4" t="s">
        <v>117</v>
      </c>
      <c r="H34" s="4"/>
      <c r="I34" s="4" t="s">
        <v>118</v>
      </c>
      <c r="J34" s="5">
        <v>6</v>
      </c>
      <c r="K34" s="6">
        <v>6</v>
      </c>
      <c r="L34" s="7" t="s">
        <v>46</v>
      </c>
      <c r="M34" s="4">
        <v>110517</v>
      </c>
      <c r="N34" s="4" t="s">
        <v>134</v>
      </c>
      <c r="O34" s="4" t="s">
        <v>135</v>
      </c>
      <c r="P34" s="4" t="s">
        <v>136</v>
      </c>
      <c r="Q34" s="4"/>
      <c r="R34" s="4" t="s">
        <v>56</v>
      </c>
      <c r="S34" s="4">
        <v>2472</v>
      </c>
      <c r="T34" s="4" t="s">
        <v>137</v>
      </c>
      <c r="U34" s="4" t="s">
        <v>138</v>
      </c>
      <c r="V34" s="4">
        <v>549497102</v>
      </c>
      <c r="W34" s="4"/>
      <c r="X34" s="8" t="s">
        <v>54</v>
      </c>
      <c r="Y34" s="8" t="s">
        <v>139</v>
      </c>
      <c r="Z34" s="8" t="s">
        <v>56</v>
      </c>
      <c r="AA34" s="8" t="s">
        <v>54</v>
      </c>
      <c r="AB34" s="8" t="s">
        <v>57</v>
      </c>
      <c r="AC34" s="7" t="s">
        <v>140</v>
      </c>
      <c r="AD34" s="9">
        <v>8.85</v>
      </c>
      <c r="AE34" s="6">
        <v>21</v>
      </c>
      <c r="AF34" s="9">
        <v>1.8585</v>
      </c>
      <c r="AG34" s="10">
        <f>ROUND($K$34*$AD$34,2)</f>
        <v>53.1</v>
      </c>
      <c r="AH34" s="10">
        <f>ROUND($K$34*($AD$34+$AF$34),2)</f>
        <v>64.25</v>
      </c>
    </row>
    <row r="35" spans="1:34" ht="25.5">
      <c r="A35" s="3">
        <v>48260</v>
      </c>
      <c r="B35" s="4"/>
      <c r="C35" s="3">
        <v>135720</v>
      </c>
      <c r="D35" s="4" t="s">
        <v>160</v>
      </c>
      <c r="E35" s="4" t="s">
        <v>161</v>
      </c>
      <c r="F35" s="4" t="s">
        <v>162</v>
      </c>
      <c r="G35" s="4" t="s">
        <v>163</v>
      </c>
      <c r="H35" s="4"/>
      <c r="I35" s="4" t="s">
        <v>164</v>
      </c>
      <c r="J35" s="5">
        <v>2</v>
      </c>
      <c r="K35" s="6">
        <v>2</v>
      </c>
      <c r="L35" s="7" t="s">
        <v>46</v>
      </c>
      <c r="M35" s="4">
        <v>110517</v>
      </c>
      <c r="N35" s="4" t="s">
        <v>134</v>
      </c>
      <c r="O35" s="4" t="s">
        <v>135</v>
      </c>
      <c r="P35" s="4" t="s">
        <v>136</v>
      </c>
      <c r="Q35" s="4"/>
      <c r="R35" s="4" t="s">
        <v>56</v>
      </c>
      <c r="S35" s="4">
        <v>2472</v>
      </c>
      <c r="T35" s="4" t="s">
        <v>137</v>
      </c>
      <c r="U35" s="4" t="s">
        <v>138</v>
      </c>
      <c r="V35" s="4">
        <v>549497102</v>
      </c>
      <c r="W35" s="4"/>
      <c r="X35" s="8" t="s">
        <v>54</v>
      </c>
      <c r="Y35" s="8" t="s">
        <v>139</v>
      </c>
      <c r="Z35" s="8" t="s">
        <v>56</v>
      </c>
      <c r="AA35" s="8" t="s">
        <v>54</v>
      </c>
      <c r="AB35" s="8" t="s">
        <v>57</v>
      </c>
      <c r="AC35" s="7" t="s">
        <v>140</v>
      </c>
      <c r="AD35" s="9">
        <v>45.76</v>
      </c>
      <c r="AE35" s="6">
        <v>21</v>
      </c>
      <c r="AF35" s="9">
        <v>9.6096</v>
      </c>
      <c r="AG35" s="10">
        <f>ROUND($K$35*$AD$35,2)</f>
        <v>91.52</v>
      </c>
      <c r="AH35" s="10">
        <f>ROUND($K$35*($AD$35+$AF$35),2)</f>
        <v>110.74</v>
      </c>
    </row>
    <row r="36" spans="1:34" ht="25.5">
      <c r="A36" s="3">
        <v>48260</v>
      </c>
      <c r="B36" s="4"/>
      <c r="C36" s="3">
        <v>135721</v>
      </c>
      <c r="D36" s="4" t="s">
        <v>160</v>
      </c>
      <c r="E36" s="4" t="s">
        <v>165</v>
      </c>
      <c r="F36" s="4" t="s">
        <v>166</v>
      </c>
      <c r="G36" s="4" t="s">
        <v>167</v>
      </c>
      <c r="H36" s="4"/>
      <c r="I36" s="4" t="s">
        <v>168</v>
      </c>
      <c r="J36" s="5">
        <v>2</v>
      </c>
      <c r="K36" s="6">
        <v>2</v>
      </c>
      <c r="L36" s="7" t="s">
        <v>46</v>
      </c>
      <c r="M36" s="4">
        <v>110517</v>
      </c>
      <c r="N36" s="4" t="s">
        <v>134</v>
      </c>
      <c r="O36" s="4" t="s">
        <v>135</v>
      </c>
      <c r="P36" s="4" t="s">
        <v>136</v>
      </c>
      <c r="Q36" s="4"/>
      <c r="R36" s="4" t="s">
        <v>56</v>
      </c>
      <c r="S36" s="4">
        <v>2472</v>
      </c>
      <c r="T36" s="4" t="s">
        <v>137</v>
      </c>
      <c r="U36" s="4" t="s">
        <v>138</v>
      </c>
      <c r="V36" s="4">
        <v>549497102</v>
      </c>
      <c r="W36" s="4"/>
      <c r="X36" s="8" t="s">
        <v>54</v>
      </c>
      <c r="Y36" s="8" t="s">
        <v>139</v>
      </c>
      <c r="Z36" s="8" t="s">
        <v>56</v>
      </c>
      <c r="AA36" s="8" t="s">
        <v>54</v>
      </c>
      <c r="AB36" s="8" t="s">
        <v>57</v>
      </c>
      <c r="AC36" s="7" t="s">
        <v>140</v>
      </c>
      <c r="AD36" s="9">
        <v>172.36</v>
      </c>
      <c r="AE36" s="6">
        <v>21</v>
      </c>
      <c r="AF36" s="9">
        <v>36.1956</v>
      </c>
      <c r="AG36" s="10">
        <f>ROUND($K$36*$AD$36,2)</f>
        <v>344.72</v>
      </c>
      <c r="AH36" s="10">
        <f>ROUND($K$36*($AD$36+$AF$36),2)</f>
        <v>417.11</v>
      </c>
    </row>
    <row r="37" spans="1:34" ht="25.5">
      <c r="A37" s="3">
        <v>48260</v>
      </c>
      <c r="B37" s="4"/>
      <c r="C37" s="3">
        <v>135722</v>
      </c>
      <c r="D37" s="4" t="s">
        <v>92</v>
      </c>
      <c r="E37" s="4" t="s">
        <v>169</v>
      </c>
      <c r="F37" s="4" t="s">
        <v>170</v>
      </c>
      <c r="G37" s="4" t="s">
        <v>171</v>
      </c>
      <c r="H37" s="4"/>
      <c r="I37" s="4" t="s">
        <v>96</v>
      </c>
      <c r="J37" s="5">
        <v>10</v>
      </c>
      <c r="K37" s="6">
        <v>10</v>
      </c>
      <c r="L37" s="7" t="s">
        <v>46</v>
      </c>
      <c r="M37" s="4">
        <v>110517</v>
      </c>
      <c r="N37" s="4" t="s">
        <v>134</v>
      </c>
      <c r="O37" s="4" t="s">
        <v>135</v>
      </c>
      <c r="P37" s="4" t="s">
        <v>136</v>
      </c>
      <c r="Q37" s="4"/>
      <c r="R37" s="4" t="s">
        <v>56</v>
      </c>
      <c r="S37" s="4">
        <v>2472</v>
      </c>
      <c r="T37" s="4" t="s">
        <v>137</v>
      </c>
      <c r="U37" s="4" t="s">
        <v>138</v>
      </c>
      <c r="V37" s="4">
        <v>549497102</v>
      </c>
      <c r="W37" s="4"/>
      <c r="X37" s="8" t="s">
        <v>54</v>
      </c>
      <c r="Y37" s="8" t="s">
        <v>139</v>
      </c>
      <c r="Z37" s="8" t="s">
        <v>56</v>
      </c>
      <c r="AA37" s="8" t="s">
        <v>54</v>
      </c>
      <c r="AB37" s="8" t="s">
        <v>57</v>
      </c>
      <c r="AC37" s="7" t="s">
        <v>140</v>
      </c>
      <c r="AD37" s="9">
        <v>7.07</v>
      </c>
      <c r="AE37" s="6">
        <v>21</v>
      </c>
      <c r="AF37" s="9">
        <v>1.4847</v>
      </c>
      <c r="AG37" s="10">
        <f>ROUND($K$37*$AD$37,2)</f>
        <v>70.7</v>
      </c>
      <c r="AH37" s="10">
        <f>ROUND($K$37*($AD$37+$AF$37),2)</f>
        <v>85.55</v>
      </c>
    </row>
    <row r="38" spans="1:34" ht="26.25" thickBot="1">
      <c r="A38" s="3">
        <v>48260</v>
      </c>
      <c r="B38" s="4"/>
      <c r="C38" s="3">
        <v>135723</v>
      </c>
      <c r="D38" s="4" t="s">
        <v>172</v>
      </c>
      <c r="E38" s="4" t="s">
        <v>173</v>
      </c>
      <c r="F38" s="4" t="s">
        <v>174</v>
      </c>
      <c r="G38" s="4" t="s">
        <v>175</v>
      </c>
      <c r="H38" s="4"/>
      <c r="I38" s="4" t="s">
        <v>96</v>
      </c>
      <c r="J38" s="5">
        <v>1</v>
      </c>
      <c r="K38" s="6">
        <v>1</v>
      </c>
      <c r="L38" s="7" t="s">
        <v>46</v>
      </c>
      <c r="M38" s="4">
        <v>110517</v>
      </c>
      <c r="N38" s="4" t="s">
        <v>134</v>
      </c>
      <c r="O38" s="4" t="s">
        <v>135</v>
      </c>
      <c r="P38" s="4" t="s">
        <v>136</v>
      </c>
      <c r="Q38" s="4"/>
      <c r="R38" s="4" t="s">
        <v>56</v>
      </c>
      <c r="S38" s="4">
        <v>2472</v>
      </c>
      <c r="T38" s="4" t="s">
        <v>137</v>
      </c>
      <c r="U38" s="4" t="s">
        <v>138</v>
      </c>
      <c r="V38" s="4">
        <v>549497102</v>
      </c>
      <c r="W38" s="4"/>
      <c r="X38" s="8" t="s">
        <v>54</v>
      </c>
      <c r="Y38" s="8" t="s">
        <v>139</v>
      </c>
      <c r="Z38" s="8" t="s">
        <v>56</v>
      </c>
      <c r="AA38" s="8" t="s">
        <v>54</v>
      </c>
      <c r="AB38" s="8" t="s">
        <v>57</v>
      </c>
      <c r="AC38" s="7" t="s">
        <v>140</v>
      </c>
      <c r="AD38" s="9">
        <v>27.28</v>
      </c>
      <c r="AE38" s="6">
        <v>21</v>
      </c>
      <c r="AF38" s="9">
        <v>5.7288</v>
      </c>
      <c r="AG38" s="10">
        <f>ROUND($K$38*$AD$38,2)</f>
        <v>27.28</v>
      </c>
      <c r="AH38" s="10">
        <f>ROUND($K$38*($AD$38+$AF$38),2)</f>
        <v>33.01</v>
      </c>
    </row>
    <row r="39" spans="1:34" ht="13.5" thickTop="1">
      <c r="A39" s="20"/>
      <c r="B39" s="20"/>
      <c r="C39" s="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0" t="s">
        <v>133</v>
      </c>
      <c r="AE39" s="30"/>
      <c r="AF39" s="30"/>
      <c r="AG39" s="12">
        <f>SUM($AG$26:$AG$38)</f>
        <v>2827.9600000000005</v>
      </c>
      <c r="AH39" s="12">
        <f>SUM($AH$26:$AH$38)</f>
        <v>3421.83</v>
      </c>
    </row>
    <row r="40" spans="1:3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25.5">
      <c r="A41" s="3">
        <v>48285</v>
      </c>
      <c r="B41" s="4" t="s">
        <v>176</v>
      </c>
      <c r="C41" s="3">
        <v>136085</v>
      </c>
      <c r="D41" s="4" t="s">
        <v>177</v>
      </c>
      <c r="E41" s="4" t="s">
        <v>178</v>
      </c>
      <c r="F41" s="4" t="s">
        <v>179</v>
      </c>
      <c r="G41" s="4" t="s">
        <v>180</v>
      </c>
      <c r="H41" s="4"/>
      <c r="I41" s="4" t="s">
        <v>96</v>
      </c>
      <c r="J41" s="5">
        <v>6</v>
      </c>
      <c r="K41" s="6">
        <v>6</v>
      </c>
      <c r="L41" s="7" t="s">
        <v>46</v>
      </c>
      <c r="M41" s="4">
        <v>119850</v>
      </c>
      <c r="N41" s="4" t="s">
        <v>181</v>
      </c>
      <c r="O41" s="4" t="s">
        <v>182</v>
      </c>
      <c r="P41" s="4" t="s">
        <v>183</v>
      </c>
      <c r="Q41" s="4">
        <v>1</v>
      </c>
      <c r="R41" s="4">
        <v>1001</v>
      </c>
      <c r="S41" s="4">
        <v>108421</v>
      </c>
      <c r="T41" s="4" t="s">
        <v>184</v>
      </c>
      <c r="U41" s="4" t="s">
        <v>185</v>
      </c>
      <c r="V41" s="4"/>
      <c r="W41" s="4"/>
      <c r="X41" s="8" t="s">
        <v>54</v>
      </c>
      <c r="Y41" s="8" t="s">
        <v>186</v>
      </c>
      <c r="Z41" s="8" t="s">
        <v>56</v>
      </c>
      <c r="AA41" s="8" t="s">
        <v>54</v>
      </c>
      <c r="AB41" s="8" t="s">
        <v>57</v>
      </c>
      <c r="AC41" s="7" t="s">
        <v>187</v>
      </c>
      <c r="AD41" s="9">
        <v>26.45</v>
      </c>
      <c r="AE41" s="6">
        <v>21</v>
      </c>
      <c r="AF41" s="9">
        <v>5.5545</v>
      </c>
      <c r="AG41" s="10">
        <f>ROUND($K$41*$AD$41,2)</f>
        <v>158.7</v>
      </c>
      <c r="AH41" s="10">
        <f>ROUND($K$41*($AD$41+$AF$41),2)</f>
        <v>192.03</v>
      </c>
    </row>
    <row r="42" spans="1:34" ht="25.5">
      <c r="A42" s="3">
        <v>48285</v>
      </c>
      <c r="B42" s="4" t="s">
        <v>176</v>
      </c>
      <c r="C42" s="3">
        <v>136086</v>
      </c>
      <c r="D42" s="4" t="s">
        <v>188</v>
      </c>
      <c r="E42" s="4" t="s">
        <v>189</v>
      </c>
      <c r="F42" s="4" t="s">
        <v>190</v>
      </c>
      <c r="G42" s="4" t="s">
        <v>191</v>
      </c>
      <c r="H42" s="4"/>
      <c r="I42" s="4" t="s">
        <v>192</v>
      </c>
      <c r="J42" s="5">
        <v>1</v>
      </c>
      <c r="K42" s="6">
        <v>1</v>
      </c>
      <c r="L42" s="7" t="s">
        <v>46</v>
      </c>
      <c r="M42" s="4">
        <v>119850</v>
      </c>
      <c r="N42" s="4" t="s">
        <v>181</v>
      </c>
      <c r="O42" s="4" t="s">
        <v>182</v>
      </c>
      <c r="P42" s="4" t="s">
        <v>183</v>
      </c>
      <c r="Q42" s="4">
        <v>1</v>
      </c>
      <c r="R42" s="4">
        <v>1001</v>
      </c>
      <c r="S42" s="4">
        <v>108421</v>
      </c>
      <c r="T42" s="4" t="s">
        <v>184</v>
      </c>
      <c r="U42" s="4" t="s">
        <v>185</v>
      </c>
      <c r="V42" s="4"/>
      <c r="W42" s="4"/>
      <c r="X42" s="8" t="s">
        <v>54</v>
      </c>
      <c r="Y42" s="8" t="s">
        <v>186</v>
      </c>
      <c r="Z42" s="8" t="s">
        <v>56</v>
      </c>
      <c r="AA42" s="8" t="s">
        <v>54</v>
      </c>
      <c r="AB42" s="8" t="s">
        <v>57</v>
      </c>
      <c r="AC42" s="7" t="s">
        <v>187</v>
      </c>
      <c r="AD42" s="9">
        <v>20.46</v>
      </c>
      <c r="AE42" s="6">
        <v>21</v>
      </c>
      <c r="AF42" s="9">
        <v>4.2966</v>
      </c>
      <c r="AG42" s="10">
        <f>ROUND($K$42*$AD$42,2)</f>
        <v>20.46</v>
      </c>
      <c r="AH42" s="10">
        <f>ROUND($K$42*($AD$42+$AF$42),2)</f>
        <v>24.76</v>
      </c>
    </row>
    <row r="43" spans="1:34" ht="25.5">
      <c r="A43" s="3">
        <v>48285</v>
      </c>
      <c r="B43" s="4" t="s">
        <v>176</v>
      </c>
      <c r="C43" s="3">
        <v>136092</v>
      </c>
      <c r="D43" s="4" t="s">
        <v>193</v>
      </c>
      <c r="E43" s="4" t="s">
        <v>194</v>
      </c>
      <c r="F43" s="4" t="s">
        <v>195</v>
      </c>
      <c r="G43" s="4" t="s">
        <v>196</v>
      </c>
      <c r="H43" s="4"/>
      <c r="I43" s="4" t="s">
        <v>152</v>
      </c>
      <c r="J43" s="5">
        <v>4</v>
      </c>
      <c r="K43" s="6">
        <v>4</v>
      </c>
      <c r="L43" s="7" t="s">
        <v>46</v>
      </c>
      <c r="M43" s="4">
        <v>119850</v>
      </c>
      <c r="N43" s="4" t="s">
        <v>181</v>
      </c>
      <c r="O43" s="4" t="s">
        <v>182</v>
      </c>
      <c r="P43" s="4" t="s">
        <v>183</v>
      </c>
      <c r="Q43" s="4">
        <v>1</v>
      </c>
      <c r="R43" s="4">
        <v>1001</v>
      </c>
      <c r="S43" s="4">
        <v>108421</v>
      </c>
      <c r="T43" s="4" t="s">
        <v>184</v>
      </c>
      <c r="U43" s="4" t="s">
        <v>185</v>
      </c>
      <c r="V43" s="4"/>
      <c r="W43" s="4"/>
      <c r="X43" s="8" t="s">
        <v>54</v>
      </c>
      <c r="Y43" s="8" t="s">
        <v>186</v>
      </c>
      <c r="Z43" s="8" t="s">
        <v>56</v>
      </c>
      <c r="AA43" s="8" t="s">
        <v>54</v>
      </c>
      <c r="AB43" s="8" t="s">
        <v>57</v>
      </c>
      <c r="AC43" s="7" t="s">
        <v>187</v>
      </c>
      <c r="AD43" s="9">
        <v>20.46</v>
      </c>
      <c r="AE43" s="6">
        <v>21</v>
      </c>
      <c r="AF43" s="9">
        <v>4.2966</v>
      </c>
      <c r="AG43" s="10">
        <f>ROUND($K$43*$AD$43,2)</f>
        <v>81.84</v>
      </c>
      <c r="AH43" s="10">
        <f>ROUND($K$43*($AD$43+$AF$43),2)</f>
        <v>99.03</v>
      </c>
    </row>
    <row r="44" spans="1:34" ht="25.5">
      <c r="A44" s="3">
        <v>48285</v>
      </c>
      <c r="B44" s="4" t="s">
        <v>176</v>
      </c>
      <c r="C44" s="3">
        <v>136093</v>
      </c>
      <c r="D44" s="4" t="s">
        <v>64</v>
      </c>
      <c r="E44" s="4" t="s">
        <v>197</v>
      </c>
      <c r="F44" s="4" t="s">
        <v>198</v>
      </c>
      <c r="G44" s="4" t="s">
        <v>199</v>
      </c>
      <c r="H44" s="4"/>
      <c r="I44" s="4" t="s">
        <v>68</v>
      </c>
      <c r="J44" s="5">
        <v>1</v>
      </c>
      <c r="K44" s="6">
        <v>1</v>
      </c>
      <c r="L44" s="7" t="s">
        <v>46</v>
      </c>
      <c r="M44" s="4">
        <v>119850</v>
      </c>
      <c r="N44" s="4" t="s">
        <v>181</v>
      </c>
      <c r="O44" s="4" t="s">
        <v>182</v>
      </c>
      <c r="P44" s="4" t="s">
        <v>183</v>
      </c>
      <c r="Q44" s="4">
        <v>1</v>
      </c>
      <c r="R44" s="4">
        <v>1001</v>
      </c>
      <c r="S44" s="4">
        <v>108421</v>
      </c>
      <c r="T44" s="4" t="s">
        <v>184</v>
      </c>
      <c r="U44" s="4" t="s">
        <v>185</v>
      </c>
      <c r="V44" s="4"/>
      <c r="W44" s="4"/>
      <c r="X44" s="8" t="s">
        <v>54</v>
      </c>
      <c r="Y44" s="8" t="s">
        <v>186</v>
      </c>
      <c r="Z44" s="8" t="s">
        <v>56</v>
      </c>
      <c r="AA44" s="8" t="s">
        <v>54</v>
      </c>
      <c r="AB44" s="8" t="s">
        <v>57</v>
      </c>
      <c r="AC44" s="7" t="s">
        <v>187</v>
      </c>
      <c r="AD44" s="9">
        <v>24.55</v>
      </c>
      <c r="AE44" s="6">
        <v>21</v>
      </c>
      <c r="AF44" s="9">
        <v>5.1555</v>
      </c>
      <c r="AG44" s="10">
        <f>ROUND($K$44*$AD$44,2)</f>
        <v>24.55</v>
      </c>
      <c r="AH44" s="10">
        <f>ROUND($K$44*($AD$44+$AF$44),2)</f>
        <v>29.71</v>
      </c>
    </row>
    <row r="45" spans="1:34" ht="25.5">
      <c r="A45" s="3">
        <v>48285</v>
      </c>
      <c r="B45" s="4" t="s">
        <v>176</v>
      </c>
      <c r="C45" s="3">
        <v>136094</v>
      </c>
      <c r="D45" s="4" t="s">
        <v>92</v>
      </c>
      <c r="E45" s="4" t="s">
        <v>93</v>
      </c>
      <c r="F45" s="4" t="s">
        <v>94</v>
      </c>
      <c r="G45" s="4" t="s">
        <v>95</v>
      </c>
      <c r="H45" s="4"/>
      <c r="I45" s="4" t="s">
        <v>96</v>
      </c>
      <c r="J45" s="5">
        <v>1</v>
      </c>
      <c r="K45" s="6">
        <v>1</v>
      </c>
      <c r="L45" s="7" t="s">
        <v>46</v>
      </c>
      <c r="M45" s="4">
        <v>119850</v>
      </c>
      <c r="N45" s="4" t="s">
        <v>181</v>
      </c>
      <c r="O45" s="4" t="s">
        <v>182</v>
      </c>
      <c r="P45" s="4" t="s">
        <v>183</v>
      </c>
      <c r="Q45" s="4">
        <v>1</v>
      </c>
      <c r="R45" s="4">
        <v>1001</v>
      </c>
      <c r="S45" s="4">
        <v>108421</v>
      </c>
      <c r="T45" s="4" t="s">
        <v>184</v>
      </c>
      <c r="U45" s="4" t="s">
        <v>185</v>
      </c>
      <c r="V45" s="4"/>
      <c r="W45" s="4"/>
      <c r="X45" s="8" t="s">
        <v>54</v>
      </c>
      <c r="Y45" s="8" t="s">
        <v>186</v>
      </c>
      <c r="Z45" s="8" t="s">
        <v>56</v>
      </c>
      <c r="AA45" s="8" t="s">
        <v>54</v>
      </c>
      <c r="AB45" s="8" t="s">
        <v>57</v>
      </c>
      <c r="AC45" s="7" t="s">
        <v>187</v>
      </c>
      <c r="AD45" s="9">
        <v>10.17</v>
      </c>
      <c r="AE45" s="6">
        <v>21</v>
      </c>
      <c r="AF45" s="9">
        <v>2.1357</v>
      </c>
      <c r="AG45" s="10">
        <f>ROUND($K$45*$AD$45,2)</f>
        <v>10.17</v>
      </c>
      <c r="AH45" s="10">
        <f>ROUND($K$45*($AD$45+$AF$45),2)</f>
        <v>12.31</v>
      </c>
    </row>
    <row r="46" spans="1:34" ht="25.5">
      <c r="A46" s="3">
        <v>48285</v>
      </c>
      <c r="B46" s="4" t="s">
        <v>176</v>
      </c>
      <c r="C46" s="3">
        <v>136095</v>
      </c>
      <c r="D46" s="4" t="s">
        <v>41</v>
      </c>
      <c r="E46" s="4" t="s">
        <v>42</v>
      </c>
      <c r="F46" s="4" t="s">
        <v>43</v>
      </c>
      <c r="G46" s="4" t="s">
        <v>44</v>
      </c>
      <c r="H46" s="4"/>
      <c r="I46" s="4" t="s">
        <v>45</v>
      </c>
      <c r="J46" s="5">
        <v>2</v>
      </c>
      <c r="K46" s="6">
        <v>2</v>
      </c>
      <c r="L46" s="7" t="s">
        <v>46</v>
      </c>
      <c r="M46" s="4">
        <v>119850</v>
      </c>
      <c r="N46" s="4" t="s">
        <v>181</v>
      </c>
      <c r="O46" s="4" t="s">
        <v>182</v>
      </c>
      <c r="P46" s="4" t="s">
        <v>183</v>
      </c>
      <c r="Q46" s="4">
        <v>1</v>
      </c>
      <c r="R46" s="4">
        <v>1001</v>
      </c>
      <c r="S46" s="4">
        <v>108421</v>
      </c>
      <c r="T46" s="4" t="s">
        <v>184</v>
      </c>
      <c r="U46" s="4" t="s">
        <v>185</v>
      </c>
      <c r="V46" s="4"/>
      <c r="W46" s="4"/>
      <c r="X46" s="8" t="s">
        <v>54</v>
      </c>
      <c r="Y46" s="8" t="s">
        <v>186</v>
      </c>
      <c r="Z46" s="8" t="s">
        <v>56</v>
      </c>
      <c r="AA46" s="8" t="s">
        <v>54</v>
      </c>
      <c r="AB46" s="8" t="s">
        <v>57</v>
      </c>
      <c r="AC46" s="7" t="s">
        <v>187</v>
      </c>
      <c r="AD46" s="9">
        <v>10.54</v>
      </c>
      <c r="AE46" s="6">
        <v>21</v>
      </c>
      <c r="AF46" s="9">
        <v>2.2134</v>
      </c>
      <c r="AG46" s="10">
        <f>ROUND($K$46*$AD$46,2)</f>
        <v>21.08</v>
      </c>
      <c r="AH46" s="10">
        <f>ROUND($K$46*($AD$46+$AF$46),2)</f>
        <v>25.51</v>
      </c>
    </row>
    <row r="47" spans="1:34" ht="25.5">
      <c r="A47" s="3">
        <v>48285</v>
      </c>
      <c r="B47" s="4" t="s">
        <v>176</v>
      </c>
      <c r="C47" s="3">
        <v>136096</v>
      </c>
      <c r="D47" s="4" t="s">
        <v>106</v>
      </c>
      <c r="E47" s="4" t="s">
        <v>200</v>
      </c>
      <c r="F47" s="4" t="s">
        <v>201</v>
      </c>
      <c r="G47" s="4" t="s">
        <v>202</v>
      </c>
      <c r="H47" s="4"/>
      <c r="I47" s="4" t="s">
        <v>68</v>
      </c>
      <c r="J47" s="5">
        <v>1</v>
      </c>
      <c r="K47" s="6">
        <v>1</v>
      </c>
      <c r="L47" s="7" t="s">
        <v>46</v>
      </c>
      <c r="M47" s="4">
        <v>119850</v>
      </c>
      <c r="N47" s="4" t="s">
        <v>181</v>
      </c>
      <c r="O47" s="4" t="s">
        <v>182</v>
      </c>
      <c r="P47" s="4" t="s">
        <v>183</v>
      </c>
      <c r="Q47" s="4">
        <v>1</v>
      </c>
      <c r="R47" s="4">
        <v>1001</v>
      </c>
      <c r="S47" s="4">
        <v>108421</v>
      </c>
      <c r="T47" s="4" t="s">
        <v>184</v>
      </c>
      <c r="U47" s="4" t="s">
        <v>185</v>
      </c>
      <c r="V47" s="4"/>
      <c r="W47" s="4"/>
      <c r="X47" s="8" t="s">
        <v>54</v>
      </c>
      <c r="Y47" s="8" t="s">
        <v>186</v>
      </c>
      <c r="Z47" s="8" t="s">
        <v>56</v>
      </c>
      <c r="AA47" s="8" t="s">
        <v>54</v>
      </c>
      <c r="AB47" s="8" t="s">
        <v>57</v>
      </c>
      <c r="AC47" s="7" t="s">
        <v>187</v>
      </c>
      <c r="AD47" s="9">
        <v>27.28</v>
      </c>
      <c r="AE47" s="6">
        <v>21</v>
      </c>
      <c r="AF47" s="9">
        <v>5.7288</v>
      </c>
      <c r="AG47" s="10">
        <f>ROUND($K$47*$AD$47,2)</f>
        <v>27.28</v>
      </c>
      <c r="AH47" s="10">
        <f>ROUND($K$47*($AD$47+$AF$47),2)</f>
        <v>33.01</v>
      </c>
    </row>
    <row r="48" spans="1:34" ht="25.5">
      <c r="A48" s="3">
        <v>48285</v>
      </c>
      <c r="B48" s="4" t="s">
        <v>176</v>
      </c>
      <c r="C48" s="3">
        <v>136112</v>
      </c>
      <c r="D48" s="4" t="s">
        <v>203</v>
      </c>
      <c r="E48" s="4" t="s">
        <v>204</v>
      </c>
      <c r="F48" s="4" t="s">
        <v>205</v>
      </c>
      <c r="G48" s="4" t="s">
        <v>206</v>
      </c>
      <c r="H48" s="4"/>
      <c r="I48" s="4" t="s">
        <v>192</v>
      </c>
      <c r="J48" s="5">
        <v>1</v>
      </c>
      <c r="K48" s="6">
        <v>1</v>
      </c>
      <c r="L48" s="7" t="s">
        <v>46</v>
      </c>
      <c r="M48" s="4">
        <v>119850</v>
      </c>
      <c r="N48" s="4" t="s">
        <v>181</v>
      </c>
      <c r="O48" s="4" t="s">
        <v>182</v>
      </c>
      <c r="P48" s="4" t="s">
        <v>183</v>
      </c>
      <c r="Q48" s="4">
        <v>1</v>
      </c>
      <c r="R48" s="4">
        <v>1001</v>
      </c>
      <c r="S48" s="4">
        <v>108421</v>
      </c>
      <c r="T48" s="4" t="s">
        <v>184</v>
      </c>
      <c r="U48" s="4" t="s">
        <v>185</v>
      </c>
      <c r="V48" s="4"/>
      <c r="W48" s="4"/>
      <c r="X48" s="8" t="s">
        <v>54</v>
      </c>
      <c r="Y48" s="8" t="s">
        <v>186</v>
      </c>
      <c r="Z48" s="8" t="s">
        <v>56</v>
      </c>
      <c r="AA48" s="8" t="s">
        <v>54</v>
      </c>
      <c r="AB48" s="8" t="s">
        <v>57</v>
      </c>
      <c r="AC48" s="7" t="s">
        <v>187</v>
      </c>
      <c r="AD48" s="9">
        <v>25.79</v>
      </c>
      <c r="AE48" s="6">
        <v>21</v>
      </c>
      <c r="AF48" s="9">
        <v>5.4159</v>
      </c>
      <c r="AG48" s="10">
        <f>ROUND($K$48*$AD$48,2)</f>
        <v>25.79</v>
      </c>
      <c r="AH48" s="10">
        <f>ROUND($K$48*($AD$48+$AF$48),2)</f>
        <v>31.21</v>
      </c>
    </row>
    <row r="49" spans="1:34" ht="38.25">
      <c r="A49" s="3">
        <v>48285</v>
      </c>
      <c r="B49" s="4" t="s">
        <v>176</v>
      </c>
      <c r="C49" s="3">
        <v>136113</v>
      </c>
      <c r="D49" s="4" t="s">
        <v>207</v>
      </c>
      <c r="E49" s="4" t="s">
        <v>208</v>
      </c>
      <c r="F49" s="4" t="s">
        <v>209</v>
      </c>
      <c r="G49" s="4" t="s">
        <v>210</v>
      </c>
      <c r="H49" s="4"/>
      <c r="I49" s="4" t="s">
        <v>211</v>
      </c>
      <c r="J49" s="5">
        <v>1</v>
      </c>
      <c r="K49" s="6">
        <v>1</v>
      </c>
      <c r="L49" s="7" t="s">
        <v>46</v>
      </c>
      <c r="M49" s="4">
        <v>119850</v>
      </c>
      <c r="N49" s="4" t="s">
        <v>181</v>
      </c>
      <c r="O49" s="4" t="s">
        <v>182</v>
      </c>
      <c r="P49" s="4" t="s">
        <v>183</v>
      </c>
      <c r="Q49" s="4">
        <v>1</v>
      </c>
      <c r="R49" s="4">
        <v>1001</v>
      </c>
      <c r="S49" s="4">
        <v>108421</v>
      </c>
      <c r="T49" s="4" t="s">
        <v>184</v>
      </c>
      <c r="U49" s="4" t="s">
        <v>185</v>
      </c>
      <c r="V49" s="4"/>
      <c r="W49" s="4"/>
      <c r="X49" s="8" t="s">
        <v>54</v>
      </c>
      <c r="Y49" s="8" t="s">
        <v>186</v>
      </c>
      <c r="Z49" s="8" t="s">
        <v>56</v>
      </c>
      <c r="AA49" s="8" t="s">
        <v>54</v>
      </c>
      <c r="AB49" s="8" t="s">
        <v>57</v>
      </c>
      <c r="AC49" s="7" t="s">
        <v>187</v>
      </c>
      <c r="AD49" s="9">
        <v>111.6</v>
      </c>
      <c r="AE49" s="6">
        <v>21</v>
      </c>
      <c r="AF49" s="9">
        <v>23.436</v>
      </c>
      <c r="AG49" s="10">
        <f>ROUND($K$49*$AD$49,2)</f>
        <v>111.6</v>
      </c>
      <c r="AH49" s="10">
        <f>ROUND($K$49*($AD$49+$AF$49),2)</f>
        <v>135.04</v>
      </c>
    </row>
    <row r="50" spans="1:34" ht="25.5">
      <c r="A50" s="3">
        <v>48285</v>
      </c>
      <c r="B50" s="4" t="s">
        <v>176</v>
      </c>
      <c r="C50" s="3">
        <v>136114</v>
      </c>
      <c r="D50" s="4" t="s">
        <v>110</v>
      </c>
      <c r="E50" s="4" t="s">
        <v>212</v>
      </c>
      <c r="F50" s="4" t="s">
        <v>213</v>
      </c>
      <c r="G50" s="4" t="s">
        <v>214</v>
      </c>
      <c r="H50" s="4"/>
      <c r="I50" s="4" t="s">
        <v>114</v>
      </c>
      <c r="J50" s="5">
        <v>3</v>
      </c>
      <c r="K50" s="6">
        <v>3</v>
      </c>
      <c r="L50" s="7" t="s">
        <v>46</v>
      </c>
      <c r="M50" s="4">
        <v>119850</v>
      </c>
      <c r="N50" s="4" t="s">
        <v>181</v>
      </c>
      <c r="O50" s="4" t="s">
        <v>182</v>
      </c>
      <c r="P50" s="4" t="s">
        <v>183</v>
      </c>
      <c r="Q50" s="4">
        <v>1</v>
      </c>
      <c r="R50" s="4">
        <v>1001</v>
      </c>
      <c r="S50" s="4">
        <v>108421</v>
      </c>
      <c r="T50" s="4" t="s">
        <v>184</v>
      </c>
      <c r="U50" s="4" t="s">
        <v>185</v>
      </c>
      <c r="V50" s="4"/>
      <c r="W50" s="4"/>
      <c r="X50" s="8" t="s">
        <v>54</v>
      </c>
      <c r="Y50" s="8" t="s">
        <v>186</v>
      </c>
      <c r="Z50" s="8" t="s">
        <v>56</v>
      </c>
      <c r="AA50" s="8" t="s">
        <v>54</v>
      </c>
      <c r="AB50" s="8" t="s">
        <v>57</v>
      </c>
      <c r="AC50" s="7" t="s">
        <v>187</v>
      </c>
      <c r="AD50" s="9">
        <v>31.87</v>
      </c>
      <c r="AE50" s="6">
        <v>21</v>
      </c>
      <c r="AF50" s="9">
        <v>6.6927</v>
      </c>
      <c r="AG50" s="10">
        <f>ROUND($K$50*$AD$50,2)</f>
        <v>95.61</v>
      </c>
      <c r="AH50" s="10">
        <f>ROUND($K$50*($AD$50+$AF$50),2)</f>
        <v>115.69</v>
      </c>
    </row>
    <row r="51" spans="1:34" ht="25.5">
      <c r="A51" s="3">
        <v>48285</v>
      </c>
      <c r="B51" s="4" t="s">
        <v>176</v>
      </c>
      <c r="C51" s="3">
        <v>136115</v>
      </c>
      <c r="D51" s="4" t="s">
        <v>110</v>
      </c>
      <c r="E51" s="4" t="s">
        <v>111</v>
      </c>
      <c r="F51" s="4" t="s">
        <v>112</v>
      </c>
      <c r="G51" s="4" t="s">
        <v>113</v>
      </c>
      <c r="H51" s="4"/>
      <c r="I51" s="4" t="s">
        <v>114</v>
      </c>
      <c r="J51" s="5">
        <v>3</v>
      </c>
      <c r="K51" s="6">
        <v>3</v>
      </c>
      <c r="L51" s="7" t="s">
        <v>46</v>
      </c>
      <c r="M51" s="4">
        <v>119850</v>
      </c>
      <c r="N51" s="4" t="s">
        <v>181</v>
      </c>
      <c r="O51" s="4" t="s">
        <v>182</v>
      </c>
      <c r="P51" s="4" t="s">
        <v>183</v>
      </c>
      <c r="Q51" s="4">
        <v>1</v>
      </c>
      <c r="R51" s="4">
        <v>1001</v>
      </c>
      <c r="S51" s="4">
        <v>108421</v>
      </c>
      <c r="T51" s="4" t="s">
        <v>184</v>
      </c>
      <c r="U51" s="4" t="s">
        <v>185</v>
      </c>
      <c r="V51" s="4"/>
      <c r="W51" s="4"/>
      <c r="X51" s="8" t="s">
        <v>54</v>
      </c>
      <c r="Y51" s="8" t="s">
        <v>186</v>
      </c>
      <c r="Z51" s="8" t="s">
        <v>56</v>
      </c>
      <c r="AA51" s="8" t="s">
        <v>54</v>
      </c>
      <c r="AB51" s="8" t="s">
        <v>57</v>
      </c>
      <c r="AC51" s="7" t="s">
        <v>187</v>
      </c>
      <c r="AD51" s="9">
        <v>33.23</v>
      </c>
      <c r="AE51" s="6">
        <v>21</v>
      </c>
      <c r="AF51" s="9">
        <v>6.9783</v>
      </c>
      <c r="AG51" s="10">
        <f>ROUND($K$51*$AD$51,2)</f>
        <v>99.69</v>
      </c>
      <c r="AH51" s="10">
        <f>ROUND($K$51*($AD$51+$AF$51),2)</f>
        <v>120.62</v>
      </c>
    </row>
    <row r="52" spans="1:34" ht="25.5">
      <c r="A52" s="3">
        <v>48285</v>
      </c>
      <c r="B52" s="4" t="s">
        <v>176</v>
      </c>
      <c r="C52" s="3">
        <v>136116</v>
      </c>
      <c r="D52" s="4" t="s">
        <v>124</v>
      </c>
      <c r="E52" s="4" t="s">
        <v>215</v>
      </c>
      <c r="F52" s="4" t="s">
        <v>216</v>
      </c>
      <c r="G52" s="4" t="s">
        <v>217</v>
      </c>
      <c r="H52" s="4"/>
      <c r="I52" s="4" t="s">
        <v>105</v>
      </c>
      <c r="J52" s="5">
        <v>1</v>
      </c>
      <c r="K52" s="6">
        <v>1</v>
      </c>
      <c r="L52" s="7" t="s">
        <v>46</v>
      </c>
      <c r="M52" s="4">
        <v>119850</v>
      </c>
      <c r="N52" s="4" t="s">
        <v>181</v>
      </c>
      <c r="O52" s="4" t="s">
        <v>182</v>
      </c>
      <c r="P52" s="4" t="s">
        <v>183</v>
      </c>
      <c r="Q52" s="4">
        <v>1</v>
      </c>
      <c r="R52" s="4">
        <v>1001</v>
      </c>
      <c r="S52" s="4">
        <v>108421</v>
      </c>
      <c r="T52" s="4" t="s">
        <v>184</v>
      </c>
      <c r="U52" s="4" t="s">
        <v>185</v>
      </c>
      <c r="V52" s="4"/>
      <c r="W52" s="4"/>
      <c r="X52" s="8" t="s">
        <v>54</v>
      </c>
      <c r="Y52" s="8" t="s">
        <v>186</v>
      </c>
      <c r="Z52" s="8" t="s">
        <v>56</v>
      </c>
      <c r="AA52" s="8" t="s">
        <v>54</v>
      </c>
      <c r="AB52" s="8" t="s">
        <v>57</v>
      </c>
      <c r="AC52" s="7" t="s">
        <v>187</v>
      </c>
      <c r="AD52" s="9">
        <v>64.48</v>
      </c>
      <c r="AE52" s="6">
        <v>21</v>
      </c>
      <c r="AF52" s="9">
        <v>13.5408</v>
      </c>
      <c r="AG52" s="10">
        <f>ROUND($K$52*$AD$52,2)</f>
        <v>64.48</v>
      </c>
      <c r="AH52" s="10">
        <f>ROUND($K$52*($AD$52+$AF$52),2)</f>
        <v>78.02</v>
      </c>
    </row>
    <row r="53" spans="1:34" ht="25.5">
      <c r="A53" s="3">
        <v>48285</v>
      </c>
      <c r="B53" s="4" t="s">
        <v>176</v>
      </c>
      <c r="C53" s="3">
        <v>136117</v>
      </c>
      <c r="D53" s="4" t="s">
        <v>124</v>
      </c>
      <c r="E53" s="4" t="s">
        <v>218</v>
      </c>
      <c r="F53" s="4" t="s">
        <v>219</v>
      </c>
      <c r="G53" s="4" t="s">
        <v>220</v>
      </c>
      <c r="H53" s="4"/>
      <c r="I53" s="4" t="s">
        <v>221</v>
      </c>
      <c r="J53" s="5">
        <v>5</v>
      </c>
      <c r="K53" s="6">
        <v>5</v>
      </c>
      <c r="L53" s="7" t="s">
        <v>46</v>
      </c>
      <c r="M53" s="4">
        <v>119850</v>
      </c>
      <c r="N53" s="4" t="s">
        <v>181</v>
      </c>
      <c r="O53" s="4" t="s">
        <v>182</v>
      </c>
      <c r="P53" s="4" t="s">
        <v>183</v>
      </c>
      <c r="Q53" s="4">
        <v>1</v>
      </c>
      <c r="R53" s="4">
        <v>1001</v>
      </c>
      <c r="S53" s="4">
        <v>108421</v>
      </c>
      <c r="T53" s="4" t="s">
        <v>184</v>
      </c>
      <c r="U53" s="4" t="s">
        <v>185</v>
      </c>
      <c r="V53" s="4"/>
      <c r="W53" s="4"/>
      <c r="X53" s="8" t="s">
        <v>54</v>
      </c>
      <c r="Y53" s="8" t="s">
        <v>186</v>
      </c>
      <c r="Z53" s="8" t="s">
        <v>56</v>
      </c>
      <c r="AA53" s="8" t="s">
        <v>54</v>
      </c>
      <c r="AB53" s="8" t="s">
        <v>57</v>
      </c>
      <c r="AC53" s="7" t="s">
        <v>187</v>
      </c>
      <c r="AD53" s="9">
        <v>6.18</v>
      </c>
      <c r="AE53" s="6">
        <v>21</v>
      </c>
      <c r="AF53" s="9">
        <v>1.2978</v>
      </c>
      <c r="AG53" s="10">
        <f>ROUND($K$53*$AD$53,2)</f>
        <v>30.9</v>
      </c>
      <c r="AH53" s="10">
        <f>ROUND($K$53*($AD$53+$AF$53),2)</f>
        <v>37.39</v>
      </c>
    </row>
    <row r="54" spans="1:34" ht="25.5">
      <c r="A54" s="3">
        <v>48285</v>
      </c>
      <c r="B54" s="4" t="s">
        <v>176</v>
      </c>
      <c r="C54" s="3">
        <v>136118</v>
      </c>
      <c r="D54" s="4" t="s">
        <v>77</v>
      </c>
      <c r="E54" s="4" t="s">
        <v>222</v>
      </c>
      <c r="F54" s="4" t="s">
        <v>223</v>
      </c>
      <c r="G54" s="4" t="s">
        <v>224</v>
      </c>
      <c r="H54" s="4"/>
      <c r="I54" s="4" t="s">
        <v>225</v>
      </c>
      <c r="J54" s="5">
        <v>1</v>
      </c>
      <c r="K54" s="6">
        <v>1</v>
      </c>
      <c r="L54" s="7" t="s">
        <v>46</v>
      </c>
      <c r="M54" s="4">
        <v>119850</v>
      </c>
      <c r="N54" s="4" t="s">
        <v>181</v>
      </c>
      <c r="O54" s="4" t="s">
        <v>182</v>
      </c>
      <c r="P54" s="4" t="s">
        <v>183</v>
      </c>
      <c r="Q54" s="4">
        <v>1</v>
      </c>
      <c r="R54" s="4">
        <v>1001</v>
      </c>
      <c r="S54" s="4">
        <v>108421</v>
      </c>
      <c r="T54" s="4" t="s">
        <v>184</v>
      </c>
      <c r="U54" s="4" t="s">
        <v>185</v>
      </c>
      <c r="V54" s="4"/>
      <c r="W54" s="4"/>
      <c r="X54" s="8" t="s">
        <v>54</v>
      </c>
      <c r="Y54" s="8" t="s">
        <v>186</v>
      </c>
      <c r="Z54" s="8" t="s">
        <v>56</v>
      </c>
      <c r="AA54" s="8" t="s">
        <v>54</v>
      </c>
      <c r="AB54" s="8" t="s">
        <v>57</v>
      </c>
      <c r="AC54" s="7" t="s">
        <v>187</v>
      </c>
      <c r="AD54" s="9">
        <v>65.72</v>
      </c>
      <c r="AE54" s="6">
        <v>21</v>
      </c>
      <c r="AF54" s="9">
        <v>13.8012</v>
      </c>
      <c r="AG54" s="10">
        <f>ROUND($K$54*$AD$54,2)</f>
        <v>65.72</v>
      </c>
      <c r="AH54" s="10">
        <f>ROUND($K$54*($AD$54+$AF$54),2)</f>
        <v>79.52</v>
      </c>
    </row>
    <row r="55" spans="1:34" ht="25.5">
      <c r="A55" s="3">
        <v>48285</v>
      </c>
      <c r="B55" s="4" t="s">
        <v>176</v>
      </c>
      <c r="C55" s="3">
        <v>136119</v>
      </c>
      <c r="D55" s="4" t="s">
        <v>59</v>
      </c>
      <c r="E55" s="4" t="s">
        <v>60</v>
      </c>
      <c r="F55" s="4" t="s">
        <v>61</v>
      </c>
      <c r="G55" s="4" t="s">
        <v>62</v>
      </c>
      <c r="H55" s="4"/>
      <c r="I55" s="4" t="s">
        <v>63</v>
      </c>
      <c r="J55" s="5">
        <v>1</v>
      </c>
      <c r="K55" s="6">
        <v>1</v>
      </c>
      <c r="L55" s="7" t="s">
        <v>46</v>
      </c>
      <c r="M55" s="4">
        <v>119850</v>
      </c>
      <c r="N55" s="4" t="s">
        <v>181</v>
      </c>
      <c r="O55" s="4" t="s">
        <v>182</v>
      </c>
      <c r="P55" s="4" t="s">
        <v>183</v>
      </c>
      <c r="Q55" s="4">
        <v>1</v>
      </c>
      <c r="R55" s="4">
        <v>1001</v>
      </c>
      <c r="S55" s="4">
        <v>108421</v>
      </c>
      <c r="T55" s="4" t="s">
        <v>184</v>
      </c>
      <c r="U55" s="4" t="s">
        <v>185</v>
      </c>
      <c r="V55" s="4"/>
      <c r="W55" s="4"/>
      <c r="X55" s="8" t="s">
        <v>54</v>
      </c>
      <c r="Y55" s="8" t="s">
        <v>186</v>
      </c>
      <c r="Z55" s="8" t="s">
        <v>56</v>
      </c>
      <c r="AA55" s="8" t="s">
        <v>54</v>
      </c>
      <c r="AB55" s="8" t="s">
        <v>57</v>
      </c>
      <c r="AC55" s="7" t="s">
        <v>187</v>
      </c>
      <c r="AD55" s="9">
        <v>13.17</v>
      </c>
      <c r="AE55" s="6">
        <v>21</v>
      </c>
      <c r="AF55" s="9">
        <v>2.7657</v>
      </c>
      <c r="AG55" s="10">
        <f>ROUND($K$55*$AD$55,2)</f>
        <v>13.17</v>
      </c>
      <c r="AH55" s="10">
        <f>ROUND($K$55*($AD$55+$AF$55),2)</f>
        <v>15.94</v>
      </c>
    </row>
    <row r="56" spans="1:34" ht="38.25">
      <c r="A56" s="3">
        <v>48285</v>
      </c>
      <c r="B56" s="4" t="s">
        <v>176</v>
      </c>
      <c r="C56" s="3">
        <v>136120</v>
      </c>
      <c r="D56" s="4" t="s">
        <v>41</v>
      </c>
      <c r="E56" s="4" t="s">
        <v>226</v>
      </c>
      <c r="F56" s="4" t="s">
        <v>98</v>
      </c>
      <c r="G56" s="4" t="s">
        <v>227</v>
      </c>
      <c r="H56" s="4"/>
      <c r="I56" s="4" t="s">
        <v>148</v>
      </c>
      <c r="J56" s="5">
        <v>3</v>
      </c>
      <c r="K56" s="6">
        <v>3</v>
      </c>
      <c r="L56" s="7" t="s">
        <v>46</v>
      </c>
      <c r="M56" s="4">
        <v>119850</v>
      </c>
      <c r="N56" s="4" t="s">
        <v>181</v>
      </c>
      <c r="O56" s="4" t="s">
        <v>182</v>
      </c>
      <c r="P56" s="4" t="s">
        <v>183</v>
      </c>
      <c r="Q56" s="4">
        <v>1</v>
      </c>
      <c r="R56" s="4">
        <v>1001</v>
      </c>
      <c r="S56" s="4">
        <v>108421</v>
      </c>
      <c r="T56" s="4" t="s">
        <v>184</v>
      </c>
      <c r="U56" s="4" t="s">
        <v>185</v>
      </c>
      <c r="V56" s="4"/>
      <c r="W56" s="4"/>
      <c r="X56" s="8" t="s">
        <v>54</v>
      </c>
      <c r="Y56" s="8" t="s">
        <v>186</v>
      </c>
      <c r="Z56" s="8" t="s">
        <v>56</v>
      </c>
      <c r="AA56" s="8" t="s">
        <v>54</v>
      </c>
      <c r="AB56" s="8" t="s">
        <v>57</v>
      </c>
      <c r="AC56" s="7" t="s">
        <v>187</v>
      </c>
      <c r="AD56" s="9">
        <v>23.44</v>
      </c>
      <c r="AE56" s="6">
        <v>21</v>
      </c>
      <c r="AF56" s="9">
        <v>4.9224</v>
      </c>
      <c r="AG56" s="10">
        <f>ROUND($K$56*$AD$56,2)</f>
        <v>70.32</v>
      </c>
      <c r="AH56" s="10">
        <f>ROUND($K$56*($AD$56+$AF$56),2)</f>
        <v>85.09</v>
      </c>
    </row>
    <row r="57" spans="1:34" ht="25.5">
      <c r="A57" s="3">
        <v>48285</v>
      </c>
      <c r="B57" s="4" t="s">
        <v>176</v>
      </c>
      <c r="C57" s="3">
        <v>136121</v>
      </c>
      <c r="D57" s="4" t="s">
        <v>41</v>
      </c>
      <c r="E57" s="4" t="s">
        <v>228</v>
      </c>
      <c r="F57" s="4" t="s">
        <v>229</v>
      </c>
      <c r="G57" s="4" t="s">
        <v>230</v>
      </c>
      <c r="H57" s="4"/>
      <c r="I57" s="4" t="s">
        <v>96</v>
      </c>
      <c r="J57" s="5">
        <v>1</v>
      </c>
      <c r="K57" s="6">
        <v>1</v>
      </c>
      <c r="L57" s="7" t="s">
        <v>46</v>
      </c>
      <c r="M57" s="4">
        <v>119850</v>
      </c>
      <c r="N57" s="4" t="s">
        <v>181</v>
      </c>
      <c r="O57" s="4" t="s">
        <v>182</v>
      </c>
      <c r="P57" s="4" t="s">
        <v>183</v>
      </c>
      <c r="Q57" s="4">
        <v>1</v>
      </c>
      <c r="R57" s="4">
        <v>1001</v>
      </c>
      <c r="S57" s="4">
        <v>108421</v>
      </c>
      <c r="T57" s="4" t="s">
        <v>184</v>
      </c>
      <c r="U57" s="4" t="s">
        <v>185</v>
      </c>
      <c r="V57" s="4"/>
      <c r="W57" s="4"/>
      <c r="X57" s="8" t="s">
        <v>54</v>
      </c>
      <c r="Y57" s="8" t="s">
        <v>186</v>
      </c>
      <c r="Z57" s="8" t="s">
        <v>56</v>
      </c>
      <c r="AA57" s="8" t="s">
        <v>54</v>
      </c>
      <c r="AB57" s="8" t="s">
        <v>57</v>
      </c>
      <c r="AC57" s="7" t="s">
        <v>187</v>
      </c>
      <c r="AD57" s="9">
        <v>7.81</v>
      </c>
      <c r="AE57" s="6">
        <v>21</v>
      </c>
      <c r="AF57" s="9">
        <v>1.6401</v>
      </c>
      <c r="AG57" s="10">
        <f>ROUND($K$57*$AD$57,2)</f>
        <v>7.81</v>
      </c>
      <c r="AH57" s="10">
        <f>ROUND($K$57*($AD$57+$AF$57),2)</f>
        <v>9.45</v>
      </c>
    </row>
    <row r="58" spans="1:34" ht="25.5">
      <c r="A58" s="3">
        <v>48285</v>
      </c>
      <c r="B58" s="4" t="s">
        <v>176</v>
      </c>
      <c r="C58" s="3">
        <v>136122</v>
      </c>
      <c r="D58" s="4" t="s">
        <v>106</v>
      </c>
      <c r="E58" s="4" t="s">
        <v>231</v>
      </c>
      <c r="F58" s="4" t="s">
        <v>232</v>
      </c>
      <c r="G58" s="4" t="s">
        <v>233</v>
      </c>
      <c r="H58" s="4"/>
      <c r="I58" s="4" t="s">
        <v>68</v>
      </c>
      <c r="J58" s="5">
        <v>1</v>
      </c>
      <c r="K58" s="6">
        <v>1</v>
      </c>
      <c r="L58" s="7" t="s">
        <v>46</v>
      </c>
      <c r="M58" s="4">
        <v>119850</v>
      </c>
      <c r="N58" s="4" t="s">
        <v>181</v>
      </c>
      <c r="O58" s="4" t="s">
        <v>182</v>
      </c>
      <c r="P58" s="4" t="s">
        <v>183</v>
      </c>
      <c r="Q58" s="4">
        <v>1</v>
      </c>
      <c r="R58" s="4">
        <v>1001</v>
      </c>
      <c r="S58" s="4">
        <v>108421</v>
      </c>
      <c r="T58" s="4" t="s">
        <v>184</v>
      </c>
      <c r="U58" s="4" t="s">
        <v>185</v>
      </c>
      <c r="V58" s="4"/>
      <c r="W58" s="4"/>
      <c r="X58" s="8" t="s">
        <v>54</v>
      </c>
      <c r="Y58" s="8" t="s">
        <v>186</v>
      </c>
      <c r="Z58" s="8" t="s">
        <v>56</v>
      </c>
      <c r="AA58" s="8" t="s">
        <v>54</v>
      </c>
      <c r="AB58" s="8" t="s">
        <v>57</v>
      </c>
      <c r="AC58" s="7" t="s">
        <v>187</v>
      </c>
      <c r="AD58" s="9">
        <v>40.3</v>
      </c>
      <c r="AE58" s="6">
        <v>21</v>
      </c>
      <c r="AF58" s="9">
        <v>8.463</v>
      </c>
      <c r="AG58" s="10">
        <f>ROUND($K$58*$AD$58,2)</f>
        <v>40.3</v>
      </c>
      <c r="AH58" s="10">
        <f>ROUND($K$58*($AD$58+$AF$58),2)</f>
        <v>48.76</v>
      </c>
    </row>
    <row r="59" spans="1:34" ht="26.25" thickBot="1">
      <c r="A59" s="3">
        <v>48285</v>
      </c>
      <c r="B59" s="4" t="s">
        <v>176</v>
      </c>
      <c r="C59" s="3">
        <v>136123</v>
      </c>
      <c r="D59" s="4" t="s">
        <v>106</v>
      </c>
      <c r="E59" s="4" t="s">
        <v>234</v>
      </c>
      <c r="F59" s="4" t="s">
        <v>235</v>
      </c>
      <c r="G59" s="4" t="s">
        <v>236</v>
      </c>
      <c r="H59" s="4"/>
      <c r="I59" s="4" t="s">
        <v>68</v>
      </c>
      <c r="J59" s="5">
        <v>1</v>
      </c>
      <c r="K59" s="6">
        <v>1</v>
      </c>
      <c r="L59" s="7" t="s">
        <v>46</v>
      </c>
      <c r="M59" s="4">
        <v>119850</v>
      </c>
      <c r="N59" s="4" t="s">
        <v>181</v>
      </c>
      <c r="O59" s="4" t="s">
        <v>182</v>
      </c>
      <c r="P59" s="4" t="s">
        <v>183</v>
      </c>
      <c r="Q59" s="4">
        <v>1</v>
      </c>
      <c r="R59" s="4">
        <v>1001</v>
      </c>
      <c r="S59" s="4">
        <v>108421</v>
      </c>
      <c r="T59" s="4" t="s">
        <v>184</v>
      </c>
      <c r="U59" s="4" t="s">
        <v>185</v>
      </c>
      <c r="V59" s="4"/>
      <c r="W59" s="4"/>
      <c r="X59" s="8" t="s">
        <v>54</v>
      </c>
      <c r="Y59" s="8" t="s">
        <v>186</v>
      </c>
      <c r="Z59" s="8" t="s">
        <v>56</v>
      </c>
      <c r="AA59" s="8" t="s">
        <v>54</v>
      </c>
      <c r="AB59" s="8" t="s">
        <v>57</v>
      </c>
      <c r="AC59" s="7" t="s">
        <v>187</v>
      </c>
      <c r="AD59" s="9">
        <v>26.04</v>
      </c>
      <c r="AE59" s="6">
        <v>21</v>
      </c>
      <c r="AF59" s="9">
        <v>5.4684</v>
      </c>
      <c r="AG59" s="10">
        <f>ROUND($K$59*$AD$59,2)</f>
        <v>26.04</v>
      </c>
      <c r="AH59" s="10">
        <f>ROUND($K$59*($AD$59+$AF$59),2)</f>
        <v>31.51</v>
      </c>
    </row>
    <row r="60" spans="1:34" ht="13.5" thickTop="1">
      <c r="A60" s="20"/>
      <c r="B60" s="20"/>
      <c r="C60" s="2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30" t="s">
        <v>133</v>
      </c>
      <c r="AE60" s="30"/>
      <c r="AF60" s="30"/>
      <c r="AG60" s="12">
        <f>SUM($AG$41:$AG$59)</f>
        <v>995.5099999999998</v>
      </c>
      <c r="AH60" s="12">
        <f>SUM($AH$41:$AH$59)</f>
        <v>1204.6</v>
      </c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38.25">
      <c r="A62" s="3">
        <v>48302</v>
      </c>
      <c r="B62" s="4"/>
      <c r="C62" s="3">
        <v>135769</v>
      </c>
      <c r="D62" s="4" t="s">
        <v>177</v>
      </c>
      <c r="E62" s="4" t="s">
        <v>237</v>
      </c>
      <c r="F62" s="4" t="s">
        <v>238</v>
      </c>
      <c r="G62" s="4" t="s">
        <v>239</v>
      </c>
      <c r="H62" s="4"/>
      <c r="I62" s="4" t="s">
        <v>240</v>
      </c>
      <c r="J62" s="5">
        <v>30</v>
      </c>
      <c r="K62" s="6">
        <v>30</v>
      </c>
      <c r="L62" s="7" t="s">
        <v>241</v>
      </c>
      <c r="M62" s="4">
        <v>220000</v>
      </c>
      <c r="N62" s="4" t="s">
        <v>242</v>
      </c>
      <c r="O62" s="4" t="s">
        <v>243</v>
      </c>
      <c r="P62" s="4" t="s">
        <v>244</v>
      </c>
      <c r="Q62" s="4">
        <v>0</v>
      </c>
      <c r="R62" s="4" t="s">
        <v>56</v>
      </c>
      <c r="S62" s="4">
        <v>1589</v>
      </c>
      <c r="T62" s="4" t="s">
        <v>245</v>
      </c>
      <c r="U62" s="4" t="s">
        <v>246</v>
      </c>
      <c r="V62" s="4">
        <v>549498043</v>
      </c>
      <c r="W62" s="4" t="s">
        <v>247</v>
      </c>
      <c r="X62" s="8" t="s">
        <v>54</v>
      </c>
      <c r="Y62" s="8" t="s">
        <v>248</v>
      </c>
      <c r="Z62" s="8" t="s">
        <v>56</v>
      </c>
      <c r="AA62" s="8" t="s">
        <v>54</v>
      </c>
      <c r="AB62" s="8" t="s">
        <v>56</v>
      </c>
      <c r="AC62" s="7" t="s">
        <v>249</v>
      </c>
      <c r="AD62" s="9">
        <v>41.66</v>
      </c>
      <c r="AE62" s="6">
        <v>21</v>
      </c>
      <c r="AF62" s="9">
        <v>8.7486</v>
      </c>
      <c r="AG62" s="10">
        <f>ROUND($K$62*$AD$62,2)</f>
        <v>1249.8</v>
      </c>
      <c r="AH62" s="10">
        <f>ROUND($K$62*($AD$62+$AF$62),2)</f>
        <v>1512.26</v>
      </c>
    </row>
    <row r="63" spans="1:34" ht="25.5">
      <c r="A63" s="3">
        <v>48302</v>
      </c>
      <c r="B63" s="4"/>
      <c r="C63" s="3">
        <v>135907</v>
      </c>
      <c r="D63" s="4" t="s">
        <v>177</v>
      </c>
      <c r="E63" s="4" t="s">
        <v>250</v>
      </c>
      <c r="F63" s="4" t="s">
        <v>251</v>
      </c>
      <c r="G63" s="4" t="s">
        <v>252</v>
      </c>
      <c r="H63" s="4"/>
      <c r="I63" s="4" t="s">
        <v>96</v>
      </c>
      <c r="J63" s="5">
        <v>200</v>
      </c>
      <c r="K63" s="6">
        <v>200</v>
      </c>
      <c r="L63" s="7" t="s">
        <v>241</v>
      </c>
      <c r="M63" s="4">
        <v>220000</v>
      </c>
      <c r="N63" s="4" t="s">
        <v>242</v>
      </c>
      <c r="O63" s="4" t="s">
        <v>243</v>
      </c>
      <c r="P63" s="4" t="s">
        <v>244</v>
      </c>
      <c r="Q63" s="4">
        <v>0</v>
      </c>
      <c r="R63" s="4" t="s">
        <v>56</v>
      </c>
      <c r="S63" s="4">
        <v>1589</v>
      </c>
      <c r="T63" s="4" t="s">
        <v>245</v>
      </c>
      <c r="U63" s="4" t="s">
        <v>246</v>
      </c>
      <c r="V63" s="4">
        <v>549498043</v>
      </c>
      <c r="W63" s="4"/>
      <c r="X63" s="8" t="s">
        <v>54</v>
      </c>
      <c r="Y63" s="8" t="s">
        <v>248</v>
      </c>
      <c r="Z63" s="8" t="s">
        <v>56</v>
      </c>
      <c r="AA63" s="8" t="s">
        <v>54</v>
      </c>
      <c r="AB63" s="8" t="s">
        <v>56</v>
      </c>
      <c r="AC63" s="7" t="s">
        <v>249</v>
      </c>
      <c r="AD63" s="9">
        <v>40.55</v>
      </c>
      <c r="AE63" s="6">
        <v>21</v>
      </c>
      <c r="AF63" s="9">
        <v>8.5155</v>
      </c>
      <c r="AG63" s="10">
        <f>ROUND($K$63*$AD$63,2)</f>
        <v>8110</v>
      </c>
      <c r="AH63" s="10">
        <f>ROUND($K$63*($AD$63+$AF$63),2)</f>
        <v>9813.1</v>
      </c>
    </row>
    <row r="64" spans="1:34" ht="38.25">
      <c r="A64" s="3">
        <v>48302</v>
      </c>
      <c r="B64" s="4"/>
      <c r="C64" s="3">
        <v>136491</v>
      </c>
      <c r="D64" s="4" t="s">
        <v>119</v>
      </c>
      <c r="E64" s="4" t="s">
        <v>120</v>
      </c>
      <c r="F64" s="4" t="s">
        <v>121</v>
      </c>
      <c r="G64" s="4" t="s">
        <v>122</v>
      </c>
      <c r="H64" s="4"/>
      <c r="I64" s="4" t="s">
        <v>123</v>
      </c>
      <c r="J64" s="5">
        <v>5</v>
      </c>
      <c r="K64" s="6">
        <v>5</v>
      </c>
      <c r="L64" s="7" t="s">
        <v>241</v>
      </c>
      <c r="M64" s="4">
        <v>220000</v>
      </c>
      <c r="N64" s="4" t="s">
        <v>242</v>
      </c>
      <c r="O64" s="4" t="s">
        <v>243</v>
      </c>
      <c r="P64" s="4" t="s">
        <v>244</v>
      </c>
      <c r="Q64" s="4">
        <v>0</v>
      </c>
      <c r="R64" s="4" t="s">
        <v>56</v>
      </c>
      <c r="S64" s="4">
        <v>1589</v>
      </c>
      <c r="T64" s="4" t="s">
        <v>245</v>
      </c>
      <c r="U64" s="4" t="s">
        <v>246</v>
      </c>
      <c r="V64" s="4">
        <v>549498043</v>
      </c>
      <c r="W64" s="4"/>
      <c r="X64" s="8" t="s">
        <v>54</v>
      </c>
      <c r="Y64" s="8" t="s">
        <v>248</v>
      </c>
      <c r="Z64" s="8" t="s">
        <v>56</v>
      </c>
      <c r="AA64" s="8" t="s">
        <v>54</v>
      </c>
      <c r="AB64" s="8" t="s">
        <v>56</v>
      </c>
      <c r="AC64" s="7" t="s">
        <v>249</v>
      </c>
      <c r="AD64" s="9">
        <v>36.58</v>
      </c>
      <c r="AE64" s="6">
        <v>21</v>
      </c>
      <c r="AF64" s="9">
        <v>7.6818</v>
      </c>
      <c r="AG64" s="10">
        <f>ROUND($K$64*$AD$64,2)</f>
        <v>182.9</v>
      </c>
      <c r="AH64" s="10">
        <f>ROUND($K$64*($AD$64+$AF$64),2)</f>
        <v>221.31</v>
      </c>
    </row>
    <row r="65" spans="1:34" ht="12.75">
      <c r="A65" s="3">
        <v>48302</v>
      </c>
      <c r="B65" s="4"/>
      <c r="C65" s="3">
        <v>136492</v>
      </c>
      <c r="D65" s="4" t="s">
        <v>41</v>
      </c>
      <c r="E65" s="4" t="s">
        <v>253</v>
      </c>
      <c r="F65" s="4" t="s">
        <v>254</v>
      </c>
      <c r="G65" s="4" t="s">
        <v>255</v>
      </c>
      <c r="H65" s="4"/>
      <c r="I65" s="4" t="s">
        <v>118</v>
      </c>
      <c r="J65" s="5">
        <v>5</v>
      </c>
      <c r="K65" s="6">
        <v>5</v>
      </c>
      <c r="L65" s="7" t="s">
        <v>241</v>
      </c>
      <c r="M65" s="4">
        <v>220000</v>
      </c>
      <c r="N65" s="4" t="s">
        <v>242</v>
      </c>
      <c r="O65" s="4" t="s">
        <v>243</v>
      </c>
      <c r="P65" s="4" t="s">
        <v>244</v>
      </c>
      <c r="Q65" s="4">
        <v>0</v>
      </c>
      <c r="R65" s="4" t="s">
        <v>56</v>
      </c>
      <c r="S65" s="4">
        <v>1589</v>
      </c>
      <c r="T65" s="4" t="s">
        <v>245</v>
      </c>
      <c r="U65" s="4" t="s">
        <v>246</v>
      </c>
      <c r="V65" s="4">
        <v>549498043</v>
      </c>
      <c r="W65" s="4"/>
      <c r="X65" s="8" t="s">
        <v>54</v>
      </c>
      <c r="Y65" s="8" t="s">
        <v>248</v>
      </c>
      <c r="Z65" s="8" t="s">
        <v>56</v>
      </c>
      <c r="AA65" s="8" t="s">
        <v>54</v>
      </c>
      <c r="AB65" s="8" t="s">
        <v>56</v>
      </c>
      <c r="AC65" s="7" t="s">
        <v>249</v>
      </c>
      <c r="AD65" s="9">
        <v>8.56</v>
      </c>
      <c r="AE65" s="6">
        <v>21</v>
      </c>
      <c r="AF65" s="9">
        <v>1.7976</v>
      </c>
      <c r="AG65" s="10">
        <f>ROUND($K$65*$AD$65,2)</f>
        <v>42.8</v>
      </c>
      <c r="AH65" s="10">
        <f>ROUND($K$65*($AD$65+$AF$65),2)</f>
        <v>51.79</v>
      </c>
    </row>
    <row r="66" spans="1:34" ht="12.75">
      <c r="A66" s="3">
        <v>48302</v>
      </c>
      <c r="B66" s="4"/>
      <c r="C66" s="3">
        <v>136493</v>
      </c>
      <c r="D66" s="4" t="s">
        <v>256</v>
      </c>
      <c r="E66" s="4" t="s">
        <v>257</v>
      </c>
      <c r="F66" s="4" t="s">
        <v>258</v>
      </c>
      <c r="G66" s="4" t="s">
        <v>258</v>
      </c>
      <c r="H66" s="4"/>
      <c r="I66" s="4" t="s">
        <v>96</v>
      </c>
      <c r="J66" s="5">
        <v>2</v>
      </c>
      <c r="K66" s="6">
        <v>2</v>
      </c>
      <c r="L66" s="7" t="s">
        <v>241</v>
      </c>
      <c r="M66" s="4">
        <v>220000</v>
      </c>
      <c r="N66" s="4" t="s">
        <v>242</v>
      </c>
      <c r="O66" s="4" t="s">
        <v>243</v>
      </c>
      <c r="P66" s="4" t="s">
        <v>244</v>
      </c>
      <c r="Q66" s="4">
        <v>0</v>
      </c>
      <c r="R66" s="4" t="s">
        <v>56</v>
      </c>
      <c r="S66" s="4">
        <v>1589</v>
      </c>
      <c r="T66" s="4" t="s">
        <v>245</v>
      </c>
      <c r="U66" s="4" t="s">
        <v>246</v>
      </c>
      <c r="V66" s="4">
        <v>549498043</v>
      </c>
      <c r="W66" s="4"/>
      <c r="X66" s="8" t="s">
        <v>54</v>
      </c>
      <c r="Y66" s="8" t="s">
        <v>248</v>
      </c>
      <c r="Z66" s="8" t="s">
        <v>56</v>
      </c>
      <c r="AA66" s="8" t="s">
        <v>54</v>
      </c>
      <c r="AB66" s="8" t="s">
        <v>56</v>
      </c>
      <c r="AC66" s="7" t="s">
        <v>249</v>
      </c>
      <c r="AD66" s="9">
        <v>89.28</v>
      </c>
      <c r="AE66" s="6">
        <v>21</v>
      </c>
      <c r="AF66" s="9">
        <v>18.7488</v>
      </c>
      <c r="AG66" s="10">
        <f>ROUND($K$66*$AD$66,2)</f>
        <v>178.56</v>
      </c>
      <c r="AH66" s="10">
        <f>ROUND($K$66*($AD$66+$AF$66),2)</f>
        <v>216.06</v>
      </c>
    </row>
    <row r="67" spans="1:34" ht="25.5">
      <c r="A67" s="3">
        <v>48302</v>
      </c>
      <c r="B67" s="4"/>
      <c r="C67" s="3">
        <v>136494</v>
      </c>
      <c r="D67" s="4" t="s">
        <v>59</v>
      </c>
      <c r="E67" s="4" t="s">
        <v>60</v>
      </c>
      <c r="F67" s="4" t="s">
        <v>61</v>
      </c>
      <c r="G67" s="4" t="s">
        <v>62</v>
      </c>
      <c r="H67" s="4"/>
      <c r="I67" s="4" t="s">
        <v>63</v>
      </c>
      <c r="J67" s="5">
        <v>30</v>
      </c>
      <c r="K67" s="6">
        <v>30</v>
      </c>
      <c r="L67" s="7" t="s">
        <v>241</v>
      </c>
      <c r="M67" s="4">
        <v>220000</v>
      </c>
      <c r="N67" s="4" t="s">
        <v>242</v>
      </c>
      <c r="O67" s="4" t="s">
        <v>243</v>
      </c>
      <c r="P67" s="4" t="s">
        <v>244</v>
      </c>
      <c r="Q67" s="4">
        <v>0</v>
      </c>
      <c r="R67" s="4" t="s">
        <v>56</v>
      </c>
      <c r="S67" s="4">
        <v>1589</v>
      </c>
      <c r="T67" s="4" t="s">
        <v>245</v>
      </c>
      <c r="U67" s="4" t="s">
        <v>246</v>
      </c>
      <c r="V67" s="4">
        <v>549498043</v>
      </c>
      <c r="W67" s="4"/>
      <c r="X67" s="8" t="s">
        <v>54</v>
      </c>
      <c r="Y67" s="8" t="s">
        <v>248</v>
      </c>
      <c r="Z67" s="8" t="s">
        <v>56</v>
      </c>
      <c r="AA67" s="8" t="s">
        <v>54</v>
      </c>
      <c r="AB67" s="8" t="s">
        <v>56</v>
      </c>
      <c r="AC67" s="7" t="s">
        <v>249</v>
      </c>
      <c r="AD67" s="9">
        <v>13.17</v>
      </c>
      <c r="AE67" s="6">
        <v>21</v>
      </c>
      <c r="AF67" s="9">
        <v>2.7657</v>
      </c>
      <c r="AG67" s="10">
        <f>ROUND($K$67*$AD$67,2)</f>
        <v>395.1</v>
      </c>
      <c r="AH67" s="10">
        <f>ROUND($K$67*($AD$67+$AF$67),2)</f>
        <v>478.07</v>
      </c>
    </row>
    <row r="68" spans="1:34" ht="25.5">
      <c r="A68" s="3">
        <v>48302</v>
      </c>
      <c r="B68" s="4"/>
      <c r="C68" s="3">
        <v>136496</v>
      </c>
      <c r="D68" s="4" t="s">
        <v>259</v>
      </c>
      <c r="E68" s="4" t="s">
        <v>260</v>
      </c>
      <c r="F68" s="4" t="s">
        <v>261</v>
      </c>
      <c r="G68" s="4" t="s">
        <v>262</v>
      </c>
      <c r="H68" s="4"/>
      <c r="I68" s="4" t="s">
        <v>96</v>
      </c>
      <c r="J68" s="5">
        <v>10</v>
      </c>
      <c r="K68" s="6">
        <v>10</v>
      </c>
      <c r="L68" s="7" t="s">
        <v>241</v>
      </c>
      <c r="M68" s="4">
        <v>220000</v>
      </c>
      <c r="N68" s="4" t="s">
        <v>242</v>
      </c>
      <c r="O68" s="4" t="s">
        <v>243</v>
      </c>
      <c r="P68" s="4" t="s">
        <v>244</v>
      </c>
      <c r="Q68" s="4">
        <v>0</v>
      </c>
      <c r="R68" s="4" t="s">
        <v>56</v>
      </c>
      <c r="S68" s="4">
        <v>1589</v>
      </c>
      <c r="T68" s="4" t="s">
        <v>245</v>
      </c>
      <c r="U68" s="4" t="s">
        <v>246</v>
      </c>
      <c r="V68" s="4">
        <v>549498043</v>
      </c>
      <c r="W68" s="4"/>
      <c r="X68" s="8" t="s">
        <v>54</v>
      </c>
      <c r="Y68" s="8" t="s">
        <v>248</v>
      </c>
      <c r="Z68" s="8" t="s">
        <v>56</v>
      </c>
      <c r="AA68" s="8" t="s">
        <v>54</v>
      </c>
      <c r="AB68" s="8" t="s">
        <v>56</v>
      </c>
      <c r="AC68" s="7" t="s">
        <v>249</v>
      </c>
      <c r="AD68" s="9">
        <v>12.52</v>
      </c>
      <c r="AE68" s="6">
        <v>21</v>
      </c>
      <c r="AF68" s="9">
        <v>2.6292</v>
      </c>
      <c r="AG68" s="10">
        <f>ROUND($K$68*$AD$68,2)</f>
        <v>125.2</v>
      </c>
      <c r="AH68" s="10">
        <f>ROUND($K$68*($AD$68+$AF$68),2)</f>
        <v>151.49</v>
      </c>
    </row>
    <row r="69" spans="1:34" ht="12.75">
      <c r="A69" s="3">
        <v>48302</v>
      </c>
      <c r="B69" s="4"/>
      <c r="C69" s="3">
        <v>137243</v>
      </c>
      <c r="D69" s="4" t="s">
        <v>106</v>
      </c>
      <c r="E69" s="4" t="s">
        <v>263</v>
      </c>
      <c r="F69" s="4" t="s">
        <v>232</v>
      </c>
      <c r="G69" s="4" t="s">
        <v>264</v>
      </c>
      <c r="H69" s="4"/>
      <c r="I69" s="4" t="s">
        <v>68</v>
      </c>
      <c r="J69" s="5">
        <v>1</v>
      </c>
      <c r="K69" s="6">
        <v>1</v>
      </c>
      <c r="L69" s="7" t="s">
        <v>241</v>
      </c>
      <c r="M69" s="4">
        <v>220000</v>
      </c>
      <c r="N69" s="4" t="s">
        <v>242</v>
      </c>
      <c r="O69" s="4" t="s">
        <v>243</v>
      </c>
      <c r="P69" s="4" t="s">
        <v>244</v>
      </c>
      <c r="Q69" s="4">
        <v>0</v>
      </c>
      <c r="R69" s="4" t="s">
        <v>56</v>
      </c>
      <c r="S69" s="4">
        <v>1589</v>
      </c>
      <c r="T69" s="4" t="s">
        <v>245</v>
      </c>
      <c r="U69" s="4" t="s">
        <v>246</v>
      </c>
      <c r="V69" s="4">
        <v>549498043</v>
      </c>
      <c r="W69" s="4"/>
      <c r="X69" s="8" t="s">
        <v>54</v>
      </c>
      <c r="Y69" s="8" t="s">
        <v>248</v>
      </c>
      <c r="Z69" s="8" t="s">
        <v>56</v>
      </c>
      <c r="AA69" s="8" t="s">
        <v>54</v>
      </c>
      <c r="AB69" s="8" t="s">
        <v>56</v>
      </c>
      <c r="AC69" s="7" t="s">
        <v>249</v>
      </c>
      <c r="AD69" s="9">
        <v>13.89</v>
      </c>
      <c r="AE69" s="6">
        <v>21</v>
      </c>
      <c r="AF69" s="9">
        <v>2.9169</v>
      </c>
      <c r="AG69" s="10">
        <f>ROUND($K$69*$AD$69,2)</f>
        <v>13.89</v>
      </c>
      <c r="AH69" s="10">
        <f>ROUND($K$69*($AD$69+$AF$69),2)</f>
        <v>16.81</v>
      </c>
    </row>
    <row r="70" spans="1:34" ht="12.75">
      <c r="A70" s="3">
        <v>48302</v>
      </c>
      <c r="B70" s="4"/>
      <c r="C70" s="3">
        <v>137246</v>
      </c>
      <c r="D70" s="4" t="s">
        <v>59</v>
      </c>
      <c r="E70" s="4" t="s">
        <v>265</v>
      </c>
      <c r="F70" s="4" t="s">
        <v>266</v>
      </c>
      <c r="G70" s="4" t="s">
        <v>267</v>
      </c>
      <c r="H70" s="4"/>
      <c r="I70" s="4" t="s">
        <v>63</v>
      </c>
      <c r="J70" s="5">
        <v>10</v>
      </c>
      <c r="K70" s="6">
        <v>10</v>
      </c>
      <c r="L70" s="7" t="s">
        <v>241</v>
      </c>
      <c r="M70" s="4">
        <v>220000</v>
      </c>
      <c r="N70" s="4" t="s">
        <v>242</v>
      </c>
      <c r="O70" s="4" t="s">
        <v>243</v>
      </c>
      <c r="P70" s="4" t="s">
        <v>244</v>
      </c>
      <c r="Q70" s="4">
        <v>0</v>
      </c>
      <c r="R70" s="4" t="s">
        <v>56</v>
      </c>
      <c r="S70" s="4">
        <v>1589</v>
      </c>
      <c r="T70" s="4" t="s">
        <v>245</v>
      </c>
      <c r="U70" s="4" t="s">
        <v>246</v>
      </c>
      <c r="V70" s="4">
        <v>549498043</v>
      </c>
      <c r="W70" s="4"/>
      <c r="X70" s="8" t="s">
        <v>54</v>
      </c>
      <c r="Y70" s="8" t="s">
        <v>248</v>
      </c>
      <c r="Z70" s="8" t="s">
        <v>56</v>
      </c>
      <c r="AA70" s="8" t="s">
        <v>54</v>
      </c>
      <c r="AB70" s="8" t="s">
        <v>56</v>
      </c>
      <c r="AC70" s="7" t="s">
        <v>249</v>
      </c>
      <c r="AD70" s="9">
        <v>136.4</v>
      </c>
      <c r="AE70" s="6">
        <v>21</v>
      </c>
      <c r="AF70" s="9">
        <v>28.644</v>
      </c>
      <c r="AG70" s="10">
        <f>ROUND($K$70*$AD$70,2)</f>
        <v>1364</v>
      </c>
      <c r="AH70" s="10">
        <f>ROUND($K$70*($AD$70+$AF$70),2)</f>
        <v>1650.44</v>
      </c>
    </row>
    <row r="71" spans="1:34" ht="13.5" thickBot="1">
      <c r="A71" s="3">
        <v>48302</v>
      </c>
      <c r="B71" s="4"/>
      <c r="C71" s="3">
        <v>137267</v>
      </c>
      <c r="D71" s="4" t="s">
        <v>268</v>
      </c>
      <c r="E71" s="4" t="s">
        <v>269</v>
      </c>
      <c r="F71" s="4" t="s">
        <v>270</v>
      </c>
      <c r="G71" s="4" t="s">
        <v>271</v>
      </c>
      <c r="H71" s="4"/>
      <c r="I71" s="4" t="s">
        <v>100</v>
      </c>
      <c r="J71" s="5">
        <v>2</v>
      </c>
      <c r="K71" s="6">
        <v>2</v>
      </c>
      <c r="L71" s="7" t="s">
        <v>241</v>
      </c>
      <c r="M71" s="4">
        <v>220000</v>
      </c>
      <c r="N71" s="4" t="s">
        <v>242</v>
      </c>
      <c r="O71" s="4" t="s">
        <v>243</v>
      </c>
      <c r="P71" s="4" t="s">
        <v>244</v>
      </c>
      <c r="Q71" s="4">
        <v>0</v>
      </c>
      <c r="R71" s="4" t="s">
        <v>56</v>
      </c>
      <c r="S71" s="4">
        <v>1589</v>
      </c>
      <c r="T71" s="4" t="s">
        <v>245</v>
      </c>
      <c r="U71" s="4" t="s">
        <v>246</v>
      </c>
      <c r="V71" s="4">
        <v>549498043</v>
      </c>
      <c r="W71" s="4"/>
      <c r="X71" s="8" t="s">
        <v>54</v>
      </c>
      <c r="Y71" s="8" t="s">
        <v>248</v>
      </c>
      <c r="Z71" s="8" t="s">
        <v>56</v>
      </c>
      <c r="AA71" s="8" t="s">
        <v>54</v>
      </c>
      <c r="AB71" s="8" t="s">
        <v>56</v>
      </c>
      <c r="AC71" s="7" t="s">
        <v>249</v>
      </c>
      <c r="AD71" s="9">
        <v>122.51</v>
      </c>
      <c r="AE71" s="6">
        <v>21</v>
      </c>
      <c r="AF71" s="9">
        <v>25.7271</v>
      </c>
      <c r="AG71" s="10">
        <f>ROUND($K$71*$AD$71,2)</f>
        <v>245.02</v>
      </c>
      <c r="AH71" s="10">
        <f>ROUND($K$71*($AD$71+$AF$71),2)</f>
        <v>296.47</v>
      </c>
    </row>
    <row r="72" spans="1:34" ht="13.5" thickTop="1">
      <c r="A72" s="20"/>
      <c r="B72" s="20"/>
      <c r="C72" s="2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30" t="s">
        <v>133</v>
      </c>
      <c r="AE72" s="30"/>
      <c r="AF72" s="30"/>
      <c r="AG72" s="12">
        <f>SUM($AG$62:$AG$71)</f>
        <v>11907.269999999999</v>
      </c>
      <c r="AH72" s="12">
        <f>SUM($AH$62:$AH$71)</f>
        <v>14407.8</v>
      </c>
    </row>
    <row r="73" spans="1:3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8.25">
      <c r="A74" s="3">
        <v>48313</v>
      </c>
      <c r="B74" s="4"/>
      <c r="C74" s="3">
        <v>135796</v>
      </c>
      <c r="D74" s="4" t="s">
        <v>41</v>
      </c>
      <c r="E74" s="4" t="s">
        <v>97</v>
      </c>
      <c r="F74" s="4" t="s">
        <v>98</v>
      </c>
      <c r="G74" s="4" t="s">
        <v>99</v>
      </c>
      <c r="H74" s="4"/>
      <c r="I74" s="4" t="s">
        <v>100</v>
      </c>
      <c r="J74" s="5">
        <v>10</v>
      </c>
      <c r="K74" s="6">
        <v>10</v>
      </c>
      <c r="L74" s="7" t="s">
        <v>241</v>
      </c>
      <c r="M74" s="4">
        <v>319980</v>
      </c>
      <c r="N74" s="4" t="s">
        <v>272</v>
      </c>
      <c r="O74" s="4" t="s">
        <v>273</v>
      </c>
      <c r="P74" s="4" t="s">
        <v>274</v>
      </c>
      <c r="Q74" s="4">
        <v>0</v>
      </c>
      <c r="R74" s="4" t="s">
        <v>56</v>
      </c>
      <c r="S74" s="4">
        <v>47397</v>
      </c>
      <c r="T74" s="4" t="s">
        <v>275</v>
      </c>
      <c r="U74" s="4" t="s">
        <v>276</v>
      </c>
      <c r="V74" s="4">
        <v>549495089</v>
      </c>
      <c r="W74" s="4"/>
      <c r="X74" s="8" t="s">
        <v>54</v>
      </c>
      <c r="Y74" s="8" t="s">
        <v>277</v>
      </c>
      <c r="Z74" s="8" t="s">
        <v>56</v>
      </c>
      <c r="AA74" s="8" t="s">
        <v>54</v>
      </c>
      <c r="AB74" s="8" t="s">
        <v>278</v>
      </c>
      <c r="AC74" s="7" t="s">
        <v>279</v>
      </c>
      <c r="AD74" s="9">
        <v>37.08</v>
      </c>
      <c r="AE74" s="6">
        <v>21</v>
      </c>
      <c r="AF74" s="9">
        <v>7.7868</v>
      </c>
      <c r="AG74" s="10">
        <f>ROUND($K$74*$AD$74,2)</f>
        <v>370.8</v>
      </c>
      <c r="AH74" s="10">
        <f>ROUND($K$74*($AD$74+$AF$74),2)</f>
        <v>448.67</v>
      </c>
    </row>
    <row r="75" spans="1:34" ht="51">
      <c r="A75" s="3">
        <v>48313</v>
      </c>
      <c r="B75" s="4"/>
      <c r="C75" s="3">
        <v>135797</v>
      </c>
      <c r="D75" s="4" t="s">
        <v>119</v>
      </c>
      <c r="E75" s="4" t="s">
        <v>280</v>
      </c>
      <c r="F75" s="4" t="s">
        <v>281</v>
      </c>
      <c r="G75" s="4" t="s">
        <v>282</v>
      </c>
      <c r="H75" s="4"/>
      <c r="I75" s="4" t="s">
        <v>156</v>
      </c>
      <c r="J75" s="5">
        <v>5</v>
      </c>
      <c r="K75" s="6">
        <v>5</v>
      </c>
      <c r="L75" s="7" t="s">
        <v>241</v>
      </c>
      <c r="M75" s="4">
        <v>319980</v>
      </c>
      <c r="N75" s="4" t="s">
        <v>272</v>
      </c>
      <c r="O75" s="4" t="s">
        <v>273</v>
      </c>
      <c r="P75" s="4" t="s">
        <v>274</v>
      </c>
      <c r="Q75" s="4">
        <v>0</v>
      </c>
      <c r="R75" s="4" t="s">
        <v>56</v>
      </c>
      <c r="S75" s="4">
        <v>47397</v>
      </c>
      <c r="T75" s="4" t="s">
        <v>275</v>
      </c>
      <c r="U75" s="4" t="s">
        <v>276</v>
      </c>
      <c r="V75" s="4">
        <v>549495089</v>
      </c>
      <c r="W75" s="4"/>
      <c r="X75" s="8" t="s">
        <v>54</v>
      </c>
      <c r="Y75" s="8" t="s">
        <v>277</v>
      </c>
      <c r="Z75" s="8" t="s">
        <v>56</v>
      </c>
      <c r="AA75" s="8" t="s">
        <v>54</v>
      </c>
      <c r="AB75" s="8" t="s">
        <v>278</v>
      </c>
      <c r="AC75" s="7" t="s">
        <v>279</v>
      </c>
      <c r="AD75" s="9">
        <v>52.08</v>
      </c>
      <c r="AE75" s="6">
        <v>21</v>
      </c>
      <c r="AF75" s="9">
        <v>10.9368</v>
      </c>
      <c r="AG75" s="10">
        <f>ROUND($K$75*$AD$75,2)</f>
        <v>260.4</v>
      </c>
      <c r="AH75" s="10">
        <f>ROUND($K$75*($AD$75+$AF$75),2)</f>
        <v>315.08</v>
      </c>
    </row>
    <row r="76" spans="1:34" ht="25.5">
      <c r="A76" s="3">
        <v>48313</v>
      </c>
      <c r="B76" s="4"/>
      <c r="C76" s="3">
        <v>135798</v>
      </c>
      <c r="D76" s="4" t="s">
        <v>203</v>
      </c>
      <c r="E76" s="4" t="s">
        <v>283</v>
      </c>
      <c r="F76" s="4" t="s">
        <v>284</v>
      </c>
      <c r="G76" s="4" t="s">
        <v>285</v>
      </c>
      <c r="H76" s="4"/>
      <c r="I76" s="4" t="s">
        <v>156</v>
      </c>
      <c r="J76" s="5">
        <v>10</v>
      </c>
      <c r="K76" s="6">
        <v>10</v>
      </c>
      <c r="L76" s="7" t="s">
        <v>241</v>
      </c>
      <c r="M76" s="4">
        <v>319980</v>
      </c>
      <c r="N76" s="4" t="s">
        <v>272</v>
      </c>
      <c r="O76" s="4" t="s">
        <v>273</v>
      </c>
      <c r="P76" s="4" t="s">
        <v>274</v>
      </c>
      <c r="Q76" s="4">
        <v>0</v>
      </c>
      <c r="R76" s="4" t="s">
        <v>56</v>
      </c>
      <c r="S76" s="4">
        <v>47397</v>
      </c>
      <c r="T76" s="4" t="s">
        <v>275</v>
      </c>
      <c r="U76" s="4" t="s">
        <v>276</v>
      </c>
      <c r="V76" s="4">
        <v>549495089</v>
      </c>
      <c r="W76" s="4"/>
      <c r="X76" s="8" t="s">
        <v>54</v>
      </c>
      <c r="Y76" s="8" t="s">
        <v>277</v>
      </c>
      <c r="Z76" s="8" t="s">
        <v>56</v>
      </c>
      <c r="AA76" s="8" t="s">
        <v>54</v>
      </c>
      <c r="AB76" s="8" t="s">
        <v>278</v>
      </c>
      <c r="AC76" s="7" t="s">
        <v>279</v>
      </c>
      <c r="AD76" s="9">
        <v>39.99</v>
      </c>
      <c r="AE76" s="6">
        <v>21</v>
      </c>
      <c r="AF76" s="9">
        <v>8.3979</v>
      </c>
      <c r="AG76" s="10">
        <f>ROUND($K$76*$AD$76,2)</f>
        <v>399.9</v>
      </c>
      <c r="AH76" s="10">
        <f>ROUND($K$76*($AD$76+$AF$76),2)</f>
        <v>483.88</v>
      </c>
    </row>
    <row r="77" spans="1:34" ht="25.5">
      <c r="A77" s="3">
        <v>48313</v>
      </c>
      <c r="B77" s="4"/>
      <c r="C77" s="3">
        <v>135799</v>
      </c>
      <c r="D77" s="4" t="s">
        <v>203</v>
      </c>
      <c r="E77" s="4" t="s">
        <v>204</v>
      </c>
      <c r="F77" s="4" t="s">
        <v>205</v>
      </c>
      <c r="G77" s="4" t="s">
        <v>206</v>
      </c>
      <c r="H77" s="4"/>
      <c r="I77" s="4" t="s">
        <v>192</v>
      </c>
      <c r="J77" s="5">
        <v>5</v>
      </c>
      <c r="K77" s="6">
        <v>5</v>
      </c>
      <c r="L77" s="7" t="s">
        <v>241</v>
      </c>
      <c r="M77" s="4">
        <v>319980</v>
      </c>
      <c r="N77" s="4" t="s">
        <v>272</v>
      </c>
      <c r="O77" s="4" t="s">
        <v>273</v>
      </c>
      <c r="P77" s="4" t="s">
        <v>274</v>
      </c>
      <c r="Q77" s="4">
        <v>0</v>
      </c>
      <c r="R77" s="4" t="s">
        <v>56</v>
      </c>
      <c r="S77" s="4">
        <v>47397</v>
      </c>
      <c r="T77" s="4" t="s">
        <v>275</v>
      </c>
      <c r="U77" s="4" t="s">
        <v>276</v>
      </c>
      <c r="V77" s="4">
        <v>549495089</v>
      </c>
      <c r="W77" s="4"/>
      <c r="X77" s="8" t="s">
        <v>54</v>
      </c>
      <c r="Y77" s="8" t="s">
        <v>277</v>
      </c>
      <c r="Z77" s="8" t="s">
        <v>56</v>
      </c>
      <c r="AA77" s="8" t="s">
        <v>54</v>
      </c>
      <c r="AB77" s="8" t="s">
        <v>278</v>
      </c>
      <c r="AC77" s="7" t="s">
        <v>279</v>
      </c>
      <c r="AD77" s="9">
        <v>25.79</v>
      </c>
      <c r="AE77" s="6">
        <v>21</v>
      </c>
      <c r="AF77" s="9">
        <v>5.4159</v>
      </c>
      <c r="AG77" s="10">
        <f>ROUND($K$77*$AD$77,2)</f>
        <v>128.95</v>
      </c>
      <c r="AH77" s="10">
        <f>ROUND($K$77*($AD$77+$AF$77),2)</f>
        <v>156.03</v>
      </c>
    </row>
    <row r="78" spans="1:34" ht="25.5">
      <c r="A78" s="3">
        <v>48313</v>
      </c>
      <c r="B78" s="4"/>
      <c r="C78" s="3">
        <v>135800</v>
      </c>
      <c r="D78" s="4" t="s">
        <v>41</v>
      </c>
      <c r="E78" s="4" t="s">
        <v>42</v>
      </c>
      <c r="F78" s="4" t="s">
        <v>43</v>
      </c>
      <c r="G78" s="4" t="s">
        <v>44</v>
      </c>
      <c r="H78" s="4"/>
      <c r="I78" s="4" t="s">
        <v>45</v>
      </c>
      <c r="J78" s="5">
        <v>10</v>
      </c>
      <c r="K78" s="6">
        <v>10</v>
      </c>
      <c r="L78" s="7" t="s">
        <v>241</v>
      </c>
      <c r="M78" s="4">
        <v>319980</v>
      </c>
      <c r="N78" s="4" t="s">
        <v>272</v>
      </c>
      <c r="O78" s="4" t="s">
        <v>273</v>
      </c>
      <c r="P78" s="4" t="s">
        <v>274</v>
      </c>
      <c r="Q78" s="4">
        <v>0</v>
      </c>
      <c r="R78" s="4" t="s">
        <v>56</v>
      </c>
      <c r="S78" s="4">
        <v>47397</v>
      </c>
      <c r="T78" s="4" t="s">
        <v>275</v>
      </c>
      <c r="U78" s="4" t="s">
        <v>276</v>
      </c>
      <c r="V78" s="4">
        <v>549495089</v>
      </c>
      <c r="W78" s="4"/>
      <c r="X78" s="8" t="s">
        <v>54</v>
      </c>
      <c r="Y78" s="8" t="s">
        <v>277</v>
      </c>
      <c r="Z78" s="8" t="s">
        <v>56</v>
      </c>
      <c r="AA78" s="8" t="s">
        <v>54</v>
      </c>
      <c r="AB78" s="8" t="s">
        <v>278</v>
      </c>
      <c r="AC78" s="7" t="s">
        <v>279</v>
      </c>
      <c r="AD78" s="9">
        <v>10.54</v>
      </c>
      <c r="AE78" s="6">
        <v>21</v>
      </c>
      <c r="AF78" s="9">
        <v>2.2134</v>
      </c>
      <c r="AG78" s="10">
        <f>ROUND($K$78*$AD$78,2)</f>
        <v>105.4</v>
      </c>
      <c r="AH78" s="10">
        <f>ROUND($K$78*($AD$78+$AF$78),2)</f>
        <v>127.53</v>
      </c>
    </row>
    <row r="79" spans="1:34" ht="25.5">
      <c r="A79" s="3">
        <v>48313</v>
      </c>
      <c r="B79" s="4"/>
      <c r="C79" s="3">
        <v>135801</v>
      </c>
      <c r="D79" s="4" t="s">
        <v>259</v>
      </c>
      <c r="E79" s="4" t="s">
        <v>260</v>
      </c>
      <c r="F79" s="4" t="s">
        <v>261</v>
      </c>
      <c r="G79" s="4" t="s">
        <v>262</v>
      </c>
      <c r="H79" s="4"/>
      <c r="I79" s="4" t="s">
        <v>96</v>
      </c>
      <c r="J79" s="5">
        <v>25</v>
      </c>
      <c r="K79" s="6">
        <v>25</v>
      </c>
      <c r="L79" s="7" t="s">
        <v>241</v>
      </c>
      <c r="M79" s="4">
        <v>319980</v>
      </c>
      <c r="N79" s="4" t="s">
        <v>272</v>
      </c>
      <c r="O79" s="4" t="s">
        <v>273</v>
      </c>
      <c r="P79" s="4" t="s">
        <v>274</v>
      </c>
      <c r="Q79" s="4">
        <v>0</v>
      </c>
      <c r="R79" s="4" t="s">
        <v>56</v>
      </c>
      <c r="S79" s="4">
        <v>47397</v>
      </c>
      <c r="T79" s="4" t="s">
        <v>275</v>
      </c>
      <c r="U79" s="4" t="s">
        <v>276</v>
      </c>
      <c r="V79" s="4">
        <v>549495089</v>
      </c>
      <c r="W79" s="4"/>
      <c r="X79" s="8" t="s">
        <v>54</v>
      </c>
      <c r="Y79" s="8" t="s">
        <v>277</v>
      </c>
      <c r="Z79" s="8" t="s">
        <v>56</v>
      </c>
      <c r="AA79" s="8" t="s">
        <v>54</v>
      </c>
      <c r="AB79" s="8" t="s">
        <v>278</v>
      </c>
      <c r="AC79" s="7" t="s">
        <v>279</v>
      </c>
      <c r="AD79" s="9">
        <v>12.52</v>
      </c>
      <c r="AE79" s="6">
        <v>21</v>
      </c>
      <c r="AF79" s="9">
        <v>2.6292</v>
      </c>
      <c r="AG79" s="10">
        <f>ROUND($K$79*$AD$79,2)</f>
        <v>313</v>
      </c>
      <c r="AH79" s="10">
        <f>ROUND($K$79*($AD$79+$AF$79),2)</f>
        <v>378.73</v>
      </c>
    </row>
    <row r="80" spans="1:34" ht="25.5">
      <c r="A80" s="3">
        <v>48313</v>
      </c>
      <c r="B80" s="4"/>
      <c r="C80" s="3">
        <v>135802</v>
      </c>
      <c r="D80" s="4" t="s">
        <v>92</v>
      </c>
      <c r="E80" s="4" t="s">
        <v>169</v>
      </c>
      <c r="F80" s="4" t="s">
        <v>170</v>
      </c>
      <c r="G80" s="4" t="s">
        <v>171</v>
      </c>
      <c r="H80" s="4"/>
      <c r="I80" s="4" t="s">
        <v>96</v>
      </c>
      <c r="J80" s="5">
        <v>25</v>
      </c>
      <c r="K80" s="6">
        <v>25</v>
      </c>
      <c r="L80" s="7" t="s">
        <v>241</v>
      </c>
      <c r="M80" s="4">
        <v>319980</v>
      </c>
      <c r="N80" s="4" t="s">
        <v>272</v>
      </c>
      <c r="O80" s="4" t="s">
        <v>273</v>
      </c>
      <c r="P80" s="4" t="s">
        <v>274</v>
      </c>
      <c r="Q80" s="4">
        <v>0</v>
      </c>
      <c r="R80" s="4" t="s">
        <v>56</v>
      </c>
      <c r="S80" s="4">
        <v>47397</v>
      </c>
      <c r="T80" s="4" t="s">
        <v>275</v>
      </c>
      <c r="U80" s="4" t="s">
        <v>276</v>
      </c>
      <c r="V80" s="4">
        <v>549495089</v>
      </c>
      <c r="W80" s="4"/>
      <c r="X80" s="8" t="s">
        <v>54</v>
      </c>
      <c r="Y80" s="8" t="s">
        <v>277</v>
      </c>
      <c r="Z80" s="8" t="s">
        <v>56</v>
      </c>
      <c r="AA80" s="8" t="s">
        <v>54</v>
      </c>
      <c r="AB80" s="8" t="s">
        <v>278</v>
      </c>
      <c r="AC80" s="7" t="s">
        <v>279</v>
      </c>
      <c r="AD80" s="9">
        <v>7.07</v>
      </c>
      <c r="AE80" s="6">
        <v>21</v>
      </c>
      <c r="AF80" s="9">
        <v>1.4847</v>
      </c>
      <c r="AG80" s="10">
        <f>ROUND($K$80*$AD$80,2)</f>
        <v>176.75</v>
      </c>
      <c r="AH80" s="10">
        <f>ROUND($K$80*($AD$80+$AF$80),2)</f>
        <v>213.87</v>
      </c>
    </row>
    <row r="81" spans="1:34" ht="25.5">
      <c r="A81" s="3">
        <v>48313</v>
      </c>
      <c r="B81" s="4"/>
      <c r="C81" s="3">
        <v>135803</v>
      </c>
      <c r="D81" s="4" t="s">
        <v>177</v>
      </c>
      <c r="E81" s="4" t="s">
        <v>237</v>
      </c>
      <c r="F81" s="4" t="s">
        <v>238</v>
      </c>
      <c r="G81" s="4" t="s">
        <v>239</v>
      </c>
      <c r="H81" s="4"/>
      <c r="I81" s="4" t="s">
        <v>240</v>
      </c>
      <c r="J81" s="5">
        <v>10</v>
      </c>
      <c r="K81" s="6">
        <v>10</v>
      </c>
      <c r="L81" s="7" t="s">
        <v>241</v>
      </c>
      <c r="M81" s="4">
        <v>319980</v>
      </c>
      <c r="N81" s="4" t="s">
        <v>272</v>
      </c>
      <c r="O81" s="4" t="s">
        <v>273</v>
      </c>
      <c r="P81" s="4" t="s">
        <v>274</v>
      </c>
      <c r="Q81" s="4">
        <v>0</v>
      </c>
      <c r="R81" s="4" t="s">
        <v>56</v>
      </c>
      <c r="S81" s="4">
        <v>47397</v>
      </c>
      <c r="T81" s="4" t="s">
        <v>275</v>
      </c>
      <c r="U81" s="4" t="s">
        <v>276</v>
      </c>
      <c r="V81" s="4">
        <v>549495089</v>
      </c>
      <c r="W81" s="4"/>
      <c r="X81" s="8" t="s">
        <v>54</v>
      </c>
      <c r="Y81" s="8" t="s">
        <v>277</v>
      </c>
      <c r="Z81" s="8" t="s">
        <v>56</v>
      </c>
      <c r="AA81" s="8" t="s">
        <v>54</v>
      </c>
      <c r="AB81" s="8" t="s">
        <v>278</v>
      </c>
      <c r="AC81" s="7" t="s">
        <v>279</v>
      </c>
      <c r="AD81" s="9">
        <v>41.66</v>
      </c>
      <c r="AE81" s="6">
        <v>21</v>
      </c>
      <c r="AF81" s="9">
        <v>8.7486</v>
      </c>
      <c r="AG81" s="10">
        <f>ROUND($K$81*$AD$81,2)</f>
        <v>416.6</v>
      </c>
      <c r="AH81" s="10">
        <f>ROUND($K$81*($AD$81+$AF$81),2)</f>
        <v>504.09</v>
      </c>
    </row>
    <row r="82" spans="1:34" ht="25.5">
      <c r="A82" s="3">
        <v>48313</v>
      </c>
      <c r="B82" s="4"/>
      <c r="C82" s="3">
        <v>135804</v>
      </c>
      <c r="D82" s="4" t="s">
        <v>77</v>
      </c>
      <c r="E82" s="4" t="s">
        <v>286</v>
      </c>
      <c r="F82" s="4" t="s">
        <v>287</v>
      </c>
      <c r="G82" s="4" t="s">
        <v>288</v>
      </c>
      <c r="H82" s="4"/>
      <c r="I82" s="4" t="s">
        <v>289</v>
      </c>
      <c r="J82" s="5">
        <v>10</v>
      </c>
      <c r="K82" s="6">
        <v>10</v>
      </c>
      <c r="L82" s="7" t="s">
        <v>241</v>
      </c>
      <c r="M82" s="4">
        <v>319980</v>
      </c>
      <c r="N82" s="4" t="s">
        <v>272</v>
      </c>
      <c r="O82" s="4" t="s">
        <v>273</v>
      </c>
      <c r="P82" s="4" t="s">
        <v>274</v>
      </c>
      <c r="Q82" s="4">
        <v>0</v>
      </c>
      <c r="R82" s="4" t="s">
        <v>56</v>
      </c>
      <c r="S82" s="4">
        <v>47397</v>
      </c>
      <c r="T82" s="4" t="s">
        <v>275</v>
      </c>
      <c r="U82" s="4" t="s">
        <v>276</v>
      </c>
      <c r="V82" s="4">
        <v>549495089</v>
      </c>
      <c r="W82" s="4"/>
      <c r="X82" s="8" t="s">
        <v>54</v>
      </c>
      <c r="Y82" s="8" t="s">
        <v>277</v>
      </c>
      <c r="Z82" s="8" t="s">
        <v>56</v>
      </c>
      <c r="AA82" s="8" t="s">
        <v>54</v>
      </c>
      <c r="AB82" s="8" t="s">
        <v>278</v>
      </c>
      <c r="AC82" s="7" t="s">
        <v>279</v>
      </c>
      <c r="AD82" s="9">
        <v>25.05</v>
      </c>
      <c r="AE82" s="6">
        <v>21</v>
      </c>
      <c r="AF82" s="9">
        <v>5.2605</v>
      </c>
      <c r="AG82" s="10">
        <f>ROUND($K$82*$AD$82,2)</f>
        <v>250.5</v>
      </c>
      <c r="AH82" s="10">
        <f>ROUND($K$82*($AD$82+$AF$82),2)</f>
        <v>303.11</v>
      </c>
    </row>
    <row r="83" spans="1:34" ht="25.5">
      <c r="A83" s="3">
        <v>48313</v>
      </c>
      <c r="B83" s="4"/>
      <c r="C83" s="3">
        <v>135805</v>
      </c>
      <c r="D83" s="4" t="s">
        <v>77</v>
      </c>
      <c r="E83" s="4" t="s">
        <v>78</v>
      </c>
      <c r="F83" s="4" t="s">
        <v>79</v>
      </c>
      <c r="G83" s="4" t="s">
        <v>80</v>
      </c>
      <c r="H83" s="4"/>
      <c r="I83" s="4" t="s">
        <v>68</v>
      </c>
      <c r="J83" s="5">
        <v>10</v>
      </c>
      <c r="K83" s="6">
        <v>10</v>
      </c>
      <c r="L83" s="7" t="s">
        <v>241</v>
      </c>
      <c r="M83" s="4">
        <v>319980</v>
      </c>
      <c r="N83" s="4" t="s">
        <v>272</v>
      </c>
      <c r="O83" s="4" t="s">
        <v>273</v>
      </c>
      <c r="P83" s="4" t="s">
        <v>274</v>
      </c>
      <c r="Q83" s="4">
        <v>0</v>
      </c>
      <c r="R83" s="4" t="s">
        <v>56</v>
      </c>
      <c r="S83" s="4">
        <v>47397</v>
      </c>
      <c r="T83" s="4" t="s">
        <v>275</v>
      </c>
      <c r="U83" s="4" t="s">
        <v>276</v>
      </c>
      <c r="V83" s="4">
        <v>549495089</v>
      </c>
      <c r="W83" s="4"/>
      <c r="X83" s="8" t="s">
        <v>54</v>
      </c>
      <c r="Y83" s="8" t="s">
        <v>277</v>
      </c>
      <c r="Z83" s="8" t="s">
        <v>56</v>
      </c>
      <c r="AA83" s="8" t="s">
        <v>54</v>
      </c>
      <c r="AB83" s="8" t="s">
        <v>278</v>
      </c>
      <c r="AC83" s="7" t="s">
        <v>279</v>
      </c>
      <c r="AD83" s="9">
        <v>122.76</v>
      </c>
      <c r="AE83" s="6">
        <v>21</v>
      </c>
      <c r="AF83" s="9">
        <v>25.7796</v>
      </c>
      <c r="AG83" s="10">
        <f>ROUND($K$83*$AD$83,2)</f>
        <v>1227.6</v>
      </c>
      <c r="AH83" s="10">
        <f>ROUND($K$83*($AD$83+$AF$83),2)</f>
        <v>1485.4</v>
      </c>
    </row>
    <row r="84" spans="1:34" ht="25.5">
      <c r="A84" s="3">
        <v>48313</v>
      </c>
      <c r="B84" s="4"/>
      <c r="C84" s="3">
        <v>135806</v>
      </c>
      <c r="D84" s="4" t="s">
        <v>259</v>
      </c>
      <c r="E84" s="4" t="s">
        <v>290</v>
      </c>
      <c r="F84" s="4" t="s">
        <v>291</v>
      </c>
      <c r="G84" s="4" t="s">
        <v>292</v>
      </c>
      <c r="H84" s="4"/>
      <c r="I84" s="4" t="s">
        <v>96</v>
      </c>
      <c r="J84" s="5">
        <v>10</v>
      </c>
      <c r="K84" s="6">
        <v>10</v>
      </c>
      <c r="L84" s="7" t="s">
        <v>241</v>
      </c>
      <c r="M84" s="4">
        <v>319980</v>
      </c>
      <c r="N84" s="4" t="s">
        <v>272</v>
      </c>
      <c r="O84" s="4" t="s">
        <v>273</v>
      </c>
      <c r="P84" s="4" t="s">
        <v>274</v>
      </c>
      <c r="Q84" s="4">
        <v>0</v>
      </c>
      <c r="R84" s="4" t="s">
        <v>56</v>
      </c>
      <c r="S84" s="4">
        <v>47397</v>
      </c>
      <c r="T84" s="4" t="s">
        <v>275</v>
      </c>
      <c r="U84" s="4" t="s">
        <v>276</v>
      </c>
      <c r="V84" s="4">
        <v>549495089</v>
      </c>
      <c r="W84" s="4"/>
      <c r="X84" s="8" t="s">
        <v>54</v>
      </c>
      <c r="Y84" s="8" t="s">
        <v>277</v>
      </c>
      <c r="Z84" s="8" t="s">
        <v>56</v>
      </c>
      <c r="AA84" s="8" t="s">
        <v>54</v>
      </c>
      <c r="AB84" s="8" t="s">
        <v>278</v>
      </c>
      <c r="AC84" s="7" t="s">
        <v>279</v>
      </c>
      <c r="AD84" s="9">
        <v>18.97</v>
      </c>
      <c r="AE84" s="6">
        <v>21</v>
      </c>
      <c r="AF84" s="9">
        <v>3.9837</v>
      </c>
      <c r="AG84" s="10">
        <f>ROUND($K$84*$AD$84,2)</f>
        <v>189.7</v>
      </c>
      <c r="AH84" s="10">
        <f>ROUND($K$84*($AD$84+$AF$84),2)</f>
        <v>229.54</v>
      </c>
    </row>
    <row r="85" spans="1:34" ht="25.5">
      <c r="A85" s="3">
        <v>48313</v>
      </c>
      <c r="B85" s="4"/>
      <c r="C85" s="3">
        <v>135820</v>
      </c>
      <c r="D85" s="4" t="s">
        <v>293</v>
      </c>
      <c r="E85" s="4" t="s">
        <v>294</v>
      </c>
      <c r="F85" s="4" t="s">
        <v>295</v>
      </c>
      <c r="G85" s="4" t="s">
        <v>296</v>
      </c>
      <c r="H85" s="4"/>
      <c r="I85" s="4" t="s">
        <v>297</v>
      </c>
      <c r="J85" s="5">
        <v>120</v>
      </c>
      <c r="K85" s="6">
        <v>120</v>
      </c>
      <c r="L85" s="7" t="s">
        <v>241</v>
      </c>
      <c r="M85" s="4">
        <v>319980</v>
      </c>
      <c r="N85" s="4" t="s">
        <v>272</v>
      </c>
      <c r="O85" s="4" t="s">
        <v>273</v>
      </c>
      <c r="P85" s="4" t="s">
        <v>274</v>
      </c>
      <c r="Q85" s="4">
        <v>0</v>
      </c>
      <c r="R85" s="4" t="s">
        <v>56</v>
      </c>
      <c r="S85" s="4">
        <v>47397</v>
      </c>
      <c r="T85" s="4" t="s">
        <v>275</v>
      </c>
      <c r="U85" s="4" t="s">
        <v>276</v>
      </c>
      <c r="V85" s="4">
        <v>549495089</v>
      </c>
      <c r="W85" s="4"/>
      <c r="X85" s="8" t="s">
        <v>54</v>
      </c>
      <c r="Y85" s="8" t="s">
        <v>277</v>
      </c>
      <c r="Z85" s="8" t="s">
        <v>56</v>
      </c>
      <c r="AA85" s="8" t="s">
        <v>54</v>
      </c>
      <c r="AB85" s="8" t="s">
        <v>278</v>
      </c>
      <c r="AC85" s="7" t="s">
        <v>279</v>
      </c>
      <c r="AD85" s="9">
        <v>19.22</v>
      </c>
      <c r="AE85" s="6">
        <v>21</v>
      </c>
      <c r="AF85" s="9">
        <v>4.0362</v>
      </c>
      <c r="AG85" s="10">
        <f>ROUND($K$85*$AD$85,2)</f>
        <v>2306.4</v>
      </c>
      <c r="AH85" s="10">
        <f>ROUND($K$85*($AD$85+$AF$85),2)</f>
        <v>2790.74</v>
      </c>
    </row>
    <row r="86" spans="1:34" ht="25.5">
      <c r="A86" s="3">
        <v>48313</v>
      </c>
      <c r="B86" s="4"/>
      <c r="C86" s="3">
        <v>135821</v>
      </c>
      <c r="D86" s="4" t="s">
        <v>124</v>
      </c>
      <c r="E86" s="4" t="s">
        <v>218</v>
      </c>
      <c r="F86" s="4" t="s">
        <v>219</v>
      </c>
      <c r="G86" s="4" t="s">
        <v>220</v>
      </c>
      <c r="H86" s="4"/>
      <c r="I86" s="4" t="s">
        <v>221</v>
      </c>
      <c r="J86" s="5">
        <v>120</v>
      </c>
      <c r="K86" s="6">
        <v>120</v>
      </c>
      <c r="L86" s="7" t="s">
        <v>241</v>
      </c>
      <c r="M86" s="4">
        <v>319980</v>
      </c>
      <c r="N86" s="4" t="s">
        <v>272</v>
      </c>
      <c r="O86" s="4" t="s">
        <v>273</v>
      </c>
      <c r="P86" s="4" t="s">
        <v>274</v>
      </c>
      <c r="Q86" s="4">
        <v>0</v>
      </c>
      <c r="R86" s="4" t="s">
        <v>56</v>
      </c>
      <c r="S86" s="4">
        <v>47397</v>
      </c>
      <c r="T86" s="4" t="s">
        <v>275</v>
      </c>
      <c r="U86" s="4" t="s">
        <v>276</v>
      </c>
      <c r="V86" s="4">
        <v>549495089</v>
      </c>
      <c r="W86" s="4"/>
      <c r="X86" s="8" t="s">
        <v>54</v>
      </c>
      <c r="Y86" s="8" t="s">
        <v>277</v>
      </c>
      <c r="Z86" s="8" t="s">
        <v>56</v>
      </c>
      <c r="AA86" s="8" t="s">
        <v>54</v>
      </c>
      <c r="AB86" s="8" t="s">
        <v>278</v>
      </c>
      <c r="AC86" s="7" t="s">
        <v>279</v>
      </c>
      <c r="AD86" s="9">
        <v>6.18</v>
      </c>
      <c r="AE86" s="6">
        <v>21</v>
      </c>
      <c r="AF86" s="9">
        <v>1.2978</v>
      </c>
      <c r="AG86" s="10">
        <f>ROUND($K$86*$AD$86,2)</f>
        <v>741.6</v>
      </c>
      <c r="AH86" s="10">
        <f>ROUND($K$86*($AD$86+$AF$86),2)</f>
        <v>897.34</v>
      </c>
    </row>
    <row r="87" spans="1:34" ht="25.5">
      <c r="A87" s="3">
        <v>48313</v>
      </c>
      <c r="B87" s="4"/>
      <c r="C87" s="3">
        <v>135822</v>
      </c>
      <c r="D87" s="4" t="s">
        <v>124</v>
      </c>
      <c r="E87" s="4" t="s">
        <v>298</v>
      </c>
      <c r="F87" s="4" t="s">
        <v>299</v>
      </c>
      <c r="G87" s="4" t="s">
        <v>300</v>
      </c>
      <c r="H87" s="4"/>
      <c r="I87" s="4" t="s">
        <v>221</v>
      </c>
      <c r="J87" s="5">
        <v>120</v>
      </c>
      <c r="K87" s="6">
        <v>120</v>
      </c>
      <c r="L87" s="7" t="s">
        <v>241</v>
      </c>
      <c r="M87" s="4">
        <v>319980</v>
      </c>
      <c r="N87" s="4" t="s">
        <v>272</v>
      </c>
      <c r="O87" s="4" t="s">
        <v>273</v>
      </c>
      <c r="P87" s="4" t="s">
        <v>274</v>
      </c>
      <c r="Q87" s="4">
        <v>0</v>
      </c>
      <c r="R87" s="4" t="s">
        <v>56</v>
      </c>
      <c r="S87" s="4">
        <v>47397</v>
      </c>
      <c r="T87" s="4" t="s">
        <v>275</v>
      </c>
      <c r="U87" s="4" t="s">
        <v>276</v>
      </c>
      <c r="V87" s="4">
        <v>549495089</v>
      </c>
      <c r="W87" s="4"/>
      <c r="X87" s="8" t="s">
        <v>54</v>
      </c>
      <c r="Y87" s="8" t="s">
        <v>277</v>
      </c>
      <c r="Z87" s="8" t="s">
        <v>56</v>
      </c>
      <c r="AA87" s="8" t="s">
        <v>54</v>
      </c>
      <c r="AB87" s="8" t="s">
        <v>278</v>
      </c>
      <c r="AC87" s="7" t="s">
        <v>279</v>
      </c>
      <c r="AD87" s="9">
        <v>15.13</v>
      </c>
      <c r="AE87" s="6">
        <v>21</v>
      </c>
      <c r="AF87" s="9">
        <v>3.1773</v>
      </c>
      <c r="AG87" s="10">
        <f>ROUND($K$87*$AD$87,2)</f>
        <v>1815.6</v>
      </c>
      <c r="AH87" s="10">
        <f>ROUND($K$87*($AD$87+$AF$87),2)</f>
        <v>2196.88</v>
      </c>
    </row>
    <row r="88" spans="1:34" ht="25.5">
      <c r="A88" s="3">
        <v>48313</v>
      </c>
      <c r="B88" s="4"/>
      <c r="C88" s="3">
        <v>135823</v>
      </c>
      <c r="D88" s="4" t="s">
        <v>110</v>
      </c>
      <c r="E88" s="4" t="s">
        <v>111</v>
      </c>
      <c r="F88" s="4" t="s">
        <v>112</v>
      </c>
      <c r="G88" s="4" t="s">
        <v>113</v>
      </c>
      <c r="H88" s="4"/>
      <c r="I88" s="4" t="s">
        <v>114</v>
      </c>
      <c r="J88" s="5">
        <v>120</v>
      </c>
      <c r="K88" s="6">
        <v>120</v>
      </c>
      <c r="L88" s="7" t="s">
        <v>241</v>
      </c>
      <c r="M88" s="4">
        <v>319980</v>
      </c>
      <c r="N88" s="4" t="s">
        <v>272</v>
      </c>
      <c r="O88" s="4" t="s">
        <v>273</v>
      </c>
      <c r="P88" s="4" t="s">
        <v>274</v>
      </c>
      <c r="Q88" s="4">
        <v>0</v>
      </c>
      <c r="R88" s="4" t="s">
        <v>56</v>
      </c>
      <c r="S88" s="4">
        <v>47397</v>
      </c>
      <c r="T88" s="4" t="s">
        <v>275</v>
      </c>
      <c r="U88" s="4" t="s">
        <v>276</v>
      </c>
      <c r="V88" s="4">
        <v>549495089</v>
      </c>
      <c r="W88" s="4"/>
      <c r="X88" s="8" t="s">
        <v>54</v>
      </c>
      <c r="Y88" s="8" t="s">
        <v>277</v>
      </c>
      <c r="Z88" s="8" t="s">
        <v>56</v>
      </c>
      <c r="AA88" s="8" t="s">
        <v>54</v>
      </c>
      <c r="AB88" s="8" t="s">
        <v>278</v>
      </c>
      <c r="AC88" s="7" t="s">
        <v>279</v>
      </c>
      <c r="AD88" s="9">
        <v>33.23</v>
      </c>
      <c r="AE88" s="6">
        <v>21</v>
      </c>
      <c r="AF88" s="9">
        <v>6.9783</v>
      </c>
      <c r="AG88" s="10">
        <f>ROUND($K$88*$AD$88,2)</f>
        <v>3987.6</v>
      </c>
      <c r="AH88" s="10">
        <f>ROUND($K$88*($AD$88+$AF$88),2)</f>
        <v>4825</v>
      </c>
    </row>
    <row r="89" spans="1:34" ht="25.5">
      <c r="A89" s="3">
        <v>48313</v>
      </c>
      <c r="B89" s="4"/>
      <c r="C89" s="3">
        <v>135824</v>
      </c>
      <c r="D89" s="4" t="s">
        <v>119</v>
      </c>
      <c r="E89" s="4" t="s">
        <v>301</v>
      </c>
      <c r="F89" s="4" t="s">
        <v>302</v>
      </c>
      <c r="G89" s="4" t="s">
        <v>303</v>
      </c>
      <c r="H89" s="4"/>
      <c r="I89" s="4" t="s">
        <v>105</v>
      </c>
      <c r="J89" s="5">
        <v>5</v>
      </c>
      <c r="K89" s="6">
        <v>5</v>
      </c>
      <c r="L89" s="7" t="s">
        <v>241</v>
      </c>
      <c r="M89" s="4">
        <v>319980</v>
      </c>
      <c r="N89" s="4" t="s">
        <v>272</v>
      </c>
      <c r="O89" s="4" t="s">
        <v>273</v>
      </c>
      <c r="P89" s="4" t="s">
        <v>274</v>
      </c>
      <c r="Q89" s="4">
        <v>0</v>
      </c>
      <c r="R89" s="4" t="s">
        <v>56</v>
      </c>
      <c r="S89" s="4">
        <v>47397</v>
      </c>
      <c r="T89" s="4" t="s">
        <v>275</v>
      </c>
      <c r="U89" s="4" t="s">
        <v>276</v>
      </c>
      <c r="V89" s="4">
        <v>549495089</v>
      </c>
      <c r="W89" s="4"/>
      <c r="X89" s="8" t="s">
        <v>54</v>
      </c>
      <c r="Y89" s="8" t="s">
        <v>277</v>
      </c>
      <c r="Z89" s="8" t="s">
        <v>56</v>
      </c>
      <c r="AA89" s="8" t="s">
        <v>54</v>
      </c>
      <c r="AB89" s="8" t="s">
        <v>278</v>
      </c>
      <c r="AC89" s="7" t="s">
        <v>279</v>
      </c>
      <c r="AD89" s="9">
        <v>100.34</v>
      </c>
      <c r="AE89" s="6">
        <v>21</v>
      </c>
      <c r="AF89" s="9">
        <v>21.0714</v>
      </c>
      <c r="AG89" s="10">
        <f>ROUND($K$89*$AD$89,2)</f>
        <v>501.7</v>
      </c>
      <c r="AH89" s="10">
        <f>ROUND($K$89*($AD$89+$AF$89),2)</f>
        <v>607.06</v>
      </c>
    </row>
    <row r="90" spans="1:34" ht="39" thickBot="1">
      <c r="A90" s="3">
        <v>48313</v>
      </c>
      <c r="B90" s="4"/>
      <c r="C90" s="3">
        <v>135825</v>
      </c>
      <c r="D90" s="4" t="s">
        <v>119</v>
      </c>
      <c r="E90" s="4" t="s">
        <v>120</v>
      </c>
      <c r="F90" s="4" t="s">
        <v>121</v>
      </c>
      <c r="G90" s="4" t="s">
        <v>122</v>
      </c>
      <c r="H90" s="4"/>
      <c r="I90" s="4" t="s">
        <v>123</v>
      </c>
      <c r="J90" s="5">
        <v>10</v>
      </c>
      <c r="K90" s="6">
        <v>10</v>
      </c>
      <c r="L90" s="7" t="s">
        <v>241</v>
      </c>
      <c r="M90" s="4">
        <v>319980</v>
      </c>
      <c r="N90" s="4" t="s">
        <v>272</v>
      </c>
      <c r="O90" s="4" t="s">
        <v>273</v>
      </c>
      <c r="P90" s="4" t="s">
        <v>274</v>
      </c>
      <c r="Q90" s="4">
        <v>0</v>
      </c>
      <c r="R90" s="4" t="s">
        <v>56</v>
      </c>
      <c r="S90" s="4">
        <v>47397</v>
      </c>
      <c r="T90" s="4" t="s">
        <v>275</v>
      </c>
      <c r="U90" s="4" t="s">
        <v>276</v>
      </c>
      <c r="V90" s="4">
        <v>549495089</v>
      </c>
      <c r="W90" s="4"/>
      <c r="X90" s="8" t="s">
        <v>54</v>
      </c>
      <c r="Y90" s="8" t="s">
        <v>277</v>
      </c>
      <c r="Z90" s="8" t="s">
        <v>56</v>
      </c>
      <c r="AA90" s="8" t="s">
        <v>54</v>
      </c>
      <c r="AB90" s="8" t="s">
        <v>278</v>
      </c>
      <c r="AC90" s="7" t="s">
        <v>279</v>
      </c>
      <c r="AD90" s="9">
        <v>36.58</v>
      </c>
      <c r="AE90" s="6">
        <v>21</v>
      </c>
      <c r="AF90" s="9">
        <v>7.6818</v>
      </c>
      <c r="AG90" s="10">
        <f>ROUND($K$90*$AD$90,2)</f>
        <v>365.8</v>
      </c>
      <c r="AH90" s="10">
        <f>ROUND($K$90*($AD$90+$AF$90),2)</f>
        <v>442.62</v>
      </c>
    </row>
    <row r="91" spans="1:34" ht="13.5" thickTop="1">
      <c r="A91" s="20"/>
      <c r="B91" s="20"/>
      <c r="C91" s="2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30" t="s">
        <v>133</v>
      </c>
      <c r="AE91" s="30"/>
      <c r="AF91" s="30"/>
      <c r="AG91" s="12">
        <f>SUM($AG$74:$AG$90)</f>
        <v>13558.300000000001</v>
      </c>
      <c r="AH91" s="12">
        <f>SUM($AH$74:$AH$90)</f>
        <v>16405.57</v>
      </c>
    </row>
    <row r="92" spans="1:3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5.5">
      <c r="A93" s="3">
        <v>48341</v>
      </c>
      <c r="B93" s="4"/>
      <c r="C93" s="3">
        <v>135935</v>
      </c>
      <c r="D93" s="4" t="s">
        <v>268</v>
      </c>
      <c r="E93" s="4" t="s">
        <v>269</v>
      </c>
      <c r="F93" s="4" t="s">
        <v>270</v>
      </c>
      <c r="G93" s="4" t="s">
        <v>271</v>
      </c>
      <c r="H93" s="4"/>
      <c r="I93" s="4" t="s">
        <v>100</v>
      </c>
      <c r="J93" s="5">
        <v>9</v>
      </c>
      <c r="K93" s="6">
        <v>9</v>
      </c>
      <c r="L93" s="7" t="s">
        <v>241</v>
      </c>
      <c r="M93" s="4">
        <v>311010</v>
      </c>
      <c r="N93" s="4" t="s">
        <v>304</v>
      </c>
      <c r="O93" s="4" t="s">
        <v>305</v>
      </c>
      <c r="P93" s="4" t="s">
        <v>274</v>
      </c>
      <c r="Q93" s="4">
        <v>3</v>
      </c>
      <c r="R93" s="4" t="s">
        <v>306</v>
      </c>
      <c r="S93" s="4">
        <v>204410</v>
      </c>
      <c r="T93" s="4" t="s">
        <v>307</v>
      </c>
      <c r="U93" s="4" t="s">
        <v>308</v>
      </c>
      <c r="V93" s="4">
        <v>549493744</v>
      </c>
      <c r="W93" s="4"/>
      <c r="X93" s="8" t="s">
        <v>54</v>
      </c>
      <c r="Y93" s="8" t="s">
        <v>309</v>
      </c>
      <c r="Z93" s="8" t="s">
        <v>56</v>
      </c>
      <c r="AA93" s="8" t="s">
        <v>54</v>
      </c>
      <c r="AB93" s="8" t="s">
        <v>57</v>
      </c>
      <c r="AC93" s="7" t="s">
        <v>310</v>
      </c>
      <c r="AD93" s="9">
        <v>122.51</v>
      </c>
      <c r="AE93" s="6">
        <v>21</v>
      </c>
      <c r="AF93" s="9">
        <v>25.7271</v>
      </c>
      <c r="AG93" s="10">
        <f>ROUND($K$93*$AD$93,2)</f>
        <v>1102.59</v>
      </c>
      <c r="AH93" s="10">
        <f>ROUND($K$93*($AD$93+$AF$93),2)</f>
        <v>1334.13</v>
      </c>
    </row>
    <row r="94" spans="1:34" ht="25.5">
      <c r="A94" s="3">
        <v>48341</v>
      </c>
      <c r="B94" s="4"/>
      <c r="C94" s="3">
        <v>135936</v>
      </c>
      <c r="D94" s="4" t="s">
        <v>203</v>
      </c>
      <c r="E94" s="4" t="s">
        <v>311</v>
      </c>
      <c r="F94" s="4" t="s">
        <v>284</v>
      </c>
      <c r="G94" s="4" t="s">
        <v>312</v>
      </c>
      <c r="H94" s="4"/>
      <c r="I94" s="4" t="s">
        <v>148</v>
      </c>
      <c r="J94" s="5">
        <v>9</v>
      </c>
      <c r="K94" s="6">
        <v>9</v>
      </c>
      <c r="L94" s="7" t="s">
        <v>241</v>
      </c>
      <c r="M94" s="4">
        <v>311010</v>
      </c>
      <c r="N94" s="4" t="s">
        <v>304</v>
      </c>
      <c r="O94" s="4" t="s">
        <v>305</v>
      </c>
      <c r="P94" s="4" t="s">
        <v>274</v>
      </c>
      <c r="Q94" s="4">
        <v>3</v>
      </c>
      <c r="R94" s="4" t="s">
        <v>306</v>
      </c>
      <c r="S94" s="4">
        <v>204410</v>
      </c>
      <c r="T94" s="4" t="s">
        <v>307</v>
      </c>
      <c r="U94" s="4" t="s">
        <v>308</v>
      </c>
      <c r="V94" s="4">
        <v>549493744</v>
      </c>
      <c r="W94" s="4"/>
      <c r="X94" s="8" t="s">
        <v>54</v>
      </c>
      <c r="Y94" s="8" t="s">
        <v>309</v>
      </c>
      <c r="Z94" s="8" t="s">
        <v>56</v>
      </c>
      <c r="AA94" s="8" t="s">
        <v>54</v>
      </c>
      <c r="AB94" s="8" t="s">
        <v>57</v>
      </c>
      <c r="AC94" s="7" t="s">
        <v>310</v>
      </c>
      <c r="AD94" s="9">
        <v>33.36</v>
      </c>
      <c r="AE94" s="6">
        <v>21</v>
      </c>
      <c r="AF94" s="9">
        <v>7.0056</v>
      </c>
      <c r="AG94" s="10">
        <f>ROUND($K$94*$AD$94,2)</f>
        <v>300.24</v>
      </c>
      <c r="AH94" s="10">
        <f>ROUND($K$94*($AD$94+$AF$94),2)</f>
        <v>363.29</v>
      </c>
    </row>
    <row r="95" spans="1:34" ht="25.5">
      <c r="A95" s="3">
        <v>48341</v>
      </c>
      <c r="B95" s="4"/>
      <c r="C95" s="3">
        <v>135937</v>
      </c>
      <c r="D95" s="4" t="s">
        <v>177</v>
      </c>
      <c r="E95" s="4" t="s">
        <v>250</v>
      </c>
      <c r="F95" s="4" t="s">
        <v>251</v>
      </c>
      <c r="G95" s="4" t="s">
        <v>252</v>
      </c>
      <c r="H95" s="4"/>
      <c r="I95" s="4" t="s">
        <v>96</v>
      </c>
      <c r="J95" s="5">
        <v>90</v>
      </c>
      <c r="K95" s="6">
        <v>90</v>
      </c>
      <c r="L95" s="7" t="s">
        <v>241</v>
      </c>
      <c r="M95" s="4">
        <v>311010</v>
      </c>
      <c r="N95" s="4" t="s">
        <v>304</v>
      </c>
      <c r="O95" s="4" t="s">
        <v>305</v>
      </c>
      <c r="P95" s="4" t="s">
        <v>274</v>
      </c>
      <c r="Q95" s="4">
        <v>3</v>
      </c>
      <c r="R95" s="4" t="s">
        <v>306</v>
      </c>
      <c r="S95" s="4">
        <v>204410</v>
      </c>
      <c r="T95" s="4" t="s">
        <v>307</v>
      </c>
      <c r="U95" s="4" t="s">
        <v>308</v>
      </c>
      <c r="V95" s="4">
        <v>549493744</v>
      </c>
      <c r="W95" s="4"/>
      <c r="X95" s="8" t="s">
        <v>54</v>
      </c>
      <c r="Y95" s="8" t="s">
        <v>309</v>
      </c>
      <c r="Z95" s="8" t="s">
        <v>56</v>
      </c>
      <c r="AA95" s="8" t="s">
        <v>54</v>
      </c>
      <c r="AB95" s="8" t="s">
        <v>57</v>
      </c>
      <c r="AC95" s="7" t="s">
        <v>310</v>
      </c>
      <c r="AD95" s="9">
        <v>40.55</v>
      </c>
      <c r="AE95" s="6">
        <v>21</v>
      </c>
      <c r="AF95" s="9">
        <v>8.5155</v>
      </c>
      <c r="AG95" s="10">
        <f>ROUND($K$95*$AD$95,2)</f>
        <v>3649.5</v>
      </c>
      <c r="AH95" s="10">
        <f>ROUND($K$95*($AD$95+$AF$95),2)</f>
        <v>4415.9</v>
      </c>
    </row>
    <row r="96" spans="1:34" ht="25.5">
      <c r="A96" s="3">
        <v>48341</v>
      </c>
      <c r="B96" s="4"/>
      <c r="C96" s="3">
        <v>135938</v>
      </c>
      <c r="D96" s="4" t="s">
        <v>59</v>
      </c>
      <c r="E96" s="4" t="s">
        <v>313</v>
      </c>
      <c r="F96" s="4" t="s">
        <v>314</v>
      </c>
      <c r="G96" s="4" t="s">
        <v>315</v>
      </c>
      <c r="H96" s="4"/>
      <c r="I96" s="4" t="s">
        <v>316</v>
      </c>
      <c r="J96" s="5">
        <v>45</v>
      </c>
      <c r="K96" s="6">
        <v>45</v>
      </c>
      <c r="L96" s="7" t="s">
        <v>241</v>
      </c>
      <c r="M96" s="4">
        <v>311010</v>
      </c>
      <c r="N96" s="4" t="s">
        <v>304</v>
      </c>
      <c r="O96" s="4" t="s">
        <v>305</v>
      </c>
      <c r="P96" s="4" t="s">
        <v>274</v>
      </c>
      <c r="Q96" s="4">
        <v>3</v>
      </c>
      <c r="R96" s="4" t="s">
        <v>306</v>
      </c>
      <c r="S96" s="4">
        <v>204410</v>
      </c>
      <c r="T96" s="4" t="s">
        <v>307</v>
      </c>
      <c r="U96" s="4" t="s">
        <v>308</v>
      </c>
      <c r="V96" s="4">
        <v>549493744</v>
      </c>
      <c r="W96" s="4"/>
      <c r="X96" s="8" t="s">
        <v>54</v>
      </c>
      <c r="Y96" s="8" t="s">
        <v>309</v>
      </c>
      <c r="Z96" s="8" t="s">
        <v>56</v>
      </c>
      <c r="AA96" s="8" t="s">
        <v>54</v>
      </c>
      <c r="AB96" s="8" t="s">
        <v>57</v>
      </c>
      <c r="AC96" s="7" t="s">
        <v>310</v>
      </c>
      <c r="AD96" s="9">
        <v>27.9</v>
      </c>
      <c r="AE96" s="6">
        <v>21</v>
      </c>
      <c r="AF96" s="9">
        <v>5.859</v>
      </c>
      <c r="AG96" s="10">
        <f>ROUND($K$96*$AD$96,2)</f>
        <v>1255.5</v>
      </c>
      <c r="AH96" s="10">
        <f>ROUND($K$96*($AD$96+$AF$96),2)</f>
        <v>1519.16</v>
      </c>
    </row>
    <row r="97" spans="1:34" ht="25.5">
      <c r="A97" s="3">
        <v>48341</v>
      </c>
      <c r="B97" s="4"/>
      <c r="C97" s="3">
        <v>135940</v>
      </c>
      <c r="D97" s="4" t="s">
        <v>92</v>
      </c>
      <c r="E97" s="4" t="s">
        <v>93</v>
      </c>
      <c r="F97" s="4" t="s">
        <v>94</v>
      </c>
      <c r="G97" s="4" t="s">
        <v>95</v>
      </c>
      <c r="H97" s="4"/>
      <c r="I97" s="4" t="s">
        <v>96</v>
      </c>
      <c r="J97" s="5">
        <v>12</v>
      </c>
      <c r="K97" s="6">
        <v>12</v>
      </c>
      <c r="L97" s="7" t="s">
        <v>241</v>
      </c>
      <c r="M97" s="4">
        <v>311010</v>
      </c>
      <c r="N97" s="4" t="s">
        <v>304</v>
      </c>
      <c r="O97" s="4" t="s">
        <v>305</v>
      </c>
      <c r="P97" s="4" t="s">
        <v>274</v>
      </c>
      <c r="Q97" s="4">
        <v>3</v>
      </c>
      <c r="R97" s="4" t="s">
        <v>306</v>
      </c>
      <c r="S97" s="4">
        <v>204410</v>
      </c>
      <c r="T97" s="4" t="s">
        <v>307</v>
      </c>
      <c r="U97" s="4" t="s">
        <v>308</v>
      </c>
      <c r="V97" s="4">
        <v>549493744</v>
      </c>
      <c r="W97" s="4"/>
      <c r="X97" s="8" t="s">
        <v>54</v>
      </c>
      <c r="Y97" s="8" t="s">
        <v>309</v>
      </c>
      <c r="Z97" s="8" t="s">
        <v>56</v>
      </c>
      <c r="AA97" s="8" t="s">
        <v>54</v>
      </c>
      <c r="AB97" s="8" t="s">
        <v>57</v>
      </c>
      <c r="AC97" s="7" t="s">
        <v>310</v>
      </c>
      <c r="AD97" s="9">
        <v>10.17</v>
      </c>
      <c r="AE97" s="6">
        <v>21</v>
      </c>
      <c r="AF97" s="9">
        <v>2.1357</v>
      </c>
      <c r="AG97" s="10">
        <f>ROUND($K$97*$AD$97,2)</f>
        <v>122.04</v>
      </c>
      <c r="AH97" s="10">
        <f>ROUND($K$97*($AD$97+$AF$97),2)</f>
        <v>147.67</v>
      </c>
    </row>
    <row r="98" spans="1:34" ht="51">
      <c r="A98" s="3">
        <v>48341</v>
      </c>
      <c r="B98" s="4"/>
      <c r="C98" s="3">
        <v>135941</v>
      </c>
      <c r="D98" s="4" t="s">
        <v>119</v>
      </c>
      <c r="E98" s="4" t="s">
        <v>317</v>
      </c>
      <c r="F98" s="4" t="s">
        <v>318</v>
      </c>
      <c r="G98" s="4" t="s">
        <v>319</v>
      </c>
      <c r="H98" s="4"/>
      <c r="I98" s="4" t="s">
        <v>105</v>
      </c>
      <c r="J98" s="5">
        <v>6</v>
      </c>
      <c r="K98" s="6">
        <v>6</v>
      </c>
      <c r="L98" s="7" t="s">
        <v>241</v>
      </c>
      <c r="M98" s="4">
        <v>311010</v>
      </c>
      <c r="N98" s="4" t="s">
        <v>304</v>
      </c>
      <c r="O98" s="4" t="s">
        <v>305</v>
      </c>
      <c r="P98" s="4" t="s">
        <v>274</v>
      </c>
      <c r="Q98" s="4">
        <v>3</v>
      </c>
      <c r="R98" s="4" t="s">
        <v>306</v>
      </c>
      <c r="S98" s="4">
        <v>204410</v>
      </c>
      <c r="T98" s="4" t="s">
        <v>307</v>
      </c>
      <c r="U98" s="4" t="s">
        <v>308</v>
      </c>
      <c r="V98" s="4">
        <v>549493744</v>
      </c>
      <c r="W98" s="4"/>
      <c r="X98" s="8" t="s">
        <v>54</v>
      </c>
      <c r="Y98" s="8" t="s">
        <v>309</v>
      </c>
      <c r="Z98" s="8" t="s">
        <v>56</v>
      </c>
      <c r="AA98" s="8" t="s">
        <v>54</v>
      </c>
      <c r="AB98" s="8" t="s">
        <v>57</v>
      </c>
      <c r="AC98" s="7" t="s">
        <v>310</v>
      </c>
      <c r="AD98" s="9">
        <v>209.23</v>
      </c>
      <c r="AE98" s="6">
        <v>21</v>
      </c>
      <c r="AF98" s="9">
        <v>43.9383</v>
      </c>
      <c r="AG98" s="10">
        <f>ROUND($K$98*$AD$98,2)</f>
        <v>1255.38</v>
      </c>
      <c r="AH98" s="10">
        <f>ROUND($K$98*($AD$98+$AF$98),2)</f>
        <v>1519.01</v>
      </c>
    </row>
    <row r="99" spans="1:34" ht="26.25" thickBot="1">
      <c r="A99" s="3">
        <v>48341</v>
      </c>
      <c r="B99" s="4"/>
      <c r="C99" s="3">
        <v>135950</v>
      </c>
      <c r="D99" s="4" t="s">
        <v>110</v>
      </c>
      <c r="E99" s="4" t="s">
        <v>111</v>
      </c>
      <c r="F99" s="4" t="s">
        <v>112</v>
      </c>
      <c r="G99" s="4" t="s">
        <v>113</v>
      </c>
      <c r="H99" s="4"/>
      <c r="I99" s="4" t="s">
        <v>114</v>
      </c>
      <c r="J99" s="5">
        <v>6</v>
      </c>
      <c r="K99" s="6">
        <v>6</v>
      </c>
      <c r="L99" s="7" t="s">
        <v>241</v>
      </c>
      <c r="M99" s="4">
        <v>311010</v>
      </c>
      <c r="N99" s="4" t="s">
        <v>304</v>
      </c>
      <c r="O99" s="4" t="s">
        <v>305</v>
      </c>
      <c r="P99" s="4" t="s">
        <v>274</v>
      </c>
      <c r="Q99" s="4">
        <v>3</v>
      </c>
      <c r="R99" s="4" t="s">
        <v>306</v>
      </c>
      <c r="S99" s="4">
        <v>204410</v>
      </c>
      <c r="T99" s="4" t="s">
        <v>307</v>
      </c>
      <c r="U99" s="4" t="s">
        <v>308</v>
      </c>
      <c r="V99" s="4">
        <v>549493744</v>
      </c>
      <c r="W99" s="4"/>
      <c r="X99" s="8" t="s">
        <v>54</v>
      </c>
      <c r="Y99" s="8" t="s">
        <v>309</v>
      </c>
      <c r="Z99" s="8" t="s">
        <v>56</v>
      </c>
      <c r="AA99" s="8" t="s">
        <v>54</v>
      </c>
      <c r="AB99" s="8" t="s">
        <v>57</v>
      </c>
      <c r="AC99" s="7" t="s">
        <v>310</v>
      </c>
      <c r="AD99" s="9">
        <v>33.23</v>
      </c>
      <c r="AE99" s="6">
        <v>21</v>
      </c>
      <c r="AF99" s="9">
        <v>6.9783</v>
      </c>
      <c r="AG99" s="10">
        <f>ROUND($K$99*$AD$99,2)</f>
        <v>199.38</v>
      </c>
      <c r="AH99" s="10">
        <f>ROUND($K$99*($AD$99+$AF$99),2)</f>
        <v>241.25</v>
      </c>
    </row>
    <row r="100" spans="1:34" ht="13.5" thickTop="1">
      <c r="A100" s="20"/>
      <c r="B100" s="20"/>
      <c r="C100" s="2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30" t="s">
        <v>133</v>
      </c>
      <c r="AE100" s="30"/>
      <c r="AF100" s="30"/>
      <c r="AG100" s="12">
        <f>SUM($AG$93:$AG$99)</f>
        <v>7884.63</v>
      </c>
      <c r="AH100" s="12">
        <f>SUM($AH$93:$AH$99)</f>
        <v>9540.41</v>
      </c>
    </row>
    <row r="101" spans="1:3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38.25">
      <c r="A102" s="3">
        <v>48343</v>
      </c>
      <c r="B102" s="4"/>
      <c r="C102" s="3">
        <v>135973</v>
      </c>
      <c r="D102" s="4" t="s">
        <v>81</v>
      </c>
      <c r="E102" s="4" t="s">
        <v>320</v>
      </c>
      <c r="F102" s="4" t="s">
        <v>321</v>
      </c>
      <c r="G102" s="4" t="s">
        <v>322</v>
      </c>
      <c r="H102" s="4"/>
      <c r="I102" s="4" t="s">
        <v>85</v>
      </c>
      <c r="J102" s="5">
        <v>1</v>
      </c>
      <c r="K102" s="6">
        <v>1</v>
      </c>
      <c r="L102" s="7" t="s">
        <v>241</v>
      </c>
      <c r="M102" s="4">
        <v>561800</v>
      </c>
      <c r="N102" s="4" t="s">
        <v>323</v>
      </c>
      <c r="O102" s="4" t="s">
        <v>324</v>
      </c>
      <c r="P102" s="4" t="s">
        <v>325</v>
      </c>
      <c r="Q102" s="4">
        <v>3</v>
      </c>
      <c r="R102" s="4">
        <v>229</v>
      </c>
      <c r="S102" s="4">
        <v>115744</v>
      </c>
      <c r="T102" s="4" t="s">
        <v>326</v>
      </c>
      <c r="U102" s="4" t="s">
        <v>327</v>
      </c>
      <c r="V102" s="4">
        <v>549493053</v>
      </c>
      <c r="W102" s="4"/>
      <c r="X102" s="8" t="s">
        <v>328</v>
      </c>
      <c r="Y102" s="8" t="s">
        <v>329</v>
      </c>
      <c r="Z102" s="8" t="s">
        <v>56</v>
      </c>
      <c r="AA102" s="8" t="s">
        <v>54</v>
      </c>
      <c r="AB102" s="8" t="s">
        <v>330</v>
      </c>
      <c r="AC102" s="7" t="s">
        <v>331</v>
      </c>
      <c r="AD102" s="9">
        <v>12.83</v>
      </c>
      <c r="AE102" s="6">
        <v>21</v>
      </c>
      <c r="AF102" s="9">
        <v>2.6943</v>
      </c>
      <c r="AG102" s="10">
        <f>ROUND($K$102*$AD$102,2)</f>
        <v>12.83</v>
      </c>
      <c r="AH102" s="10">
        <f>ROUND($K$102*($AD$102+$AF$102),2)</f>
        <v>15.52</v>
      </c>
    </row>
    <row r="103" spans="1:34" ht="25.5">
      <c r="A103" s="3">
        <v>48343</v>
      </c>
      <c r="B103" s="4"/>
      <c r="C103" s="3">
        <v>135987</v>
      </c>
      <c r="D103" s="4" t="s">
        <v>41</v>
      </c>
      <c r="E103" s="4" t="s">
        <v>253</v>
      </c>
      <c r="F103" s="4" t="s">
        <v>254</v>
      </c>
      <c r="G103" s="4" t="s">
        <v>255</v>
      </c>
      <c r="H103" s="4"/>
      <c r="I103" s="4" t="s">
        <v>118</v>
      </c>
      <c r="J103" s="5">
        <v>1</v>
      </c>
      <c r="K103" s="6">
        <v>1</v>
      </c>
      <c r="L103" s="7" t="s">
        <v>241</v>
      </c>
      <c r="M103" s="4">
        <v>561800</v>
      </c>
      <c r="N103" s="4" t="s">
        <v>323</v>
      </c>
      <c r="O103" s="4" t="s">
        <v>324</v>
      </c>
      <c r="P103" s="4" t="s">
        <v>325</v>
      </c>
      <c r="Q103" s="4">
        <v>3</v>
      </c>
      <c r="R103" s="4">
        <v>229</v>
      </c>
      <c r="S103" s="4">
        <v>115744</v>
      </c>
      <c r="T103" s="4" t="s">
        <v>326</v>
      </c>
      <c r="U103" s="4" t="s">
        <v>327</v>
      </c>
      <c r="V103" s="4">
        <v>549493053</v>
      </c>
      <c r="W103" s="4"/>
      <c r="X103" s="8" t="s">
        <v>328</v>
      </c>
      <c r="Y103" s="8" t="s">
        <v>329</v>
      </c>
      <c r="Z103" s="8" t="s">
        <v>56</v>
      </c>
      <c r="AA103" s="8" t="s">
        <v>54</v>
      </c>
      <c r="AB103" s="8" t="s">
        <v>330</v>
      </c>
      <c r="AC103" s="7" t="s">
        <v>331</v>
      </c>
      <c r="AD103" s="9">
        <v>8.56</v>
      </c>
      <c r="AE103" s="6">
        <v>21</v>
      </c>
      <c r="AF103" s="9">
        <v>1.7976</v>
      </c>
      <c r="AG103" s="10">
        <f>ROUND($K$103*$AD$103,2)</f>
        <v>8.56</v>
      </c>
      <c r="AH103" s="10">
        <f>ROUND($K$103*($AD$103+$AF$103),2)</f>
        <v>10.36</v>
      </c>
    </row>
    <row r="104" spans="1:34" ht="25.5">
      <c r="A104" s="3">
        <v>48343</v>
      </c>
      <c r="B104" s="4"/>
      <c r="C104" s="3">
        <v>135988</v>
      </c>
      <c r="D104" s="4" t="s">
        <v>128</v>
      </c>
      <c r="E104" s="4" t="s">
        <v>129</v>
      </c>
      <c r="F104" s="4" t="s">
        <v>130</v>
      </c>
      <c r="G104" s="4" t="s">
        <v>131</v>
      </c>
      <c r="H104" s="4"/>
      <c r="I104" s="4" t="s">
        <v>132</v>
      </c>
      <c r="J104" s="5">
        <v>2</v>
      </c>
      <c r="K104" s="6">
        <v>2</v>
      </c>
      <c r="L104" s="7" t="s">
        <v>241</v>
      </c>
      <c r="M104" s="4">
        <v>561800</v>
      </c>
      <c r="N104" s="4" t="s">
        <v>323</v>
      </c>
      <c r="O104" s="4" t="s">
        <v>324</v>
      </c>
      <c r="P104" s="4" t="s">
        <v>325</v>
      </c>
      <c r="Q104" s="4">
        <v>3</v>
      </c>
      <c r="R104" s="4">
        <v>229</v>
      </c>
      <c r="S104" s="4">
        <v>115744</v>
      </c>
      <c r="T104" s="4" t="s">
        <v>326</v>
      </c>
      <c r="U104" s="4" t="s">
        <v>327</v>
      </c>
      <c r="V104" s="4">
        <v>549493053</v>
      </c>
      <c r="W104" s="4"/>
      <c r="X104" s="8" t="s">
        <v>328</v>
      </c>
      <c r="Y104" s="8" t="s">
        <v>329</v>
      </c>
      <c r="Z104" s="8" t="s">
        <v>56</v>
      </c>
      <c r="AA104" s="8" t="s">
        <v>54</v>
      </c>
      <c r="AB104" s="8" t="s">
        <v>330</v>
      </c>
      <c r="AC104" s="7" t="s">
        <v>331</v>
      </c>
      <c r="AD104" s="9">
        <v>13.52</v>
      </c>
      <c r="AE104" s="6">
        <v>21</v>
      </c>
      <c r="AF104" s="9">
        <v>2.8392</v>
      </c>
      <c r="AG104" s="10">
        <f>ROUND($K$104*$AD$104,2)</f>
        <v>27.04</v>
      </c>
      <c r="AH104" s="10">
        <f>ROUND($K$104*($AD$104+$AF$104),2)</f>
        <v>32.72</v>
      </c>
    </row>
    <row r="105" spans="1:34" ht="25.5">
      <c r="A105" s="3">
        <v>48343</v>
      </c>
      <c r="B105" s="4"/>
      <c r="C105" s="3">
        <v>135989</v>
      </c>
      <c r="D105" s="4" t="s">
        <v>41</v>
      </c>
      <c r="E105" s="4" t="s">
        <v>115</v>
      </c>
      <c r="F105" s="4" t="s">
        <v>116</v>
      </c>
      <c r="G105" s="4" t="s">
        <v>117</v>
      </c>
      <c r="H105" s="4"/>
      <c r="I105" s="4" t="s">
        <v>118</v>
      </c>
      <c r="J105" s="5">
        <v>2</v>
      </c>
      <c r="K105" s="6">
        <v>2</v>
      </c>
      <c r="L105" s="7" t="s">
        <v>241</v>
      </c>
      <c r="M105" s="4">
        <v>561800</v>
      </c>
      <c r="N105" s="4" t="s">
        <v>323</v>
      </c>
      <c r="O105" s="4" t="s">
        <v>324</v>
      </c>
      <c r="P105" s="4" t="s">
        <v>325</v>
      </c>
      <c r="Q105" s="4">
        <v>3</v>
      </c>
      <c r="R105" s="4">
        <v>229</v>
      </c>
      <c r="S105" s="4">
        <v>115744</v>
      </c>
      <c r="T105" s="4" t="s">
        <v>326</v>
      </c>
      <c r="U105" s="4" t="s">
        <v>327</v>
      </c>
      <c r="V105" s="4">
        <v>549493053</v>
      </c>
      <c r="W105" s="4"/>
      <c r="X105" s="8" t="s">
        <v>328</v>
      </c>
      <c r="Y105" s="8" t="s">
        <v>329</v>
      </c>
      <c r="Z105" s="8" t="s">
        <v>56</v>
      </c>
      <c r="AA105" s="8" t="s">
        <v>54</v>
      </c>
      <c r="AB105" s="8" t="s">
        <v>330</v>
      </c>
      <c r="AC105" s="7" t="s">
        <v>331</v>
      </c>
      <c r="AD105" s="9">
        <v>8.85</v>
      </c>
      <c r="AE105" s="6">
        <v>21</v>
      </c>
      <c r="AF105" s="9">
        <v>1.8585</v>
      </c>
      <c r="AG105" s="10">
        <f>ROUND($K$105*$AD$105,2)</f>
        <v>17.7</v>
      </c>
      <c r="AH105" s="10">
        <f>ROUND($K$105*($AD$105+$AF$105),2)</f>
        <v>21.42</v>
      </c>
    </row>
    <row r="106" spans="1:34" ht="25.5">
      <c r="A106" s="3">
        <v>48343</v>
      </c>
      <c r="B106" s="4"/>
      <c r="C106" s="3">
        <v>135990</v>
      </c>
      <c r="D106" s="4" t="s">
        <v>106</v>
      </c>
      <c r="E106" s="4" t="s">
        <v>107</v>
      </c>
      <c r="F106" s="4" t="s">
        <v>108</v>
      </c>
      <c r="G106" s="4" t="s">
        <v>109</v>
      </c>
      <c r="H106" s="4"/>
      <c r="I106" s="4" t="s">
        <v>71</v>
      </c>
      <c r="J106" s="5">
        <v>2</v>
      </c>
      <c r="K106" s="6">
        <v>2</v>
      </c>
      <c r="L106" s="7" t="s">
        <v>241</v>
      </c>
      <c r="M106" s="4">
        <v>561800</v>
      </c>
      <c r="N106" s="4" t="s">
        <v>323</v>
      </c>
      <c r="O106" s="4" t="s">
        <v>324</v>
      </c>
      <c r="P106" s="4" t="s">
        <v>325</v>
      </c>
      <c r="Q106" s="4">
        <v>3</v>
      </c>
      <c r="R106" s="4">
        <v>229</v>
      </c>
      <c r="S106" s="4">
        <v>115744</v>
      </c>
      <c r="T106" s="4" t="s">
        <v>326</v>
      </c>
      <c r="U106" s="4" t="s">
        <v>327</v>
      </c>
      <c r="V106" s="4">
        <v>549493053</v>
      </c>
      <c r="W106" s="4"/>
      <c r="X106" s="8" t="s">
        <v>328</v>
      </c>
      <c r="Y106" s="8" t="s">
        <v>329</v>
      </c>
      <c r="Z106" s="8" t="s">
        <v>56</v>
      </c>
      <c r="AA106" s="8" t="s">
        <v>54</v>
      </c>
      <c r="AB106" s="8" t="s">
        <v>330</v>
      </c>
      <c r="AC106" s="7" t="s">
        <v>331</v>
      </c>
      <c r="AD106" s="9">
        <v>11.9</v>
      </c>
      <c r="AE106" s="6">
        <v>21</v>
      </c>
      <c r="AF106" s="9">
        <v>2.499</v>
      </c>
      <c r="AG106" s="10">
        <f>ROUND($K$106*$AD$106,2)</f>
        <v>23.8</v>
      </c>
      <c r="AH106" s="10">
        <f>ROUND($K$106*($AD$106+$AF$106),2)</f>
        <v>28.8</v>
      </c>
    </row>
    <row r="107" spans="1:34" ht="25.5">
      <c r="A107" s="3">
        <v>48343</v>
      </c>
      <c r="B107" s="4"/>
      <c r="C107" s="3">
        <v>135991</v>
      </c>
      <c r="D107" s="4" t="s">
        <v>124</v>
      </c>
      <c r="E107" s="4" t="s">
        <v>332</v>
      </c>
      <c r="F107" s="4" t="s">
        <v>333</v>
      </c>
      <c r="G107" s="4" t="s">
        <v>334</v>
      </c>
      <c r="H107" s="4"/>
      <c r="I107" s="4" t="s">
        <v>105</v>
      </c>
      <c r="J107" s="5">
        <v>1</v>
      </c>
      <c r="K107" s="6">
        <v>1</v>
      </c>
      <c r="L107" s="7" t="s">
        <v>241</v>
      </c>
      <c r="M107" s="4">
        <v>561800</v>
      </c>
      <c r="N107" s="4" t="s">
        <v>323</v>
      </c>
      <c r="O107" s="4" t="s">
        <v>324</v>
      </c>
      <c r="P107" s="4" t="s">
        <v>325</v>
      </c>
      <c r="Q107" s="4">
        <v>3</v>
      </c>
      <c r="R107" s="4">
        <v>229</v>
      </c>
      <c r="S107" s="4">
        <v>115744</v>
      </c>
      <c r="T107" s="4" t="s">
        <v>326</v>
      </c>
      <c r="U107" s="4" t="s">
        <v>327</v>
      </c>
      <c r="V107" s="4">
        <v>549493053</v>
      </c>
      <c r="W107" s="4"/>
      <c r="X107" s="8" t="s">
        <v>328</v>
      </c>
      <c r="Y107" s="8" t="s">
        <v>329</v>
      </c>
      <c r="Z107" s="8" t="s">
        <v>56</v>
      </c>
      <c r="AA107" s="8" t="s">
        <v>54</v>
      </c>
      <c r="AB107" s="8" t="s">
        <v>330</v>
      </c>
      <c r="AC107" s="7" t="s">
        <v>331</v>
      </c>
      <c r="AD107" s="9">
        <v>64.48</v>
      </c>
      <c r="AE107" s="6">
        <v>21</v>
      </c>
      <c r="AF107" s="9">
        <v>13.5408</v>
      </c>
      <c r="AG107" s="10">
        <f>ROUND($K$107*$AD$107,2)</f>
        <v>64.48</v>
      </c>
      <c r="AH107" s="10">
        <f>ROUND($K$107*($AD$107+$AF$107),2)</f>
        <v>78.02</v>
      </c>
    </row>
    <row r="108" spans="1:34" ht="25.5">
      <c r="A108" s="3">
        <v>48343</v>
      </c>
      <c r="B108" s="4"/>
      <c r="C108" s="3">
        <v>135992</v>
      </c>
      <c r="D108" s="4" t="s">
        <v>119</v>
      </c>
      <c r="E108" s="4" t="s">
        <v>335</v>
      </c>
      <c r="F108" s="4" t="s">
        <v>336</v>
      </c>
      <c r="G108" s="4" t="s">
        <v>337</v>
      </c>
      <c r="H108" s="4"/>
      <c r="I108" s="4" t="s">
        <v>338</v>
      </c>
      <c r="J108" s="5">
        <v>1</v>
      </c>
      <c r="K108" s="6">
        <v>1</v>
      </c>
      <c r="L108" s="7" t="s">
        <v>241</v>
      </c>
      <c r="M108" s="4">
        <v>561800</v>
      </c>
      <c r="N108" s="4" t="s">
        <v>323</v>
      </c>
      <c r="O108" s="4" t="s">
        <v>324</v>
      </c>
      <c r="P108" s="4" t="s">
        <v>325</v>
      </c>
      <c r="Q108" s="4">
        <v>3</v>
      </c>
      <c r="R108" s="4">
        <v>229</v>
      </c>
      <c r="S108" s="4">
        <v>115744</v>
      </c>
      <c r="T108" s="4" t="s">
        <v>326</v>
      </c>
      <c r="U108" s="4" t="s">
        <v>327</v>
      </c>
      <c r="V108" s="4">
        <v>549493053</v>
      </c>
      <c r="W108" s="4"/>
      <c r="X108" s="8" t="s">
        <v>328</v>
      </c>
      <c r="Y108" s="8" t="s">
        <v>329</v>
      </c>
      <c r="Z108" s="8" t="s">
        <v>56</v>
      </c>
      <c r="AA108" s="8" t="s">
        <v>54</v>
      </c>
      <c r="AB108" s="8" t="s">
        <v>330</v>
      </c>
      <c r="AC108" s="7" t="s">
        <v>331</v>
      </c>
      <c r="AD108" s="9">
        <v>31</v>
      </c>
      <c r="AE108" s="6">
        <v>21</v>
      </c>
      <c r="AF108" s="9">
        <v>6.51</v>
      </c>
      <c r="AG108" s="10">
        <f>ROUND($K$108*$AD$108,2)</f>
        <v>31</v>
      </c>
      <c r="AH108" s="10">
        <f>ROUND($K$108*($AD$108+$AF$108),2)</f>
        <v>37.51</v>
      </c>
    </row>
    <row r="109" spans="1:34" ht="25.5">
      <c r="A109" s="3">
        <v>48343</v>
      </c>
      <c r="B109" s="4"/>
      <c r="C109" s="3">
        <v>135993</v>
      </c>
      <c r="D109" s="4" t="s">
        <v>59</v>
      </c>
      <c r="E109" s="4" t="s">
        <v>339</v>
      </c>
      <c r="F109" s="4" t="s">
        <v>66</v>
      </c>
      <c r="G109" s="4" t="s">
        <v>340</v>
      </c>
      <c r="H109" s="4"/>
      <c r="I109" s="4" t="s">
        <v>341</v>
      </c>
      <c r="J109" s="5">
        <v>1</v>
      </c>
      <c r="K109" s="6">
        <v>1</v>
      </c>
      <c r="L109" s="7" t="s">
        <v>241</v>
      </c>
      <c r="M109" s="4">
        <v>561800</v>
      </c>
      <c r="N109" s="4" t="s">
        <v>323</v>
      </c>
      <c r="O109" s="4" t="s">
        <v>324</v>
      </c>
      <c r="P109" s="4" t="s">
        <v>325</v>
      </c>
      <c r="Q109" s="4">
        <v>3</v>
      </c>
      <c r="R109" s="4">
        <v>229</v>
      </c>
      <c r="S109" s="4">
        <v>115744</v>
      </c>
      <c r="T109" s="4" t="s">
        <v>326</v>
      </c>
      <c r="U109" s="4" t="s">
        <v>327</v>
      </c>
      <c r="V109" s="4">
        <v>549493053</v>
      </c>
      <c r="W109" s="4"/>
      <c r="X109" s="8" t="s">
        <v>328</v>
      </c>
      <c r="Y109" s="8" t="s">
        <v>329</v>
      </c>
      <c r="Z109" s="8" t="s">
        <v>56</v>
      </c>
      <c r="AA109" s="8" t="s">
        <v>54</v>
      </c>
      <c r="AB109" s="8" t="s">
        <v>330</v>
      </c>
      <c r="AC109" s="7" t="s">
        <v>331</v>
      </c>
      <c r="AD109" s="9">
        <v>12.77</v>
      </c>
      <c r="AE109" s="6">
        <v>21</v>
      </c>
      <c r="AF109" s="9">
        <v>2.6817</v>
      </c>
      <c r="AG109" s="10">
        <f>ROUND($K$109*$AD$109,2)</f>
        <v>12.77</v>
      </c>
      <c r="AH109" s="10">
        <f>ROUND($K$109*($AD$109+$AF$109),2)</f>
        <v>15.45</v>
      </c>
    </row>
    <row r="110" spans="1:34" ht="25.5">
      <c r="A110" s="3">
        <v>48343</v>
      </c>
      <c r="B110" s="4"/>
      <c r="C110" s="3">
        <v>135994</v>
      </c>
      <c r="D110" s="4" t="s">
        <v>64</v>
      </c>
      <c r="E110" s="4" t="s">
        <v>342</v>
      </c>
      <c r="F110" s="4" t="s">
        <v>343</v>
      </c>
      <c r="G110" s="4" t="s">
        <v>344</v>
      </c>
      <c r="H110" s="4"/>
      <c r="I110" s="4" t="s">
        <v>68</v>
      </c>
      <c r="J110" s="5">
        <v>4</v>
      </c>
      <c r="K110" s="6">
        <v>4</v>
      </c>
      <c r="L110" s="7" t="s">
        <v>241</v>
      </c>
      <c r="M110" s="4">
        <v>561800</v>
      </c>
      <c r="N110" s="4" t="s">
        <v>323</v>
      </c>
      <c r="O110" s="4" t="s">
        <v>324</v>
      </c>
      <c r="P110" s="4" t="s">
        <v>325</v>
      </c>
      <c r="Q110" s="4">
        <v>3</v>
      </c>
      <c r="R110" s="4">
        <v>229</v>
      </c>
      <c r="S110" s="4">
        <v>115744</v>
      </c>
      <c r="T110" s="4" t="s">
        <v>326</v>
      </c>
      <c r="U110" s="4" t="s">
        <v>327</v>
      </c>
      <c r="V110" s="4">
        <v>549493053</v>
      </c>
      <c r="W110" s="4"/>
      <c r="X110" s="8" t="s">
        <v>328</v>
      </c>
      <c r="Y110" s="8" t="s">
        <v>329</v>
      </c>
      <c r="Z110" s="8" t="s">
        <v>56</v>
      </c>
      <c r="AA110" s="8" t="s">
        <v>54</v>
      </c>
      <c r="AB110" s="8" t="s">
        <v>330</v>
      </c>
      <c r="AC110" s="7" t="s">
        <v>331</v>
      </c>
      <c r="AD110" s="9">
        <v>10.04</v>
      </c>
      <c r="AE110" s="6">
        <v>21</v>
      </c>
      <c r="AF110" s="9">
        <v>2.1084</v>
      </c>
      <c r="AG110" s="10">
        <f>ROUND($K$110*$AD$110,2)</f>
        <v>40.16</v>
      </c>
      <c r="AH110" s="10">
        <f>ROUND($K$110*($AD$110+$AF$110),2)</f>
        <v>48.59</v>
      </c>
    </row>
    <row r="111" spans="1:34" ht="25.5">
      <c r="A111" s="3">
        <v>48343</v>
      </c>
      <c r="B111" s="4"/>
      <c r="C111" s="3">
        <v>135995</v>
      </c>
      <c r="D111" s="4" t="s">
        <v>77</v>
      </c>
      <c r="E111" s="4" t="s">
        <v>345</v>
      </c>
      <c r="F111" s="4" t="s">
        <v>346</v>
      </c>
      <c r="G111" s="4" t="s">
        <v>347</v>
      </c>
      <c r="H111" s="4"/>
      <c r="I111" s="4" t="s">
        <v>89</v>
      </c>
      <c r="J111" s="5">
        <v>1</v>
      </c>
      <c r="K111" s="6">
        <v>1</v>
      </c>
      <c r="L111" s="7" t="s">
        <v>241</v>
      </c>
      <c r="M111" s="4">
        <v>561800</v>
      </c>
      <c r="N111" s="4" t="s">
        <v>323</v>
      </c>
      <c r="O111" s="4" t="s">
        <v>324</v>
      </c>
      <c r="P111" s="4" t="s">
        <v>325</v>
      </c>
      <c r="Q111" s="4">
        <v>3</v>
      </c>
      <c r="R111" s="4">
        <v>229</v>
      </c>
      <c r="S111" s="4">
        <v>115744</v>
      </c>
      <c r="T111" s="4" t="s">
        <v>326</v>
      </c>
      <c r="U111" s="4" t="s">
        <v>327</v>
      </c>
      <c r="V111" s="4">
        <v>549493053</v>
      </c>
      <c r="W111" s="4"/>
      <c r="X111" s="8" t="s">
        <v>328</v>
      </c>
      <c r="Y111" s="8" t="s">
        <v>329</v>
      </c>
      <c r="Z111" s="8" t="s">
        <v>56</v>
      </c>
      <c r="AA111" s="8" t="s">
        <v>54</v>
      </c>
      <c r="AB111" s="8" t="s">
        <v>330</v>
      </c>
      <c r="AC111" s="7" t="s">
        <v>331</v>
      </c>
      <c r="AD111" s="9">
        <v>34.97</v>
      </c>
      <c r="AE111" s="6">
        <v>21</v>
      </c>
      <c r="AF111" s="9">
        <v>7.3437</v>
      </c>
      <c r="AG111" s="10">
        <f>ROUND($K$111*$AD$111,2)</f>
        <v>34.97</v>
      </c>
      <c r="AH111" s="10">
        <f>ROUND($K$111*($AD$111+$AF$111),2)</f>
        <v>42.31</v>
      </c>
    </row>
    <row r="112" spans="1:34" ht="25.5">
      <c r="A112" s="3">
        <v>48343</v>
      </c>
      <c r="B112" s="4"/>
      <c r="C112" s="3">
        <v>135996</v>
      </c>
      <c r="D112" s="4" t="s">
        <v>64</v>
      </c>
      <c r="E112" s="4" t="s">
        <v>348</v>
      </c>
      <c r="F112" s="4" t="s">
        <v>349</v>
      </c>
      <c r="G112" s="4" t="s">
        <v>350</v>
      </c>
      <c r="H112" s="4"/>
      <c r="I112" s="4" t="s">
        <v>351</v>
      </c>
      <c r="J112" s="5">
        <v>1</v>
      </c>
      <c r="K112" s="6">
        <v>1</v>
      </c>
      <c r="L112" s="7" t="s">
        <v>241</v>
      </c>
      <c r="M112" s="4">
        <v>561800</v>
      </c>
      <c r="N112" s="4" t="s">
        <v>323</v>
      </c>
      <c r="O112" s="4" t="s">
        <v>324</v>
      </c>
      <c r="P112" s="4" t="s">
        <v>325</v>
      </c>
      <c r="Q112" s="4">
        <v>3</v>
      </c>
      <c r="R112" s="4">
        <v>229</v>
      </c>
      <c r="S112" s="4">
        <v>115744</v>
      </c>
      <c r="T112" s="4" t="s">
        <v>326</v>
      </c>
      <c r="U112" s="4" t="s">
        <v>327</v>
      </c>
      <c r="V112" s="4">
        <v>549493053</v>
      </c>
      <c r="W112" s="4"/>
      <c r="X112" s="8" t="s">
        <v>328</v>
      </c>
      <c r="Y112" s="8" t="s">
        <v>329</v>
      </c>
      <c r="Z112" s="8" t="s">
        <v>56</v>
      </c>
      <c r="AA112" s="8" t="s">
        <v>54</v>
      </c>
      <c r="AB112" s="8" t="s">
        <v>330</v>
      </c>
      <c r="AC112" s="7" t="s">
        <v>331</v>
      </c>
      <c r="AD112" s="9">
        <v>12.28</v>
      </c>
      <c r="AE112" s="6">
        <v>21</v>
      </c>
      <c r="AF112" s="9">
        <v>2.5788</v>
      </c>
      <c r="AG112" s="10">
        <f>ROUND($K$112*$AD$112,2)</f>
        <v>12.28</v>
      </c>
      <c r="AH112" s="10">
        <f>ROUND($K$112*($AD$112+$AF$112),2)</f>
        <v>14.86</v>
      </c>
    </row>
    <row r="113" spans="1:34" ht="25.5">
      <c r="A113" s="3">
        <v>48343</v>
      </c>
      <c r="B113" s="4"/>
      <c r="C113" s="3">
        <v>135999</v>
      </c>
      <c r="D113" s="4" t="s">
        <v>193</v>
      </c>
      <c r="E113" s="4" t="s">
        <v>352</v>
      </c>
      <c r="F113" s="4" t="s">
        <v>353</v>
      </c>
      <c r="G113" s="4" t="s">
        <v>354</v>
      </c>
      <c r="H113" s="4"/>
      <c r="I113" s="4" t="s">
        <v>355</v>
      </c>
      <c r="J113" s="5">
        <v>1</v>
      </c>
      <c r="K113" s="6">
        <v>1</v>
      </c>
      <c r="L113" s="7" t="s">
        <v>241</v>
      </c>
      <c r="M113" s="4">
        <v>561800</v>
      </c>
      <c r="N113" s="4" t="s">
        <v>323</v>
      </c>
      <c r="O113" s="4" t="s">
        <v>324</v>
      </c>
      <c r="P113" s="4" t="s">
        <v>325</v>
      </c>
      <c r="Q113" s="4">
        <v>3</v>
      </c>
      <c r="R113" s="4">
        <v>229</v>
      </c>
      <c r="S113" s="4">
        <v>115744</v>
      </c>
      <c r="T113" s="4" t="s">
        <v>326</v>
      </c>
      <c r="U113" s="4" t="s">
        <v>327</v>
      </c>
      <c r="V113" s="4">
        <v>549493053</v>
      </c>
      <c r="W113" s="4"/>
      <c r="X113" s="8" t="s">
        <v>328</v>
      </c>
      <c r="Y113" s="8" t="s">
        <v>329</v>
      </c>
      <c r="Z113" s="8" t="s">
        <v>56</v>
      </c>
      <c r="AA113" s="8" t="s">
        <v>54</v>
      </c>
      <c r="AB113" s="8" t="s">
        <v>330</v>
      </c>
      <c r="AC113" s="7" t="s">
        <v>331</v>
      </c>
      <c r="AD113" s="9">
        <v>25.21</v>
      </c>
      <c r="AE113" s="6">
        <v>21</v>
      </c>
      <c r="AF113" s="9">
        <v>5.2941</v>
      </c>
      <c r="AG113" s="10">
        <f>ROUND($K$113*$AD$113,2)</f>
        <v>25.21</v>
      </c>
      <c r="AH113" s="10">
        <f>ROUND($K$113*($AD$113+$AF$113),2)</f>
        <v>30.5</v>
      </c>
    </row>
    <row r="114" spans="1:34" ht="26.25" thickBot="1">
      <c r="A114" s="3">
        <v>48343</v>
      </c>
      <c r="B114" s="4"/>
      <c r="C114" s="3">
        <v>136001</v>
      </c>
      <c r="D114" s="4" t="s">
        <v>110</v>
      </c>
      <c r="E114" s="4" t="s">
        <v>111</v>
      </c>
      <c r="F114" s="4" t="s">
        <v>112</v>
      </c>
      <c r="G114" s="4" t="s">
        <v>113</v>
      </c>
      <c r="H114" s="4"/>
      <c r="I114" s="4" t="s">
        <v>114</v>
      </c>
      <c r="J114" s="5">
        <v>1</v>
      </c>
      <c r="K114" s="6">
        <v>1</v>
      </c>
      <c r="L114" s="7" t="s">
        <v>241</v>
      </c>
      <c r="M114" s="4">
        <v>561800</v>
      </c>
      <c r="N114" s="4" t="s">
        <v>323</v>
      </c>
      <c r="O114" s="4" t="s">
        <v>324</v>
      </c>
      <c r="P114" s="4" t="s">
        <v>325</v>
      </c>
      <c r="Q114" s="4">
        <v>3</v>
      </c>
      <c r="R114" s="4">
        <v>229</v>
      </c>
      <c r="S114" s="4">
        <v>115744</v>
      </c>
      <c r="T114" s="4" t="s">
        <v>326</v>
      </c>
      <c r="U114" s="4" t="s">
        <v>327</v>
      </c>
      <c r="V114" s="4">
        <v>549493053</v>
      </c>
      <c r="W114" s="4"/>
      <c r="X114" s="8" t="s">
        <v>328</v>
      </c>
      <c r="Y114" s="8" t="s">
        <v>329</v>
      </c>
      <c r="Z114" s="8" t="s">
        <v>56</v>
      </c>
      <c r="AA114" s="8" t="s">
        <v>54</v>
      </c>
      <c r="AB114" s="8" t="s">
        <v>330</v>
      </c>
      <c r="AC114" s="7" t="s">
        <v>331</v>
      </c>
      <c r="AD114" s="9">
        <v>33.23</v>
      </c>
      <c r="AE114" s="6">
        <v>21</v>
      </c>
      <c r="AF114" s="9">
        <v>6.9783</v>
      </c>
      <c r="AG114" s="10">
        <f>ROUND($K$114*$AD$114,2)</f>
        <v>33.23</v>
      </c>
      <c r="AH114" s="10">
        <f>ROUND($K$114*($AD$114+$AF$114),2)</f>
        <v>40.21</v>
      </c>
    </row>
    <row r="115" spans="1:34" ht="13.5" thickTop="1">
      <c r="A115" s="20"/>
      <c r="B115" s="20"/>
      <c r="C115" s="2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30" t="s">
        <v>133</v>
      </c>
      <c r="AE115" s="30"/>
      <c r="AF115" s="30"/>
      <c r="AG115" s="12">
        <f>SUM($AG$102:$AG$114)</f>
        <v>344.03</v>
      </c>
      <c r="AH115" s="12">
        <f>SUM($AH$102:$AH$114)</f>
        <v>416.27</v>
      </c>
    </row>
    <row r="116" spans="1:3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5.5">
      <c r="A117" s="3">
        <v>48344</v>
      </c>
      <c r="B117" s="4"/>
      <c r="C117" s="3">
        <v>135980</v>
      </c>
      <c r="D117" s="4" t="s">
        <v>160</v>
      </c>
      <c r="E117" s="4" t="s">
        <v>356</v>
      </c>
      <c r="F117" s="4" t="s">
        <v>357</v>
      </c>
      <c r="G117" s="4" t="s">
        <v>358</v>
      </c>
      <c r="H117" s="4"/>
      <c r="I117" s="4" t="s">
        <v>359</v>
      </c>
      <c r="J117" s="5">
        <v>4</v>
      </c>
      <c r="K117" s="6">
        <v>4</v>
      </c>
      <c r="L117" s="7" t="s">
        <v>241</v>
      </c>
      <c r="M117" s="4">
        <v>419900</v>
      </c>
      <c r="N117" s="4" t="s">
        <v>360</v>
      </c>
      <c r="O117" s="4" t="s">
        <v>361</v>
      </c>
      <c r="P117" s="4" t="s">
        <v>362</v>
      </c>
      <c r="Q117" s="4">
        <v>2</v>
      </c>
      <c r="R117" s="4" t="s">
        <v>363</v>
      </c>
      <c r="S117" s="4">
        <v>14653</v>
      </c>
      <c r="T117" s="4" t="s">
        <v>364</v>
      </c>
      <c r="U117" s="4" t="s">
        <v>365</v>
      </c>
      <c r="V117" s="4">
        <v>549497449</v>
      </c>
      <c r="W117" s="4"/>
      <c r="X117" s="8" t="s">
        <v>54</v>
      </c>
      <c r="Y117" s="8" t="s">
        <v>366</v>
      </c>
      <c r="Z117" s="8" t="s">
        <v>56</v>
      </c>
      <c r="AA117" s="8" t="s">
        <v>54</v>
      </c>
      <c r="AB117" s="8" t="s">
        <v>56</v>
      </c>
      <c r="AC117" s="7" t="s">
        <v>367</v>
      </c>
      <c r="AD117" s="9">
        <v>209.56</v>
      </c>
      <c r="AE117" s="6">
        <v>21</v>
      </c>
      <c r="AF117" s="9">
        <v>44.0076</v>
      </c>
      <c r="AG117" s="10">
        <f>ROUND($K$117*$AD$117,2)</f>
        <v>838.24</v>
      </c>
      <c r="AH117" s="10">
        <f>ROUND($K$117*($AD$117+$AF$117),2)</f>
        <v>1014.27</v>
      </c>
    </row>
    <row r="118" spans="1:34" ht="25.5">
      <c r="A118" s="3">
        <v>48344</v>
      </c>
      <c r="B118" s="4"/>
      <c r="C118" s="3">
        <v>136005</v>
      </c>
      <c r="D118" s="4" t="s">
        <v>64</v>
      </c>
      <c r="E118" s="4" t="s">
        <v>368</v>
      </c>
      <c r="F118" s="4" t="s">
        <v>369</v>
      </c>
      <c r="G118" s="4" t="s">
        <v>370</v>
      </c>
      <c r="H118" s="4"/>
      <c r="I118" s="4" t="s">
        <v>71</v>
      </c>
      <c r="J118" s="5">
        <v>10</v>
      </c>
      <c r="K118" s="6">
        <v>10</v>
      </c>
      <c r="L118" s="7" t="s">
        <v>241</v>
      </c>
      <c r="M118" s="4">
        <v>419900</v>
      </c>
      <c r="N118" s="4" t="s">
        <v>360</v>
      </c>
      <c r="O118" s="4" t="s">
        <v>361</v>
      </c>
      <c r="P118" s="4" t="s">
        <v>362</v>
      </c>
      <c r="Q118" s="4">
        <v>2</v>
      </c>
      <c r="R118" s="4" t="s">
        <v>363</v>
      </c>
      <c r="S118" s="4">
        <v>14653</v>
      </c>
      <c r="T118" s="4" t="s">
        <v>364</v>
      </c>
      <c r="U118" s="4" t="s">
        <v>365</v>
      </c>
      <c r="V118" s="4">
        <v>549497449</v>
      </c>
      <c r="W118" s="4"/>
      <c r="X118" s="8" t="s">
        <v>54</v>
      </c>
      <c r="Y118" s="8" t="s">
        <v>366</v>
      </c>
      <c r="Z118" s="8" t="s">
        <v>56</v>
      </c>
      <c r="AA118" s="8" t="s">
        <v>54</v>
      </c>
      <c r="AB118" s="8" t="s">
        <v>56</v>
      </c>
      <c r="AC118" s="7" t="s">
        <v>367</v>
      </c>
      <c r="AD118" s="9">
        <v>10.73</v>
      </c>
      <c r="AE118" s="6">
        <v>21</v>
      </c>
      <c r="AF118" s="9">
        <v>2.2533</v>
      </c>
      <c r="AG118" s="10">
        <f>ROUND($K$118*$AD$118,2)</f>
        <v>107.3</v>
      </c>
      <c r="AH118" s="10">
        <f>ROUND($K$118*($AD$118+$AF$118),2)</f>
        <v>129.83</v>
      </c>
    </row>
    <row r="119" spans="1:34" ht="25.5">
      <c r="A119" s="3">
        <v>48344</v>
      </c>
      <c r="B119" s="4"/>
      <c r="C119" s="3">
        <v>136006</v>
      </c>
      <c r="D119" s="4" t="s">
        <v>64</v>
      </c>
      <c r="E119" s="4" t="s">
        <v>371</v>
      </c>
      <c r="F119" s="4" t="s">
        <v>372</v>
      </c>
      <c r="G119" s="4" t="s">
        <v>373</v>
      </c>
      <c r="H119" s="4"/>
      <c r="I119" s="4" t="s">
        <v>71</v>
      </c>
      <c r="J119" s="5">
        <v>5</v>
      </c>
      <c r="K119" s="6">
        <v>5</v>
      </c>
      <c r="L119" s="7" t="s">
        <v>241</v>
      </c>
      <c r="M119" s="4">
        <v>419900</v>
      </c>
      <c r="N119" s="4" t="s">
        <v>360</v>
      </c>
      <c r="O119" s="4" t="s">
        <v>361</v>
      </c>
      <c r="P119" s="4" t="s">
        <v>362</v>
      </c>
      <c r="Q119" s="4">
        <v>2</v>
      </c>
      <c r="R119" s="4" t="s">
        <v>363</v>
      </c>
      <c r="S119" s="4">
        <v>14653</v>
      </c>
      <c r="T119" s="4" t="s">
        <v>364</v>
      </c>
      <c r="U119" s="4" t="s">
        <v>365</v>
      </c>
      <c r="V119" s="4">
        <v>549497449</v>
      </c>
      <c r="W119" s="4"/>
      <c r="X119" s="8" t="s">
        <v>54</v>
      </c>
      <c r="Y119" s="8" t="s">
        <v>366</v>
      </c>
      <c r="Z119" s="8" t="s">
        <v>56</v>
      </c>
      <c r="AA119" s="8" t="s">
        <v>54</v>
      </c>
      <c r="AB119" s="8" t="s">
        <v>56</v>
      </c>
      <c r="AC119" s="7" t="s">
        <v>367</v>
      </c>
      <c r="AD119" s="9">
        <v>21.95</v>
      </c>
      <c r="AE119" s="6">
        <v>21</v>
      </c>
      <c r="AF119" s="9">
        <v>4.6095</v>
      </c>
      <c r="AG119" s="10">
        <f>ROUND($K$119*$AD$119,2)</f>
        <v>109.75</v>
      </c>
      <c r="AH119" s="10">
        <f>ROUND($K$119*($AD$119+$AF$119),2)</f>
        <v>132.8</v>
      </c>
    </row>
    <row r="120" spans="1:34" ht="25.5">
      <c r="A120" s="3">
        <v>48344</v>
      </c>
      <c r="B120" s="4"/>
      <c r="C120" s="3">
        <v>136007</v>
      </c>
      <c r="D120" s="4" t="s">
        <v>64</v>
      </c>
      <c r="E120" s="4" t="s">
        <v>374</v>
      </c>
      <c r="F120" s="4" t="s">
        <v>375</v>
      </c>
      <c r="G120" s="4" t="s">
        <v>376</v>
      </c>
      <c r="H120" s="4"/>
      <c r="I120" s="4" t="s">
        <v>71</v>
      </c>
      <c r="J120" s="5">
        <v>5</v>
      </c>
      <c r="K120" s="6">
        <v>5</v>
      </c>
      <c r="L120" s="7" t="s">
        <v>241</v>
      </c>
      <c r="M120" s="4">
        <v>419900</v>
      </c>
      <c r="N120" s="4" t="s">
        <v>360</v>
      </c>
      <c r="O120" s="4" t="s">
        <v>361</v>
      </c>
      <c r="P120" s="4" t="s">
        <v>362</v>
      </c>
      <c r="Q120" s="4">
        <v>2</v>
      </c>
      <c r="R120" s="4" t="s">
        <v>363</v>
      </c>
      <c r="S120" s="4">
        <v>14653</v>
      </c>
      <c r="T120" s="4" t="s">
        <v>364</v>
      </c>
      <c r="U120" s="4" t="s">
        <v>365</v>
      </c>
      <c r="V120" s="4">
        <v>549497449</v>
      </c>
      <c r="W120" s="4"/>
      <c r="X120" s="8" t="s">
        <v>54</v>
      </c>
      <c r="Y120" s="8" t="s">
        <v>366</v>
      </c>
      <c r="Z120" s="8" t="s">
        <v>56</v>
      </c>
      <c r="AA120" s="8" t="s">
        <v>54</v>
      </c>
      <c r="AB120" s="8" t="s">
        <v>56</v>
      </c>
      <c r="AC120" s="7" t="s">
        <v>367</v>
      </c>
      <c r="AD120" s="9">
        <v>21.95</v>
      </c>
      <c r="AE120" s="6">
        <v>21</v>
      </c>
      <c r="AF120" s="9">
        <v>4.6095</v>
      </c>
      <c r="AG120" s="10">
        <f>ROUND($K$120*$AD$120,2)</f>
        <v>109.75</v>
      </c>
      <c r="AH120" s="10">
        <f>ROUND($K$120*($AD$120+$AF$120),2)</f>
        <v>132.8</v>
      </c>
    </row>
    <row r="121" spans="1:34" ht="26.25" thickBot="1">
      <c r="A121" s="3">
        <v>48344</v>
      </c>
      <c r="B121" s="4"/>
      <c r="C121" s="3">
        <v>136008</v>
      </c>
      <c r="D121" s="4" t="s">
        <v>141</v>
      </c>
      <c r="E121" s="4" t="s">
        <v>377</v>
      </c>
      <c r="F121" s="4" t="s">
        <v>378</v>
      </c>
      <c r="G121" s="4" t="s">
        <v>379</v>
      </c>
      <c r="H121" s="4"/>
      <c r="I121" s="4" t="s">
        <v>76</v>
      </c>
      <c r="J121" s="5">
        <v>20</v>
      </c>
      <c r="K121" s="6">
        <v>20</v>
      </c>
      <c r="L121" s="7" t="s">
        <v>241</v>
      </c>
      <c r="M121" s="4">
        <v>419900</v>
      </c>
      <c r="N121" s="4" t="s">
        <v>360</v>
      </c>
      <c r="O121" s="4" t="s">
        <v>361</v>
      </c>
      <c r="P121" s="4" t="s">
        <v>362</v>
      </c>
      <c r="Q121" s="4">
        <v>2</v>
      </c>
      <c r="R121" s="4" t="s">
        <v>363</v>
      </c>
      <c r="S121" s="4">
        <v>14653</v>
      </c>
      <c r="T121" s="4" t="s">
        <v>364</v>
      </c>
      <c r="U121" s="4" t="s">
        <v>365</v>
      </c>
      <c r="V121" s="4">
        <v>549497449</v>
      </c>
      <c r="W121" s="4"/>
      <c r="X121" s="8" t="s">
        <v>54</v>
      </c>
      <c r="Y121" s="8" t="s">
        <v>366</v>
      </c>
      <c r="Z121" s="8" t="s">
        <v>56</v>
      </c>
      <c r="AA121" s="8" t="s">
        <v>54</v>
      </c>
      <c r="AB121" s="8" t="s">
        <v>56</v>
      </c>
      <c r="AC121" s="7" t="s">
        <v>367</v>
      </c>
      <c r="AD121" s="9">
        <v>19.72</v>
      </c>
      <c r="AE121" s="6">
        <v>21</v>
      </c>
      <c r="AF121" s="9">
        <v>4.1412</v>
      </c>
      <c r="AG121" s="10">
        <f>ROUND($K$121*$AD$121,2)</f>
        <v>394.4</v>
      </c>
      <c r="AH121" s="10">
        <f>ROUND($K$121*($AD$121+$AF$121),2)</f>
        <v>477.22</v>
      </c>
    </row>
    <row r="122" spans="1:34" ht="13.5" thickTop="1">
      <c r="A122" s="20"/>
      <c r="B122" s="20"/>
      <c r="C122" s="2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30" t="s">
        <v>133</v>
      </c>
      <c r="AE122" s="30"/>
      <c r="AF122" s="30"/>
      <c r="AG122" s="12">
        <f>SUM($AG$117:$AG$121)</f>
        <v>1559.44</v>
      </c>
      <c r="AH122" s="12">
        <f>SUM($AH$117:$AH$121)</f>
        <v>1886.9199999999998</v>
      </c>
    </row>
    <row r="123" spans="1:3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25.5">
      <c r="A124" s="3">
        <v>48354</v>
      </c>
      <c r="B124" s="4"/>
      <c r="C124" s="3">
        <v>136167</v>
      </c>
      <c r="D124" s="4" t="s">
        <v>177</v>
      </c>
      <c r="E124" s="4" t="s">
        <v>380</v>
      </c>
      <c r="F124" s="4" t="s">
        <v>381</v>
      </c>
      <c r="G124" s="4" t="s">
        <v>382</v>
      </c>
      <c r="H124" s="4"/>
      <c r="I124" s="4" t="s">
        <v>96</v>
      </c>
      <c r="J124" s="5">
        <v>100</v>
      </c>
      <c r="K124" s="6">
        <v>100</v>
      </c>
      <c r="L124" s="7" t="s">
        <v>241</v>
      </c>
      <c r="M124" s="4">
        <v>813100</v>
      </c>
      <c r="N124" s="4" t="s">
        <v>383</v>
      </c>
      <c r="O124" s="4" t="s">
        <v>384</v>
      </c>
      <c r="P124" s="4" t="s">
        <v>385</v>
      </c>
      <c r="Q124" s="4"/>
      <c r="R124" s="4" t="s">
        <v>56</v>
      </c>
      <c r="S124" s="4">
        <v>27108</v>
      </c>
      <c r="T124" s="4" t="s">
        <v>386</v>
      </c>
      <c r="U124" s="4" t="s">
        <v>387</v>
      </c>
      <c r="V124" s="4">
        <v>549493820</v>
      </c>
      <c r="W124" s="4" t="s">
        <v>388</v>
      </c>
      <c r="X124" s="8" t="s">
        <v>54</v>
      </c>
      <c r="Y124" s="8" t="s">
        <v>389</v>
      </c>
      <c r="Z124" s="8" t="s">
        <v>56</v>
      </c>
      <c r="AA124" s="8" t="s">
        <v>390</v>
      </c>
      <c r="AB124" s="8" t="s">
        <v>56</v>
      </c>
      <c r="AC124" s="7" t="s">
        <v>391</v>
      </c>
      <c r="AD124" s="9">
        <v>3.89</v>
      </c>
      <c r="AE124" s="6">
        <v>21</v>
      </c>
      <c r="AF124" s="9">
        <v>0.8169</v>
      </c>
      <c r="AG124" s="10">
        <f>ROUND($K$124*$AD$124,2)</f>
        <v>389</v>
      </c>
      <c r="AH124" s="10">
        <f>ROUND($K$124*($AD$124+$AF$124),2)</f>
        <v>470.69</v>
      </c>
    </row>
    <row r="125" spans="1:34" ht="25.5">
      <c r="A125" s="3">
        <v>48354</v>
      </c>
      <c r="B125" s="4"/>
      <c r="C125" s="3">
        <v>136168</v>
      </c>
      <c r="D125" s="4" t="s">
        <v>392</v>
      </c>
      <c r="E125" s="4" t="s">
        <v>393</v>
      </c>
      <c r="F125" s="4" t="s">
        <v>394</v>
      </c>
      <c r="G125" s="4" t="s">
        <v>395</v>
      </c>
      <c r="H125" s="4"/>
      <c r="I125" s="4" t="s">
        <v>192</v>
      </c>
      <c r="J125" s="5">
        <v>10</v>
      </c>
      <c r="K125" s="6">
        <v>10</v>
      </c>
      <c r="L125" s="7" t="s">
        <v>241</v>
      </c>
      <c r="M125" s="4">
        <v>813100</v>
      </c>
      <c r="N125" s="4" t="s">
        <v>383</v>
      </c>
      <c r="O125" s="4" t="s">
        <v>384</v>
      </c>
      <c r="P125" s="4" t="s">
        <v>385</v>
      </c>
      <c r="Q125" s="4"/>
      <c r="R125" s="4" t="s">
        <v>56</v>
      </c>
      <c r="S125" s="4">
        <v>27108</v>
      </c>
      <c r="T125" s="4" t="s">
        <v>386</v>
      </c>
      <c r="U125" s="4" t="s">
        <v>387</v>
      </c>
      <c r="V125" s="4">
        <v>549493820</v>
      </c>
      <c r="W125" s="4" t="s">
        <v>388</v>
      </c>
      <c r="X125" s="8" t="s">
        <v>54</v>
      </c>
      <c r="Y125" s="8" t="s">
        <v>389</v>
      </c>
      <c r="Z125" s="8" t="s">
        <v>56</v>
      </c>
      <c r="AA125" s="8" t="s">
        <v>390</v>
      </c>
      <c r="AB125" s="8" t="s">
        <v>56</v>
      </c>
      <c r="AC125" s="7" t="s">
        <v>391</v>
      </c>
      <c r="AD125" s="9">
        <v>82.83</v>
      </c>
      <c r="AE125" s="6">
        <v>21</v>
      </c>
      <c r="AF125" s="9">
        <v>17.3943</v>
      </c>
      <c r="AG125" s="10">
        <f>ROUND($K$125*$AD$125,2)</f>
        <v>828.3</v>
      </c>
      <c r="AH125" s="10">
        <f>ROUND($K$125*($AD$125+$AF$125),2)</f>
        <v>1002.24</v>
      </c>
    </row>
    <row r="126" spans="1:34" ht="25.5">
      <c r="A126" s="3">
        <v>48354</v>
      </c>
      <c r="B126" s="4"/>
      <c r="C126" s="3">
        <v>136169</v>
      </c>
      <c r="D126" s="4" t="s">
        <v>256</v>
      </c>
      <c r="E126" s="4" t="s">
        <v>396</v>
      </c>
      <c r="F126" s="4" t="s">
        <v>397</v>
      </c>
      <c r="G126" s="4" t="s">
        <v>398</v>
      </c>
      <c r="H126" s="4"/>
      <c r="I126" s="4" t="s">
        <v>96</v>
      </c>
      <c r="J126" s="5">
        <v>15</v>
      </c>
      <c r="K126" s="6">
        <v>15</v>
      </c>
      <c r="L126" s="7" t="s">
        <v>241</v>
      </c>
      <c r="M126" s="4">
        <v>813100</v>
      </c>
      <c r="N126" s="4" t="s">
        <v>383</v>
      </c>
      <c r="O126" s="4" t="s">
        <v>384</v>
      </c>
      <c r="P126" s="4" t="s">
        <v>385</v>
      </c>
      <c r="Q126" s="4"/>
      <c r="R126" s="4" t="s">
        <v>56</v>
      </c>
      <c r="S126" s="4">
        <v>27108</v>
      </c>
      <c r="T126" s="4" t="s">
        <v>386</v>
      </c>
      <c r="U126" s="4" t="s">
        <v>387</v>
      </c>
      <c r="V126" s="4">
        <v>549493820</v>
      </c>
      <c r="W126" s="4" t="s">
        <v>388</v>
      </c>
      <c r="X126" s="8" t="s">
        <v>54</v>
      </c>
      <c r="Y126" s="8" t="s">
        <v>389</v>
      </c>
      <c r="Z126" s="8" t="s">
        <v>56</v>
      </c>
      <c r="AA126" s="8" t="s">
        <v>390</v>
      </c>
      <c r="AB126" s="8" t="s">
        <v>56</v>
      </c>
      <c r="AC126" s="7" t="s">
        <v>391</v>
      </c>
      <c r="AD126" s="9">
        <v>231.88</v>
      </c>
      <c r="AE126" s="6">
        <v>21</v>
      </c>
      <c r="AF126" s="9">
        <v>48.6948</v>
      </c>
      <c r="AG126" s="10">
        <f>ROUND($K$126*$AD$126,2)</f>
        <v>3478.2</v>
      </c>
      <c r="AH126" s="10">
        <f>ROUND($K$126*($AD$126+$AF$126),2)</f>
        <v>4208.62</v>
      </c>
    </row>
    <row r="127" spans="1:34" ht="25.5">
      <c r="A127" s="3">
        <v>48354</v>
      </c>
      <c r="B127" s="4"/>
      <c r="C127" s="3">
        <v>136170</v>
      </c>
      <c r="D127" s="4" t="s">
        <v>193</v>
      </c>
      <c r="E127" s="4" t="s">
        <v>194</v>
      </c>
      <c r="F127" s="4" t="s">
        <v>195</v>
      </c>
      <c r="G127" s="4" t="s">
        <v>196</v>
      </c>
      <c r="H127" s="4"/>
      <c r="I127" s="4" t="s">
        <v>152</v>
      </c>
      <c r="J127" s="5">
        <v>10</v>
      </c>
      <c r="K127" s="6">
        <v>10</v>
      </c>
      <c r="L127" s="7" t="s">
        <v>241</v>
      </c>
      <c r="M127" s="4">
        <v>813100</v>
      </c>
      <c r="N127" s="4" t="s">
        <v>383</v>
      </c>
      <c r="O127" s="4" t="s">
        <v>384</v>
      </c>
      <c r="P127" s="4" t="s">
        <v>385</v>
      </c>
      <c r="Q127" s="4"/>
      <c r="R127" s="4" t="s">
        <v>56</v>
      </c>
      <c r="S127" s="4">
        <v>27108</v>
      </c>
      <c r="T127" s="4" t="s">
        <v>386</v>
      </c>
      <c r="U127" s="4" t="s">
        <v>387</v>
      </c>
      <c r="V127" s="4">
        <v>549493820</v>
      </c>
      <c r="W127" s="4" t="s">
        <v>388</v>
      </c>
      <c r="X127" s="8" t="s">
        <v>54</v>
      </c>
      <c r="Y127" s="8" t="s">
        <v>389</v>
      </c>
      <c r="Z127" s="8" t="s">
        <v>56</v>
      </c>
      <c r="AA127" s="8" t="s">
        <v>390</v>
      </c>
      <c r="AB127" s="8" t="s">
        <v>56</v>
      </c>
      <c r="AC127" s="7" t="s">
        <v>391</v>
      </c>
      <c r="AD127" s="9">
        <v>20.46</v>
      </c>
      <c r="AE127" s="6">
        <v>21</v>
      </c>
      <c r="AF127" s="9">
        <v>4.2966</v>
      </c>
      <c r="AG127" s="10">
        <f>ROUND($K$127*$AD$127,2)</f>
        <v>204.6</v>
      </c>
      <c r="AH127" s="10">
        <f>ROUND($K$127*($AD$127+$AF$127),2)</f>
        <v>247.57</v>
      </c>
    </row>
    <row r="128" spans="1:34" ht="25.5">
      <c r="A128" s="3">
        <v>48354</v>
      </c>
      <c r="B128" s="4"/>
      <c r="C128" s="3">
        <v>136171</v>
      </c>
      <c r="D128" s="4" t="s">
        <v>124</v>
      </c>
      <c r="E128" s="4" t="s">
        <v>215</v>
      </c>
      <c r="F128" s="4" t="s">
        <v>216</v>
      </c>
      <c r="G128" s="4" t="s">
        <v>217</v>
      </c>
      <c r="H128" s="4"/>
      <c r="I128" s="4" t="s">
        <v>105</v>
      </c>
      <c r="J128" s="5">
        <v>2</v>
      </c>
      <c r="K128" s="6">
        <v>2</v>
      </c>
      <c r="L128" s="7" t="s">
        <v>241</v>
      </c>
      <c r="M128" s="4">
        <v>813100</v>
      </c>
      <c r="N128" s="4" t="s">
        <v>383</v>
      </c>
      <c r="O128" s="4" t="s">
        <v>384</v>
      </c>
      <c r="P128" s="4" t="s">
        <v>385</v>
      </c>
      <c r="Q128" s="4"/>
      <c r="R128" s="4" t="s">
        <v>56</v>
      </c>
      <c r="S128" s="4">
        <v>27108</v>
      </c>
      <c r="T128" s="4" t="s">
        <v>386</v>
      </c>
      <c r="U128" s="4" t="s">
        <v>387</v>
      </c>
      <c r="V128" s="4">
        <v>549493820</v>
      </c>
      <c r="W128" s="4" t="s">
        <v>388</v>
      </c>
      <c r="X128" s="8" t="s">
        <v>54</v>
      </c>
      <c r="Y128" s="8" t="s">
        <v>389</v>
      </c>
      <c r="Z128" s="8" t="s">
        <v>56</v>
      </c>
      <c r="AA128" s="8" t="s">
        <v>390</v>
      </c>
      <c r="AB128" s="8" t="s">
        <v>56</v>
      </c>
      <c r="AC128" s="7" t="s">
        <v>391</v>
      </c>
      <c r="AD128" s="9">
        <v>64.48</v>
      </c>
      <c r="AE128" s="6">
        <v>21</v>
      </c>
      <c r="AF128" s="9">
        <v>13.5408</v>
      </c>
      <c r="AG128" s="10">
        <f>ROUND($K$128*$AD$128,2)</f>
        <v>128.96</v>
      </c>
      <c r="AH128" s="10">
        <f>ROUND($K$128*($AD$128+$AF$128),2)</f>
        <v>156.04</v>
      </c>
    </row>
    <row r="129" spans="1:34" ht="38.25">
      <c r="A129" s="3">
        <v>48354</v>
      </c>
      <c r="B129" s="4"/>
      <c r="C129" s="3">
        <v>136172</v>
      </c>
      <c r="D129" s="4" t="s">
        <v>41</v>
      </c>
      <c r="E129" s="4" t="s">
        <v>97</v>
      </c>
      <c r="F129" s="4" t="s">
        <v>98</v>
      </c>
      <c r="G129" s="4" t="s">
        <v>99</v>
      </c>
      <c r="H129" s="4"/>
      <c r="I129" s="4" t="s">
        <v>100</v>
      </c>
      <c r="J129" s="5">
        <v>2</v>
      </c>
      <c r="K129" s="6">
        <v>2</v>
      </c>
      <c r="L129" s="7" t="s">
        <v>241</v>
      </c>
      <c r="M129" s="4">
        <v>813100</v>
      </c>
      <c r="N129" s="4" t="s">
        <v>383</v>
      </c>
      <c r="O129" s="4" t="s">
        <v>384</v>
      </c>
      <c r="P129" s="4" t="s">
        <v>385</v>
      </c>
      <c r="Q129" s="4"/>
      <c r="R129" s="4" t="s">
        <v>56</v>
      </c>
      <c r="S129" s="4">
        <v>27108</v>
      </c>
      <c r="T129" s="4" t="s">
        <v>386</v>
      </c>
      <c r="U129" s="4" t="s">
        <v>387</v>
      </c>
      <c r="V129" s="4">
        <v>549493820</v>
      </c>
      <c r="W129" s="4" t="s">
        <v>388</v>
      </c>
      <c r="X129" s="8" t="s">
        <v>54</v>
      </c>
      <c r="Y129" s="8" t="s">
        <v>389</v>
      </c>
      <c r="Z129" s="8" t="s">
        <v>56</v>
      </c>
      <c r="AA129" s="8" t="s">
        <v>390</v>
      </c>
      <c r="AB129" s="8" t="s">
        <v>56</v>
      </c>
      <c r="AC129" s="7" t="s">
        <v>391</v>
      </c>
      <c r="AD129" s="9">
        <v>37.08</v>
      </c>
      <c r="AE129" s="6">
        <v>21</v>
      </c>
      <c r="AF129" s="9">
        <v>7.7868</v>
      </c>
      <c r="AG129" s="10">
        <f>ROUND($K$129*$AD$129,2)</f>
        <v>74.16</v>
      </c>
      <c r="AH129" s="10">
        <f>ROUND($K$129*($AD$129+$AF$129),2)</f>
        <v>89.73</v>
      </c>
    </row>
    <row r="130" spans="1:34" ht="25.5">
      <c r="A130" s="3">
        <v>48354</v>
      </c>
      <c r="B130" s="4"/>
      <c r="C130" s="3">
        <v>136173</v>
      </c>
      <c r="D130" s="4" t="s">
        <v>119</v>
      </c>
      <c r="E130" s="4" t="s">
        <v>301</v>
      </c>
      <c r="F130" s="4" t="s">
        <v>302</v>
      </c>
      <c r="G130" s="4" t="s">
        <v>303</v>
      </c>
      <c r="H130" s="4"/>
      <c r="I130" s="4" t="s">
        <v>105</v>
      </c>
      <c r="J130" s="5">
        <v>1</v>
      </c>
      <c r="K130" s="6">
        <v>1</v>
      </c>
      <c r="L130" s="7" t="s">
        <v>241</v>
      </c>
      <c r="M130" s="4">
        <v>813100</v>
      </c>
      <c r="N130" s="4" t="s">
        <v>383</v>
      </c>
      <c r="O130" s="4" t="s">
        <v>384</v>
      </c>
      <c r="P130" s="4" t="s">
        <v>385</v>
      </c>
      <c r="Q130" s="4"/>
      <c r="R130" s="4" t="s">
        <v>56</v>
      </c>
      <c r="S130" s="4">
        <v>27108</v>
      </c>
      <c r="T130" s="4" t="s">
        <v>386</v>
      </c>
      <c r="U130" s="4" t="s">
        <v>387</v>
      </c>
      <c r="V130" s="4">
        <v>549493820</v>
      </c>
      <c r="W130" s="4" t="s">
        <v>388</v>
      </c>
      <c r="X130" s="8" t="s">
        <v>54</v>
      </c>
      <c r="Y130" s="8" t="s">
        <v>389</v>
      </c>
      <c r="Z130" s="8" t="s">
        <v>56</v>
      </c>
      <c r="AA130" s="8" t="s">
        <v>390</v>
      </c>
      <c r="AB130" s="8" t="s">
        <v>56</v>
      </c>
      <c r="AC130" s="7" t="s">
        <v>391</v>
      </c>
      <c r="AD130" s="9">
        <v>100.34</v>
      </c>
      <c r="AE130" s="6">
        <v>21</v>
      </c>
      <c r="AF130" s="9">
        <v>21.0714</v>
      </c>
      <c r="AG130" s="10">
        <f>ROUND($K$130*$AD$130,2)</f>
        <v>100.34</v>
      </c>
      <c r="AH130" s="10">
        <f>ROUND($K$130*($AD$130+$AF$130),2)</f>
        <v>121.41</v>
      </c>
    </row>
    <row r="131" spans="1:34" ht="25.5">
      <c r="A131" s="3">
        <v>48354</v>
      </c>
      <c r="B131" s="4"/>
      <c r="C131" s="3">
        <v>136174</v>
      </c>
      <c r="D131" s="4" t="s">
        <v>101</v>
      </c>
      <c r="E131" s="4" t="s">
        <v>399</v>
      </c>
      <c r="F131" s="4" t="s">
        <v>400</v>
      </c>
      <c r="G131" s="4" t="s">
        <v>401</v>
      </c>
      <c r="H131" s="4"/>
      <c r="I131" s="4" t="s">
        <v>100</v>
      </c>
      <c r="J131" s="5">
        <v>2</v>
      </c>
      <c r="K131" s="6">
        <v>2</v>
      </c>
      <c r="L131" s="7" t="s">
        <v>241</v>
      </c>
      <c r="M131" s="4">
        <v>813100</v>
      </c>
      <c r="N131" s="4" t="s">
        <v>383</v>
      </c>
      <c r="O131" s="4" t="s">
        <v>384</v>
      </c>
      <c r="P131" s="4" t="s">
        <v>385</v>
      </c>
      <c r="Q131" s="4"/>
      <c r="R131" s="4" t="s">
        <v>56</v>
      </c>
      <c r="S131" s="4">
        <v>27108</v>
      </c>
      <c r="T131" s="4" t="s">
        <v>386</v>
      </c>
      <c r="U131" s="4" t="s">
        <v>387</v>
      </c>
      <c r="V131" s="4">
        <v>549493820</v>
      </c>
      <c r="W131" s="4" t="s">
        <v>388</v>
      </c>
      <c r="X131" s="8" t="s">
        <v>54</v>
      </c>
      <c r="Y131" s="8" t="s">
        <v>389</v>
      </c>
      <c r="Z131" s="8" t="s">
        <v>56</v>
      </c>
      <c r="AA131" s="8" t="s">
        <v>390</v>
      </c>
      <c r="AB131" s="8" t="s">
        <v>56</v>
      </c>
      <c r="AC131" s="7" t="s">
        <v>391</v>
      </c>
      <c r="AD131" s="9">
        <v>32.12</v>
      </c>
      <c r="AE131" s="6">
        <v>21</v>
      </c>
      <c r="AF131" s="9">
        <v>6.7452</v>
      </c>
      <c r="AG131" s="10">
        <f>ROUND($K$131*$AD$131,2)</f>
        <v>64.24</v>
      </c>
      <c r="AH131" s="10">
        <f>ROUND($K$131*($AD$131+$AF$131),2)</f>
        <v>77.73</v>
      </c>
    </row>
    <row r="132" spans="1:34" ht="38.25">
      <c r="A132" s="3">
        <v>48354</v>
      </c>
      <c r="B132" s="4"/>
      <c r="C132" s="3">
        <v>136175</v>
      </c>
      <c r="D132" s="4" t="s">
        <v>119</v>
      </c>
      <c r="E132" s="4" t="s">
        <v>120</v>
      </c>
      <c r="F132" s="4" t="s">
        <v>121</v>
      </c>
      <c r="G132" s="4" t="s">
        <v>122</v>
      </c>
      <c r="H132" s="4"/>
      <c r="I132" s="4" t="s">
        <v>123</v>
      </c>
      <c r="J132" s="5">
        <v>2</v>
      </c>
      <c r="K132" s="6">
        <v>2</v>
      </c>
      <c r="L132" s="7" t="s">
        <v>241</v>
      </c>
      <c r="M132" s="4">
        <v>813100</v>
      </c>
      <c r="N132" s="4" t="s">
        <v>383</v>
      </c>
      <c r="O132" s="4" t="s">
        <v>384</v>
      </c>
      <c r="P132" s="4" t="s">
        <v>385</v>
      </c>
      <c r="Q132" s="4"/>
      <c r="R132" s="4" t="s">
        <v>56</v>
      </c>
      <c r="S132" s="4">
        <v>27108</v>
      </c>
      <c r="T132" s="4" t="s">
        <v>386</v>
      </c>
      <c r="U132" s="4" t="s">
        <v>387</v>
      </c>
      <c r="V132" s="4">
        <v>549493820</v>
      </c>
      <c r="W132" s="4" t="s">
        <v>388</v>
      </c>
      <c r="X132" s="8" t="s">
        <v>54</v>
      </c>
      <c r="Y132" s="8" t="s">
        <v>389</v>
      </c>
      <c r="Z132" s="8" t="s">
        <v>56</v>
      </c>
      <c r="AA132" s="8" t="s">
        <v>390</v>
      </c>
      <c r="AB132" s="8" t="s">
        <v>56</v>
      </c>
      <c r="AC132" s="7" t="s">
        <v>391</v>
      </c>
      <c r="AD132" s="9">
        <v>36.58</v>
      </c>
      <c r="AE132" s="6">
        <v>21</v>
      </c>
      <c r="AF132" s="9">
        <v>7.6818</v>
      </c>
      <c r="AG132" s="10">
        <f>ROUND($K$132*$AD$132,2)</f>
        <v>73.16</v>
      </c>
      <c r="AH132" s="10">
        <f>ROUND($K$132*($AD$132+$AF$132),2)</f>
        <v>88.52</v>
      </c>
    </row>
    <row r="133" spans="1:34" ht="25.5">
      <c r="A133" s="3">
        <v>48354</v>
      </c>
      <c r="B133" s="4"/>
      <c r="C133" s="3">
        <v>136176</v>
      </c>
      <c r="D133" s="4" t="s">
        <v>41</v>
      </c>
      <c r="E133" s="4" t="s">
        <v>42</v>
      </c>
      <c r="F133" s="4" t="s">
        <v>43</v>
      </c>
      <c r="G133" s="4" t="s">
        <v>44</v>
      </c>
      <c r="H133" s="4"/>
      <c r="I133" s="4" t="s">
        <v>45</v>
      </c>
      <c r="J133" s="5">
        <v>1</v>
      </c>
      <c r="K133" s="6">
        <v>1</v>
      </c>
      <c r="L133" s="7" t="s">
        <v>241</v>
      </c>
      <c r="M133" s="4">
        <v>813100</v>
      </c>
      <c r="N133" s="4" t="s">
        <v>383</v>
      </c>
      <c r="O133" s="4" t="s">
        <v>384</v>
      </c>
      <c r="P133" s="4" t="s">
        <v>385</v>
      </c>
      <c r="Q133" s="4"/>
      <c r="R133" s="4" t="s">
        <v>56</v>
      </c>
      <c r="S133" s="4">
        <v>27108</v>
      </c>
      <c r="T133" s="4" t="s">
        <v>386</v>
      </c>
      <c r="U133" s="4" t="s">
        <v>387</v>
      </c>
      <c r="V133" s="4">
        <v>549493820</v>
      </c>
      <c r="W133" s="4" t="s">
        <v>388</v>
      </c>
      <c r="X133" s="8" t="s">
        <v>54</v>
      </c>
      <c r="Y133" s="8" t="s">
        <v>389</v>
      </c>
      <c r="Z133" s="8" t="s">
        <v>56</v>
      </c>
      <c r="AA133" s="8" t="s">
        <v>390</v>
      </c>
      <c r="AB133" s="8" t="s">
        <v>56</v>
      </c>
      <c r="AC133" s="7" t="s">
        <v>391</v>
      </c>
      <c r="AD133" s="9">
        <v>10.54</v>
      </c>
      <c r="AE133" s="6">
        <v>21</v>
      </c>
      <c r="AF133" s="9">
        <v>2.2134</v>
      </c>
      <c r="AG133" s="10">
        <f>ROUND($K$133*$AD$133,2)</f>
        <v>10.54</v>
      </c>
      <c r="AH133" s="10">
        <f>ROUND($K$133*($AD$133+$AF$133),2)</f>
        <v>12.75</v>
      </c>
    </row>
    <row r="134" spans="1:34" ht="25.5">
      <c r="A134" s="3">
        <v>48354</v>
      </c>
      <c r="B134" s="4"/>
      <c r="C134" s="3">
        <v>136177</v>
      </c>
      <c r="D134" s="4" t="s">
        <v>110</v>
      </c>
      <c r="E134" s="4" t="s">
        <v>111</v>
      </c>
      <c r="F134" s="4" t="s">
        <v>112</v>
      </c>
      <c r="G134" s="4" t="s">
        <v>113</v>
      </c>
      <c r="H134" s="4"/>
      <c r="I134" s="4" t="s">
        <v>114</v>
      </c>
      <c r="J134" s="5">
        <v>20</v>
      </c>
      <c r="K134" s="6">
        <v>20</v>
      </c>
      <c r="L134" s="7" t="s">
        <v>241</v>
      </c>
      <c r="M134" s="4">
        <v>813100</v>
      </c>
      <c r="N134" s="4" t="s">
        <v>383</v>
      </c>
      <c r="O134" s="4" t="s">
        <v>384</v>
      </c>
      <c r="P134" s="4" t="s">
        <v>385</v>
      </c>
      <c r="Q134" s="4"/>
      <c r="R134" s="4" t="s">
        <v>56</v>
      </c>
      <c r="S134" s="4">
        <v>27108</v>
      </c>
      <c r="T134" s="4" t="s">
        <v>386</v>
      </c>
      <c r="U134" s="4" t="s">
        <v>387</v>
      </c>
      <c r="V134" s="4">
        <v>549493820</v>
      </c>
      <c r="W134" s="4" t="s">
        <v>388</v>
      </c>
      <c r="X134" s="8" t="s">
        <v>54</v>
      </c>
      <c r="Y134" s="8" t="s">
        <v>389</v>
      </c>
      <c r="Z134" s="8" t="s">
        <v>56</v>
      </c>
      <c r="AA134" s="8" t="s">
        <v>390</v>
      </c>
      <c r="AB134" s="8" t="s">
        <v>56</v>
      </c>
      <c r="AC134" s="7" t="s">
        <v>391</v>
      </c>
      <c r="AD134" s="9">
        <v>33.23</v>
      </c>
      <c r="AE134" s="6">
        <v>21</v>
      </c>
      <c r="AF134" s="9">
        <v>6.9783</v>
      </c>
      <c r="AG134" s="10">
        <f>ROUND($K$134*$AD$134,2)</f>
        <v>664.6</v>
      </c>
      <c r="AH134" s="10">
        <f>ROUND($K$134*($AD$134+$AF$134),2)</f>
        <v>804.17</v>
      </c>
    </row>
    <row r="135" spans="1:34" ht="25.5">
      <c r="A135" s="3">
        <v>48354</v>
      </c>
      <c r="B135" s="4"/>
      <c r="C135" s="3">
        <v>136178</v>
      </c>
      <c r="D135" s="4" t="s">
        <v>110</v>
      </c>
      <c r="E135" s="4" t="s">
        <v>111</v>
      </c>
      <c r="F135" s="4" t="s">
        <v>112</v>
      </c>
      <c r="G135" s="4" t="s">
        <v>113</v>
      </c>
      <c r="H135" s="4"/>
      <c r="I135" s="4" t="s">
        <v>114</v>
      </c>
      <c r="J135" s="5">
        <v>20</v>
      </c>
      <c r="K135" s="6">
        <v>20</v>
      </c>
      <c r="L135" s="7" t="s">
        <v>241</v>
      </c>
      <c r="M135" s="4">
        <v>813100</v>
      </c>
      <c r="N135" s="4" t="s">
        <v>383</v>
      </c>
      <c r="O135" s="4" t="s">
        <v>384</v>
      </c>
      <c r="P135" s="4" t="s">
        <v>385</v>
      </c>
      <c r="Q135" s="4"/>
      <c r="R135" s="4" t="s">
        <v>56</v>
      </c>
      <c r="S135" s="4">
        <v>27108</v>
      </c>
      <c r="T135" s="4" t="s">
        <v>386</v>
      </c>
      <c r="U135" s="4" t="s">
        <v>387</v>
      </c>
      <c r="V135" s="4">
        <v>549493820</v>
      </c>
      <c r="W135" s="4" t="s">
        <v>388</v>
      </c>
      <c r="X135" s="8" t="s">
        <v>54</v>
      </c>
      <c r="Y135" s="8" t="s">
        <v>389</v>
      </c>
      <c r="Z135" s="8" t="s">
        <v>56</v>
      </c>
      <c r="AA135" s="8" t="s">
        <v>390</v>
      </c>
      <c r="AB135" s="8" t="s">
        <v>56</v>
      </c>
      <c r="AC135" s="7" t="s">
        <v>391</v>
      </c>
      <c r="AD135" s="9">
        <v>33.23</v>
      </c>
      <c r="AE135" s="6">
        <v>21</v>
      </c>
      <c r="AF135" s="9">
        <v>6.9783</v>
      </c>
      <c r="AG135" s="10">
        <f>ROUND($K$135*$AD$135,2)</f>
        <v>664.6</v>
      </c>
      <c r="AH135" s="10">
        <f>ROUND($K$135*($AD$135+$AF$135),2)</f>
        <v>804.17</v>
      </c>
    </row>
    <row r="136" spans="1:34" ht="26.25" thickBot="1">
      <c r="A136" s="3">
        <v>48354</v>
      </c>
      <c r="B136" s="4"/>
      <c r="C136" s="3">
        <v>136179</v>
      </c>
      <c r="D136" s="4" t="s">
        <v>188</v>
      </c>
      <c r="E136" s="4" t="s">
        <v>402</v>
      </c>
      <c r="F136" s="4" t="s">
        <v>403</v>
      </c>
      <c r="G136" s="4" t="s">
        <v>404</v>
      </c>
      <c r="H136" s="4"/>
      <c r="I136" s="4" t="s">
        <v>192</v>
      </c>
      <c r="J136" s="5">
        <v>15</v>
      </c>
      <c r="K136" s="6">
        <v>15</v>
      </c>
      <c r="L136" s="7" t="s">
        <v>241</v>
      </c>
      <c r="M136" s="4">
        <v>813100</v>
      </c>
      <c r="N136" s="4" t="s">
        <v>383</v>
      </c>
      <c r="O136" s="4" t="s">
        <v>384</v>
      </c>
      <c r="P136" s="4" t="s">
        <v>385</v>
      </c>
      <c r="Q136" s="4"/>
      <c r="R136" s="4" t="s">
        <v>56</v>
      </c>
      <c r="S136" s="4">
        <v>27108</v>
      </c>
      <c r="T136" s="4" t="s">
        <v>386</v>
      </c>
      <c r="U136" s="4" t="s">
        <v>387</v>
      </c>
      <c r="V136" s="4">
        <v>549493820</v>
      </c>
      <c r="W136" s="4" t="s">
        <v>388</v>
      </c>
      <c r="X136" s="8" t="s">
        <v>54</v>
      </c>
      <c r="Y136" s="8" t="s">
        <v>389</v>
      </c>
      <c r="Z136" s="8" t="s">
        <v>56</v>
      </c>
      <c r="AA136" s="8" t="s">
        <v>390</v>
      </c>
      <c r="AB136" s="8" t="s">
        <v>56</v>
      </c>
      <c r="AC136" s="7" t="s">
        <v>391</v>
      </c>
      <c r="AD136" s="9">
        <v>33.36</v>
      </c>
      <c r="AE136" s="6">
        <v>21</v>
      </c>
      <c r="AF136" s="9">
        <v>7.0056</v>
      </c>
      <c r="AG136" s="10">
        <f>ROUND($K$136*$AD$136,2)</f>
        <v>500.4</v>
      </c>
      <c r="AH136" s="10">
        <f>ROUND($K$136*($AD$136+$AF$136),2)</f>
        <v>605.48</v>
      </c>
    </row>
    <row r="137" spans="1:34" ht="13.5" thickTop="1">
      <c r="A137" s="20"/>
      <c r="B137" s="20"/>
      <c r="C137" s="2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30" t="s">
        <v>133</v>
      </c>
      <c r="AE137" s="30"/>
      <c r="AF137" s="30"/>
      <c r="AG137" s="12">
        <f>SUM($AG$124:$AG$136)</f>
        <v>7181.1</v>
      </c>
      <c r="AH137" s="12">
        <f>SUM($AH$124:$AH$136)</f>
        <v>8689.119999999999</v>
      </c>
    </row>
    <row r="138" spans="1:3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25.5">
      <c r="A139" s="3">
        <v>48379</v>
      </c>
      <c r="B139" s="4"/>
      <c r="C139" s="3">
        <v>136156</v>
      </c>
      <c r="D139" s="4" t="s">
        <v>177</v>
      </c>
      <c r="E139" s="4" t="s">
        <v>250</v>
      </c>
      <c r="F139" s="4" t="s">
        <v>251</v>
      </c>
      <c r="G139" s="4" t="s">
        <v>252</v>
      </c>
      <c r="H139" s="4"/>
      <c r="I139" s="4" t="s">
        <v>96</v>
      </c>
      <c r="J139" s="5">
        <v>30</v>
      </c>
      <c r="K139" s="6">
        <v>30</v>
      </c>
      <c r="L139" s="7" t="s">
        <v>241</v>
      </c>
      <c r="M139" s="4">
        <v>319900</v>
      </c>
      <c r="N139" s="4" t="s">
        <v>360</v>
      </c>
      <c r="O139" s="4" t="s">
        <v>405</v>
      </c>
      <c r="P139" s="4" t="s">
        <v>274</v>
      </c>
      <c r="Q139" s="4">
        <v>2</v>
      </c>
      <c r="R139" s="4" t="s">
        <v>406</v>
      </c>
      <c r="S139" s="4">
        <v>1593</v>
      </c>
      <c r="T139" s="4" t="s">
        <v>407</v>
      </c>
      <c r="U139" s="4" t="s">
        <v>408</v>
      </c>
      <c r="V139" s="4">
        <v>549491400</v>
      </c>
      <c r="W139" s="4"/>
      <c r="X139" s="8" t="s">
        <v>54</v>
      </c>
      <c r="Y139" s="8" t="s">
        <v>409</v>
      </c>
      <c r="Z139" s="8" t="s">
        <v>56</v>
      </c>
      <c r="AA139" s="8" t="s">
        <v>54</v>
      </c>
      <c r="AB139" s="8" t="s">
        <v>56</v>
      </c>
      <c r="AC139" s="7" t="s">
        <v>410</v>
      </c>
      <c r="AD139" s="9">
        <v>40.55</v>
      </c>
      <c r="AE139" s="6">
        <v>21</v>
      </c>
      <c r="AF139" s="9">
        <v>8.5155</v>
      </c>
      <c r="AG139" s="10">
        <f>ROUND($K$139*$AD$139,2)</f>
        <v>1216.5</v>
      </c>
      <c r="AH139" s="10">
        <f>ROUND($K$139*($AD$139+$AF$139),2)</f>
        <v>1471.97</v>
      </c>
    </row>
    <row r="140" spans="1:34" ht="25.5">
      <c r="A140" s="3">
        <v>48379</v>
      </c>
      <c r="B140" s="4"/>
      <c r="C140" s="3">
        <v>136181</v>
      </c>
      <c r="D140" s="4" t="s">
        <v>124</v>
      </c>
      <c r="E140" s="4" t="s">
        <v>125</v>
      </c>
      <c r="F140" s="4" t="s">
        <v>126</v>
      </c>
      <c r="G140" s="4" t="s">
        <v>127</v>
      </c>
      <c r="H140" s="4"/>
      <c r="I140" s="4" t="s">
        <v>105</v>
      </c>
      <c r="J140" s="5">
        <v>2</v>
      </c>
      <c r="K140" s="6">
        <v>2</v>
      </c>
      <c r="L140" s="7" t="s">
        <v>241</v>
      </c>
      <c r="M140" s="4">
        <v>319900</v>
      </c>
      <c r="N140" s="4" t="s">
        <v>360</v>
      </c>
      <c r="O140" s="4" t="s">
        <v>405</v>
      </c>
      <c r="P140" s="4" t="s">
        <v>274</v>
      </c>
      <c r="Q140" s="4">
        <v>2</v>
      </c>
      <c r="R140" s="4" t="s">
        <v>406</v>
      </c>
      <c r="S140" s="4">
        <v>1593</v>
      </c>
      <c r="T140" s="4" t="s">
        <v>407</v>
      </c>
      <c r="U140" s="4" t="s">
        <v>408</v>
      </c>
      <c r="V140" s="4">
        <v>549491400</v>
      </c>
      <c r="W140" s="4"/>
      <c r="X140" s="8" t="s">
        <v>54</v>
      </c>
      <c r="Y140" s="8" t="s">
        <v>409</v>
      </c>
      <c r="Z140" s="8" t="s">
        <v>56</v>
      </c>
      <c r="AA140" s="8" t="s">
        <v>54</v>
      </c>
      <c r="AB140" s="8" t="s">
        <v>56</v>
      </c>
      <c r="AC140" s="7" t="s">
        <v>410</v>
      </c>
      <c r="AD140" s="9">
        <v>162.44</v>
      </c>
      <c r="AE140" s="6">
        <v>21</v>
      </c>
      <c r="AF140" s="9">
        <v>34.1124</v>
      </c>
      <c r="AG140" s="10">
        <f>ROUND($K$140*$AD$140,2)</f>
        <v>324.88</v>
      </c>
      <c r="AH140" s="10">
        <f>ROUND($K$140*($AD$140+$AF$140),2)</f>
        <v>393.1</v>
      </c>
    </row>
    <row r="141" spans="1:34" ht="38.25">
      <c r="A141" s="3">
        <v>48379</v>
      </c>
      <c r="B141" s="4"/>
      <c r="C141" s="3">
        <v>136182</v>
      </c>
      <c r="D141" s="4" t="s">
        <v>119</v>
      </c>
      <c r="E141" s="4" t="s">
        <v>411</v>
      </c>
      <c r="F141" s="4" t="s">
        <v>412</v>
      </c>
      <c r="G141" s="4" t="s">
        <v>413</v>
      </c>
      <c r="H141" s="4"/>
      <c r="I141" s="4" t="s">
        <v>156</v>
      </c>
      <c r="J141" s="5">
        <v>2</v>
      </c>
      <c r="K141" s="6">
        <v>2</v>
      </c>
      <c r="L141" s="7" t="s">
        <v>241</v>
      </c>
      <c r="M141" s="4">
        <v>319900</v>
      </c>
      <c r="N141" s="4" t="s">
        <v>360</v>
      </c>
      <c r="O141" s="4" t="s">
        <v>405</v>
      </c>
      <c r="P141" s="4" t="s">
        <v>274</v>
      </c>
      <c r="Q141" s="4">
        <v>2</v>
      </c>
      <c r="R141" s="4" t="s">
        <v>406</v>
      </c>
      <c r="S141" s="4">
        <v>1593</v>
      </c>
      <c r="T141" s="4" t="s">
        <v>407</v>
      </c>
      <c r="U141" s="4" t="s">
        <v>408</v>
      </c>
      <c r="V141" s="4">
        <v>549491400</v>
      </c>
      <c r="W141" s="4"/>
      <c r="X141" s="8" t="s">
        <v>54</v>
      </c>
      <c r="Y141" s="8" t="s">
        <v>409</v>
      </c>
      <c r="Z141" s="8" t="s">
        <v>56</v>
      </c>
      <c r="AA141" s="8" t="s">
        <v>54</v>
      </c>
      <c r="AB141" s="8" t="s">
        <v>56</v>
      </c>
      <c r="AC141" s="7" t="s">
        <v>410</v>
      </c>
      <c r="AD141" s="9">
        <v>36.17</v>
      </c>
      <c r="AE141" s="6">
        <v>21</v>
      </c>
      <c r="AF141" s="9">
        <v>7.5957</v>
      </c>
      <c r="AG141" s="10">
        <f>ROUND($K$141*$AD$141,2)</f>
        <v>72.34</v>
      </c>
      <c r="AH141" s="10">
        <f>ROUND($K$141*($AD$141+$AF$141),2)</f>
        <v>87.53</v>
      </c>
    </row>
    <row r="142" spans="1:34" ht="39" thickBot="1">
      <c r="A142" s="3">
        <v>48379</v>
      </c>
      <c r="B142" s="4"/>
      <c r="C142" s="3">
        <v>136183</v>
      </c>
      <c r="D142" s="4" t="s">
        <v>119</v>
      </c>
      <c r="E142" s="4" t="s">
        <v>153</v>
      </c>
      <c r="F142" s="4" t="s">
        <v>154</v>
      </c>
      <c r="G142" s="4" t="s">
        <v>155</v>
      </c>
      <c r="H142" s="4"/>
      <c r="I142" s="4" t="s">
        <v>156</v>
      </c>
      <c r="J142" s="5">
        <v>2</v>
      </c>
      <c r="K142" s="6">
        <v>2</v>
      </c>
      <c r="L142" s="7" t="s">
        <v>241</v>
      </c>
      <c r="M142" s="4">
        <v>319900</v>
      </c>
      <c r="N142" s="4" t="s">
        <v>360</v>
      </c>
      <c r="O142" s="4" t="s">
        <v>405</v>
      </c>
      <c r="P142" s="4" t="s">
        <v>274</v>
      </c>
      <c r="Q142" s="4">
        <v>2</v>
      </c>
      <c r="R142" s="4" t="s">
        <v>406</v>
      </c>
      <c r="S142" s="4">
        <v>1593</v>
      </c>
      <c r="T142" s="4" t="s">
        <v>407</v>
      </c>
      <c r="U142" s="4" t="s">
        <v>408</v>
      </c>
      <c r="V142" s="4">
        <v>549491400</v>
      </c>
      <c r="W142" s="4"/>
      <c r="X142" s="8" t="s">
        <v>54</v>
      </c>
      <c r="Y142" s="8" t="s">
        <v>409</v>
      </c>
      <c r="Z142" s="8" t="s">
        <v>56</v>
      </c>
      <c r="AA142" s="8" t="s">
        <v>54</v>
      </c>
      <c r="AB142" s="8" t="s">
        <v>56</v>
      </c>
      <c r="AC142" s="7" t="s">
        <v>410</v>
      </c>
      <c r="AD142" s="9">
        <v>74.28</v>
      </c>
      <c r="AE142" s="6">
        <v>21</v>
      </c>
      <c r="AF142" s="9">
        <v>15.5988</v>
      </c>
      <c r="AG142" s="10">
        <f>ROUND($K$142*$AD$142,2)</f>
        <v>148.56</v>
      </c>
      <c r="AH142" s="10">
        <f>ROUND($K$142*($AD$142+$AF$142),2)</f>
        <v>179.76</v>
      </c>
    </row>
    <row r="143" spans="1:34" ht="13.5" thickTop="1">
      <c r="A143" s="20"/>
      <c r="B143" s="20"/>
      <c r="C143" s="2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30" t="s">
        <v>133</v>
      </c>
      <c r="AE143" s="30"/>
      <c r="AF143" s="30"/>
      <c r="AG143" s="12">
        <f>SUM($AG$139:$AG$142)</f>
        <v>1762.28</v>
      </c>
      <c r="AH143" s="12">
        <f>SUM($AH$139:$AH$142)</f>
        <v>2132.36</v>
      </c>
    </row>
    <row r="144" spans="1:3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25.5">
      <c r="A145" s="3">
        <v>48383</v>
      </c>
      <c r="B145" s="4" t="s">
        <v>414</v>
      </c>
      <c r="C145" s="3">
        <v>136213</v>
      </c>
      <c r="D145" s="4" t="s">
        <v>160</v>
      </c>
      <c r="E145" s="4" t="s">
        <v>415</v>
      </c>
      <c r="F145" s="4" t="s">
        <v>416</v>
      </c>
      <c r="G145" s="4" t="s">
        <v>417</v>
      </c>
      <c r="H145" s="4"/>
      <c r="I145" s="4" t="s">
        <v>211</v>
      </c>
      <c r="J145" s="5">
        <v>2</v>
      </c>
      <c r="K145" s="6">
        <v>2</v>
      </c>
      <c r="L145" s="7" t="s">
        <v>241</v>
      </c>
      <c r="M145" s="4">
        <v>870000</v>
      </c>
      <c r="N145" s="4" t="s">
        <v>418</v>
      </c>
      <c r="O145" s="4" t="s">
        <v>419</v>
      </c>
      <c r="P145" s="4" t="s">
        <v>420</v>
      </c>
      <c r="Q145" s="4">
        <v>2</v>
      </c>
      <c r="R145" s="4">
        <v>124</v>
      </c>
      <c r="S145" s="4">
        <v>52287</v>
      </c>
      <c r="T145" s="4" t="s">
        <v>421</v>
      </c>
      <c r="U145" s="4" t="s">
        <v>422</v>
      </c>
      <c r="V145" s="4">
        <v>549492887</v>
      </c>
      <c r="W145" s="4"/>
      <c r="X145" s="8" t="s">
        <v>423</v>
      </c>
      <c r="Y145" s="8" t="s">
        <v>424</v>
      </c>
      <c r="Z145" s="8" t="s">
        <v>56</v>
      </c>
      <c r="AA145" s="8" t="s">
        <v>425</v>
      </c>
      <c r="AB145" s="8" t="s">
        <v>330</v>
      </c>
      <c r="AC145" s="7" t="s">
        <v>426</v>
      </c>
      <c r="AD145" s="9">
        <v>61.38</v>
      </c>
      <c r="AE145" s="6">
        <v>21</v>
      </c>
      <c r="AF145" s="9">
        <v>12.8898</v>
      </c>
      <c r="AG145" s="10">
        <f>ROUND($K$145*$AD$145,2)</f>
        <v>122.76</v>
      </c>
      <c r="AH145" s="10">
        <f>ROUND($K$145*($AD$145+$AF$145),2)</f>
        <v>148.54</v>
      </c>
    </row>
    <row r="146" spans="1:34" ht="25.5">
      <c r="A146" s="3">
        <v>48383</v>
      </c>
      <c r="B146" s="4" t="s">
        <v>414</v>
      </c>
      <c r="C146" s="3">
        <v>136214</v>
      </c>
      <c r="D146" s="4" t="s">
        <v>160</v>
      </c>
      <c r="E146" s="4" t="s">
        <v>427</v>
      </c>
      <c r="F146" s="4" t="s">
        <v>428</v>
      </c>
      <c r="G146" s="4" t="s">
        <v>429</v>
      </c>
      <c r="H146" s="4"/>
      <c r="I146" s="4" t="s">
        <v>156</v>
      </c>
      <c r="J146" s="5">
        <v>1</v>
      </c>
      <c r="K146" s="6">
        <v>1</v>
      </c>
      <c r="L146" s="7" t="s">
        <v>241</v>
      </c>
      <c r="M146" s="4">
        <v>870000</v>
      </c>
      <c r="N146" s="4" t="s">
        <v>418</v>
      </c>
      <c r="O146" s="4" t="s">
        <v>419</v>
      </c>
      <c r="P146" s="4" t="s">
        <v>420</v>
      </c>
      <c r="Q146" s="4">
        <v>2</v>
      </c>
      <c r="R146" s="4">
        <v>124</v>
      </c>
      <c r="S146" s="4">
        <v>52287</v>
      </c>
      <c r="T146" s="4" t="s">
        <v>421</v>
      </c>
      <c r="U146" s="4" t="s">
        <v>422</v>
      </c>
      <c r="V146" s="4">
        <v>549492887</v>
      </c>
      <c r="W146" s="4"/>
      <c r="X146" s="8" t="s">
        <v>423</v>
      </c>
      <c r="Y146" s="8" t="s">
        <v>424</v>
      </c>
      <c r="Z146" s="8" t="s">
        <v>56</v>
      </c>
      <c r="AA146" s="8" t="s">
        <v>425</v>
      </c>
      <c r="AB146" s="8" t="s">
        <v>330</v>
      </c>
      <c r="AC146" s="7" t="s">
        <v>426</v>
      </c>
      <c r="AD146" s="9">
        <v>85.56</v>
      </c>
      <c r="AE146" s="6">
        <v>21</v>
      </c>
      <c r="AF146" s="9">
        <v>17.9676</v>
      </c>
      <c r="AG146" s="10">
        <f>ROUND($K$146*$AD$146,2)</f>
        <v>85.56</v>
      </c>
      <c r="AH146" s="10">
        <f>ROUND($K$146*($AD$146+$AF$146),2)</f>
        <v>103.53</v>
      </c>
    </row>
    <row r="147" spans="1:34" ht="25.5">
      <c r="A147" s="3">
        <v>48383</v>
      </c>
      <c r="B147" s="4" t="s">
        <v>414</v>
      </c>
      <c r="C147" s="3">
        <v>137370</v>
      </c>
      <c r="D147" s="4" t="s">
        <v>41</v>
      </c>
      <c r="E147" s="4" t="s">
        <v>430</v>
      </c>
      <c r="F147" s="4" t="s">
        <v>431</v>
      </c>
      <c r="G147" s="4" t="s">
        <v>432</v>
      </c>
      <c r="H147" s="4"/>
      <c r="I147" s="4" t="s">
        <v>96</v>
      </c>
      <c r="J147" s="5">
        <v>1</v>
      </c>
      <c r="K147" s="6">
        <v>1</v>
      </c>
      <c r="L147" s="7" t="s">
        <v>241</v>
      </c>
      <c r="M147" s="4">
        <v>870000</v>
      </c>
      <c r="N147" s="4" t="s">
        <v>418</v>
      </c>
      <c r="O147" s="4" t="s">
        <v>419</v>
      </c>
      <c r="P147" s="4" t="s">
        <v>420</v>
      </c>
      <c r="Q147" s="4">
        <v>2</v>
      </c>
      <c r="R147" s="4">
        <v>124</v>
      </c>
      <c r="S147" s="4">
        <v>52287</v>
      </c>
      <c r="T147" s="4" t="s">
        <v>421</v>
      </c>
      <c r="U147" s="4" t="s">
        <v>422</v>
      </c>
      <c r="V147" s="4">
        <v>549492887</v>
      </c>
      <c r="W147" s="4"/>
      <c r="X147" s="8" t="s">
        <v>423</v>
      </c>
      <c r="Y147" s="8" t="s">
        <v>424</v>
      </c>
      <c r="Z147" s="8" t="s">
        <v>56</v>
      </c>
      <c r="AA147" s="8" t="s">
        <v>425</v>
      </c>
      <c r="AB147" s="8" t="s">
        <v>330</v>
      </c>
      <c r="AC147" s="7" t="s">
        <v>426</v>
      </c>
      <c r="AD147" s="9">
        <v>19.84</v>
      </c>
      <c r="AE147" s="6">
        <v>21</v>
      </c>
      <c r="AF147" s="9">
        <v>4.1664</v>
      </c>
      <c r="AG147" s="10">
        <f>ROUND($K$147*$AD$147,2)</f>
        <v>19.84</v>
      </c>
      <c r="AH147" s="10">
        <f>ROUND($K$147*($AD$147+$AF$147),2)</f>
        <v>24.01</v>
      </c>
    </row>
    <row r="148" spans="1:34" ht="25.5">
      <c r="A148" s="3">
        <v>48383</v>
      </c>
      <c r="B148" s="4" t="s">
        <v>414</v>
      </c>
      <c r="C148" s="3">
        <v>137371</v>
      </c>
      <c r="D148" s="4" t="s">
        <v>160</v>
      </c>
      <c r="E148" s="4" t="s">
        <v>165</v>
      </c>
      <c r="F148" s="4" t="s">
        <v>166</v>
      </c>
      <c r="G148" s="4" t="s">
        <v>167</v>
      </c>
      <c r="H148" s="4"/>
      <c r="I148" s="4" t="s">
        <v>168</v>
      </c>
      <c r="J148" s="5">
        <v>2</v>
      </c>
      <c r="K148" s="6">
        <v>2</v>
      </c>
      <c r="L148" s="7" t="s">
        <v>241</v>
      </c>
      <c r="M148" s="4">
        <v>870000</v>
      </c>
      <c r="N148" s="4" t="s">
        <v>418</v>
      </c>
      <c r="O148" s="4" t="s">
        <v>419</v>
      </c>
      <c r="P148" s="4" t="s">
        <v>420</v>
      </c>
      <c r="Q148" s="4">
        <v>2</v>
      </c>
      <c r="R148" s="4">
        <v>124</v>
      </c>
      <c r="S148" s="4">
        <v>52287</v>
      </c>
      <c r="T148" s="4" t="s">
        <v>421</v>
      </c>
      <c r="U148" s="4" t="s">
        <v>422</v>
      </c>
      <c r="V148" s="4">
        <v>549492887</v>
      </c>
      <c r="W148" s="4"/>
      <c r="X148" s="8" t="s">
        <v>423</v>
      </c>
      <c r="Y148" s="8" t="s">
        <v>424</v>
      </c>
      <c r="Z148" s="8" t="s">
        <v>56</v>
      </c>
      <c r="AA148" s="8" t="s">
        <v>425</v>
      </c>
      <c r="AB148" s="8" t="s">
        <v>330</v>
      </c>
      <c r="AC148" s="7" t="s">
        <v>426</v>
      </c>
      <c r="AD148" s="9">
        <v>172.36</v>
      </c>
      <c r="AE148" s="6">
        <v>21</v>
      </c>
      <c r="AF148" s="9">
        <v>36.1956</v>
      </c>
      <c r="AG148" s="10">
        <f>ROUND($K$148*$AD$148,2)</f>
        <v>344.72</v>
      </c>
      <c r="AH148" s="10">
        <f>ROUND($K$148*($AD$148+$AF$148),2)</f>
        <v>417.11</v>
      </c>
    </row>
    <row r="149" spans="1:34" ht="25.5">
      <c r="A149" s="3">
        <v>48383</v>
      </c>
      <c r="B149" s="4" t="s">
        <v>414</v>
      </c>
      <c r="C149" s="3">
        <v>137394</v>
      </c>
      <c r="D149" s="4" t="s">
        <v>193</v>
      </c>
      <c r="E149" s="4" t="s">
        <v>352</v>
      </c>
      <c r="F149" s="4" t="s">
        <v>353</v>
      </c>
      <c r="G149" s="4" t="s">
        <v>354</v>
      </c>
      <c r="H149" s="4"/>
      <c r="I149" s="4" t="s">
        <v>355</v>
      </c>
      <c r="J149" s="5">
        <v>2</v>
      </c>
      <c r="K149" s="6">
        <v>2</v>
      </c>
      <c r="L149" s="7" t="s">
        <v>241</v>
      </c>
      <c r="M149" s="4">
        <v>870000</v>
      </c>
      <c r="N149" s="4" t="s">
        <v>418</v>
      </c>
      <c r="O149" s="4" t="s">
        <v>419</v>
      </c>
      <c r="P149" s="4" t="s">
        <v>420</v>
      </c>
      <c r="Q149" s="4">
        <v>2</v>
      </c>
      <c r="R149" s="4">
        <v>124</v>
      </c>
      <c r="S149" s="4">
        <v>52287</v>
      </c>
      <c r="T149" s="4" t="s">
        <v>421</v>
      </c>
      <c r="U149" s="4" t="s">
        <v>422</v>
      </c>
      <c r="V149" s="4">
        <v>549492887</v>
      </c>
      <c r="W149" s="4"/>
      <c r="X149" s="8" t="s">
        <v>423</v>
      </c>
      <c r="Y149" s="8" t="s">
        <v>424</v>
      </c>
      <c r="Z149" s="8" t="s">
        <v>56</v>
      </c>
      <c r="AA149" s="8" t="s">
        <v>425</v>
      </c>
      <c r="AB149" s="8" t="s">
        <v>330</v>
      </c>
      <c r="AC149" s="7" t="s">
        <v>426</v>
      </c>
      <c r="AD149" s="9">
        <v>25.21</v>
      </c>
      <c r="AE149" s="6">
        <v>21</v>
      </c>
      <c r="AF149" s="9">
        <v>5.2941</v>
      </c>
      <c r="AG149" s="10">
        <f>ROUND($K$149*$AD$149,2)</f>
        <v>50.42</v>
      </c>
      <c r="AH149" s="10">
        <f>ROUND($K$149*($AD$149+$AF$149),2)</f>
        <v>61.01</v>
      </c>
    </row>
    <row r="150" spans="1:34" ht="26.25" thickBot="1">
      <c r="A150" s="3">
        <v>48383</v>
      </c>
      <c r="B150" s="4" t="s">
        <v>414</v>
      </c>
      <c r="C150" s="3">
        <v>137395</v>
      </c>
      <c r="D150" s="4" t="s">
        <v>41</v>
      </c>
      <c r="E150" s="4" t="s">
        <v>42</v>
      </c>
      <c r="F150" s="4" t="s">
        <v>43</v>
      </c>
      <c r="G150" s="4" t="s">
        <v>44</v>
      </c>
      <c r="H150" s="4"/>
      <c r="I150" s="4" t="s">
        <v>45</v>
      </c>
      <c r="J150" s="5">
        <v>1</v>
      </c>
      <c r="K150" s="6">
        <v>1</v>
      </c>
      <c r="L150" s="7" t="s">
        <v>241</v>
      </c>
      <c r="M150" s="4">
        <v>870000</v>
      </c>
      <c r="N150" s="4" t="s">
        <v>418</v>
      </c>
      <c r="O150" s="4" t="s">
        <v>419</v>
      </c>
      <c r="P150" s="4" t="s">
        <v>420</v>
      </c>
      <c r="Q150" s="4">
        <v>2</v>
      </c>
      <c r="R150" s="4">
        <v>124</v>
      </c>
      <c r="S150" s="4">
        <v>52287</v>
      </c>
      <c r="T150" s="4" t="s">
        <v>421</v>
      </c>
      <c r="U150" s="4" t="s">
        <v>422</v>
      </c>
      <c r="V150" s="4">
        <v>549492887</v>
      </c>
      <c r="W150" s="4"/>
      <c r="X150" s="8" t="s">
        <v>423</v>
      </c>
      <c r="Y150" s="8" t="s">
        <v>424</v>
      </c>
      <c r="Z150" s="8" t="s">
        <v>56</v>
      </c>
      <c r="AA150" s="8" t="s">
        <v>425</v>
      </c>
      <c r="AB150" s="8" t="s">
        <v>330</v>
      </c>
      <c r="AC150" s="7" t="s">
        <v>426</v>
      </c>
      <c r="AD150" s="9">
        <v>10.54</v>
      </c>
      <c r="AE150" s="6">
        <v>21</v>
      </c>
      <c r="AF150" s="9">
        <v>2.2134</v>
      </c>
      <c r="AG150" s="10">
        <f>ROUND($K$150*$AD$150,2)</f>
        <v>10.54</v>
      </c>
      <c r="AH150" s="10">
        <f>ROUND($K$150*($AD$150+$AF$150),2)</f>
        <v>12.75</v>
      </c>
    </row>
    <row r="151" spans="1:34" ht="13.5" thickTop="1">
      <c r="A151" s="20"/>
      <c r="B151" s="20"/>
      <c r="C151" s="2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30" t="s">
        <v>133</v>
      </c>
      <c r="AE151" s="30"/>
      <c r="AF151" s="30"/>
      <c r="AG151" s="12">
        <f>SUM($AG$145:$AG$150)</f>
        <v>633.8399999999999</v>
      </c>
      <c r="AH151" s="12">
        <f>SUM($AH$145:$AH$150)</f>
        <v>766.95</v>
      </c>
    </row>
    <row r="152" spans="1:3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38.25">
      <c r="A153" s="3">
        <v>48392</v>
      </c>
      <c r="B153" s="4"/>
      <c r="C153" s="3">
        <v>136306</v>
      </c>
      <c r="D153" s="4" t="s">
        <v>41</v>
      </c>
      <c r="E153" s="4" t="s">
        <v>226</v>
      </c>
      <c r="F153" s="4" t="s">
        <v>98</v>
      </c>
      <c r="G153" s="4" t="s">
        <v>227</v>
      </c>
      <c r="H153" s="4"/>
      <c r="I153" s="4" t="s">
        <v>148</v>
      </c>
      <c r="J153" s="5">
        <v>30</v>
      </c>
      <c r="K153" s="6">
        <v>30</v>
      </c>
      <c r="L153" s="7" t="s">
        <v>241</v>
      </c>
      <c r="M153" s="4">
        <v>713003</v>
      </c>
      <c r="N153" s="4" t="s">
        <v>433</v>
      </c>
      <c r="O153" s="4" t="s">
        <v>434</v>
      </c>
      <c r="P153" s="4" t="s">
        <v>49</v>
      </c>
      <c r="Q153" s="4"/>
      <c r="R153" s="4" t="s">
        <v>56</v>
      </c>
      <c r="S153" s="4">
        <v>112275</v>
      </c>
      <c r="T153" s="4" t="s">
        <v>435</v>
      </c>
      <c r="U153" s="4" t="s">
        <v>436</v>
      </c>
      <c r="V153" s="4"/>
      <c r="W153" s="4"/>
      <c r="X153" s="8" t="s">
        <v>437</v>
      </c>
      <c r="Y153" s="8" t="s">
        <v>438</v>
      </c>
      <c r="Z153" s="8" t="s">
        <v>56</v>
      </c>
      <c r="AA153" s="8" t="s">
        <v>425</v>
      </c>
      <c r="AB153" s="8" t="s">
        <v>330</v>
      </c>
      <c r="AC153" s="7" t="s">
        <v>439</v>
      </c>
      <c r="AD153" s="9">
        <v>23.44</v>
      </c>
      <c r="AE153" s="6">
        <v>21</v>
      </c>
      <c r="AF153" s="9">
        <v>4.9224</v>
      </c>
      <c r="AG153" s="10">
        <f>ROUND($K$153*$AD$153,2)</f>
        <v>703.2</v>
      </c>
      <c r="AH153" s="10">
        <f>ROUND($K$153*($AD$153+$AF$153),2)</f>
        <v>850.87</v>
      </c>
    </row>
    <row r="154" spans="1:34" ht="25.5">
      <c r="A154" s="3">
        <v>48392</v>
      </c>
      <c r="B154" s="4"/>
      <c r="C154" s="3">
        <v>136308</v>
      </c>
      <c r="D154" s="4" t="s">
        <v>59</v>
      </c>
      <c r="E154" s="4" t="s">
        <v>339</v>
      </c>
      <c r="F154" s="4" t="s">
        <v>66</v>
      </c>
      <c r="G154" s="4" t="s">
        <v>340</v>
      </c>
      <c r="H154" s="4"/>
      <c r="I154" s="4" t="s">
        <v>341</v>
      </c>
      <c r="J154" s="5">
        <v>10</v>
      </c>
      <c r="K154" s="6">
        <v>10</v>
      </c>
      <c r="L154" s="7" t="s">
        <v>241</v>
      </c>
      <c r="M154" s="4">
        <v>713003</v>
      </c>
      <c r="N154" s="4" t="s">
        <v>433</v>
      </c>
      <c r="O154" s="4" t="s">
        <v>434</v>
      </c>
      <c r="P154" s="4" t="s">
        <v>49</v>
      </c>
      <c r="Q154" s="4"/>
      <c r="R154" s="4" t="s">
        <v>56</v>
      </c>
      <c r="S154" s="4">
        <v>112275</v>
      </c>
      <c r="T154" s="4" t="s">
        <v>435</v>
      </c>
      <c r="U154" s="4" t="s">
        <v>436</v>
      </c>
      <c r="V154" s="4"/>
      <c r="W154" s="4"/>
      <c r="X154" s="8" t="s">
        <v>437</v>
      </c>
      <c r="Y154" s="8" t="s">
        <v>438</v>
      </c>
      <c r="Z154" s="8" t="s">
        <v>56</v>
      </c>
      <c r="AA154" s="8" t="s">
        <v>425</v>
      </c>
      <c r="AB154" s="8" t="s">
        <v>330</v>
      </c>
      <c r="AC154" s="7" t="s">
        <v>439</v>
      </c>
      <c r="AD154" s="9">
        <v>12.77</v>
      </c>
      <c r="AE154" s="6">
        <v>21</v>
      </c>
      <c r="AF154" s="9">
        <v>2.6817</v>
      </c>
      <c r="AG154" s="10">
        <f>ROUND($K$154*$AD$154,2)</f>
        <v>127.7</v>
      </c>
      <c r="AH154" s="10">
        <f>ROUND($K$154*($AD$154+$AF$154),2)</f>
        <v>154.52</v>
      </c>
    </row>
    <row r="155" spans="1:34" ht="25.5">
      <c r="A155" s="3">
        <v>48392</v>
      </c>
      <c r="B155" s="4"/>
      <c r="C155" s="3">
        <v>136310</v>
      </c>
      <c r="D155" s="4" t="s">
        <v>440</v>
      </c>
      <c r="E155" s="4" t="s">
        <v>441</v>
      </c>
      <c r="F155" s="4" t="s">
        <v>442</v>
      </c>
      <c r="G155" s="4" t="s">
        <v>443</v>
      </c>
      <c r="H155" s="4"/>
      <c r="I155" s="4" t="s">
        <v>96</v>
      </c>
      <c r="J155" s="5">
        <v>30</v>
      </c>
      <c r="K155" s="6">
        <v>30</v>
      </c>
      <c r="L155" s="7" t="s">
        <v>241</v>
      </c>
      <c r="M155" s="4">
        <v>713003</v>
      </c>
      <c r="N155" s="4" t="s">
        <v>433</v>
      </c>
      <c r="O155" s="4" t="s">
        <v>434</v>
      </c>
      <c r="P155" s="4" t="s">
        <v>49</v>
      </c>
      <c r="Q155" s="4"/>
      <c r="R155" s="4" t="s">
        <v>56</v>
      </c>
      <c r="S155" s="4">
        <v>112275</v>
      </c>
      <c r="T155" s="4" t="s">
        <v>435</v>
      </c>
      <c r="U155" s="4" t="s">
        <v>436</v>
      </c>
      <c r="V155" s="4"/>
      <c r="W155" s="4"/>
      <c r="X155" s="8" t="s">
        <v>437</v>
      </c>
      <c r="Y155" s="8" t="s">
        <v>438</v>
      </c>
      <c r="Z155" s="8" t="s">
        <v>56</v>
      </c>
      <c r="AA155" s="8" t="s">
        <v>425</v>
      </c>
      <c r="AB155" s="8" t="s">
        <v>330</v>
      </c>
      <c r="AC155" s="7" t="s">
        <v>439</v>
      </c>
      <c r="AD155" s="9">
        <v>496</v>
      </c>
      <c r="AE155" s="6">
        <v>21</v>
      </c>
      <c r="AF155" s="9">
        <v>104.16</v>
      </c>
      <c r="AG155" s="10">
        <f>ROUND($K$155*$AD$155,2)</f>
        <v>14880</v>
      </c>
      <c r="AH155" s="10">
        <f>ROUND($K$155*($AD$155+$AF$155),2)</f>
        <v>18004.8</v>
      </c>
    </row>
    <row r="156" spans="1:34" ht="25.5">
      <c r="A156" s="3">
        <v>48392</v>
      </c>
      <c r="B156" s="4"/>
      <c r="C156" s="3">
        <v>136322</v>
      </c>
      <c r="D156" s="4" t="s">
        <v>77</v>
      </c>
      <c r="E156" s="4" t="s">
        <v>78</v>
      </c>
      <c r="F156" s="4" t="s">
        <v>79</v>
      </c>
      <c r="G156" s="4" t="s">
        <v>80</v>
      </c>
      <c r="H156" s="4"/>
      <c r="I156" s="4" t="s">
        <v>68</v>
      </c>
      <c r="J156" s="5">
        <v>20</v>
      </c>
      <c r="K156" s="6">
        <v>20</v>
      </c>
      <c r="L156" s="7" t="s">
        <v>241</v>
      </c>
      <c r="M156" s="4">
        <v>713003</v>
      </c>
      <c r="N156" s="4" t="s">
        <v>433</v>
      </c>
      <c r="O156" s="4" t="s">
        <v>434</v>
      </c>
      <c r="P156" s="4" t="s">
        <v>49</v>
      </c>
      <c r="Q156" s="4"/>
      <c r="R156" s="4" t="s">
        <v>56</v>
      </c>
      <c r="S156" s="4">
        <v>112275</v>
      </c>
      <c r="T156" s="4" t="s">
        <v>435</v>
      </c>
      <c r="U156" s="4" t="s">
        <v>436</v>
      </c>
      <c r="V156" s="4"/>
      <c r="W156" s="4"/>
      <c r="X156" s="8" t="s">
        <v>437</v>
      </c>
      <c r="Y156" s="8" t="s">
        <v>438</v>
      </c>
      <c r="Z156" s="8" t="s">
        <v>56</v>
      </c>
      <c r="AA156" s="8" t="s">
        <v>425</v>
      </c>
      <c r="AB156" s="8" t="s">
        <v>330</v>
      </c>
      <c r="AC156" s="7" t="s">
        <v>439</v>
      </c>
      <c r="AD156" s="9">
        <v>122.76</v>
      </c>
      <c r="AE156" s="6">
        <v>21</v>
      </c>
      <c r="AF156" s="9">
        <v>25.7796</v>
      </c>
      <c r="AG156" s="10">
        <f>ROUND($K$156*$AD$156,2)</f>
        <v>2455.2</v>
      </c>
      <c r="AH156" s="10">
        <f>ROUND($K$156*($AD$156+$AF$156),2)</f>
        <v>2970.79</v>
      </c>
    </row>
    <row r="157" spans="1:34" ht="25.5">
      <c r="A157" s="3">
        <v>48392</v>
      </c>
      <c r="B157" s="4"/>
      <c r="C157" s="3">
        <v>136331</v>
      </c>
      <c r="D157" s="4" t="s">
        <v>110</v>
      </c>
      <c r="E157" s="4" t="s">
        <v>111</v>
      </c>
      <c r="F157" s="4" t="s">
        <v>112</v>
      </c>
      <c r="G157" s="4" t="s">
        <v>113</v>
      </c>
      <c r="H157" s="4"/>
      <c r="I157" s="4" t="s">
        <v>114</v>
      </c>
      <c r="J157" s="5">
        <v>20</v>
      </c>
      <c r="K157" s="6">
        <v>20</v>
      </c>
      <c r="L157" s="7" t="s">
        <v>241</v>
      </c>
      <c r="M157" s="4">
        <v>713003</v>
      </c>
      <c r="N157" s="4" t="s">
        <v>433</v>
      </c>
      <c r="O157" s="4" t="s">
        <v>434</v>
      </c>
      <c r="P157" s="4" t="s">
        <v>49</v>
      </c>
      <c r="Q157" s="4"/>
      <c r="R157" s="4" t="s">
        <v>56</v>
      </c>
      <c r="S157" s="4">
        <v>112275</v>
      </c>
      <c r="T157" s="4" t="s">
        <v>435</v>
      </c>
      <c r="U157" s="4" t="s">
        <v>436</v>
      </c>
      <c r="V157" s="4"/>
      <c r="W157" s="4"/>
      <c r="X157" s="8" t="s">
        <v>437</v>
      </c>
      <c r="Y157" s="8" t="s">
        <v>438</v>
      </c>
      <c r="Z157" s="8" t="s">
        <v>56</v>
      </c>
      <c r="AA157" s="8" t="s">
        <v>425</v>
      </c>
      <c r="AB157" s="8" t="s">
        <v>330</v>
      </c>
      <c r="AC157" s="7" t="s">
        <v>439</v>
      </c>
      <c r="AD157" s="9">
        <v>33.23</v>
      </c>
      <c r="AE157" s="6">
        <v>21</v>
      </c>
      <c r="AF157" s="9">
        <v>6.9783</v>
      </c>
      <c r="AG157" s="10">
        <f>ROUND($K$157*$AD$157,2)</f>
        <v>664.6</v>
      </c>
      <c r="AH157" s="10">
        <f>ROUND($K$157*($AD$157+$AF$157),2)</f>
        <v>804.17</v>
      </c>
    </row>
    <row r="158" spans="1:34" ht="63.75">
      <c r="A158" s="3">
        <v>48392</v>
      </c>
      <c r="B158" s="4"/>
      <c r="C158" s="3">
        <v>136334</v>
      </c>
      <c r="D158" s="4" t="s">
        <v>101</v>
      </c>
      <c r="E158" s="4" t="s">
        <v>444</v>
      </c>
      <c r="F158" s="4" t="s">
        <v>445</v>
      </c>
      <c r="G158" s="4" t="s">
        <v>446</v>
      </c>
      <c r="H158" s="4"/>
      <c r="I158" s="4" t="s">
        <v>447</v>
      </c>
      <c r="J158" s="5">
        <v>2</v>
      </c>
      <c r="K158" s="6">
        <v>2</v>
      </c>
      <c r="L158" s="7" t="s">
        <v>241</v>
      </c>
      <c r="M158" s="4">
        <v>713003</v>
      </c>
      <c r="N158" s="4" t="s">
        <v>433</v>
      </c>
      <c r="O158" s="4" t="s">
        <v>434</v>
      </c>
      <c r="P158" s="4" t="s">
        <v>49</v>
      </c>
      <c r="Q158" s="4"/>
      <c r="R158" s="4" t="s">
        <v>56</v>
      </c>
      <c r="S158" s="4">
        <v>112275</v>
      </c>
      <c r="T158" s="4" t="s">
        <v>435</v>
      </c>
      <c r="U158" s="4" t="s">
        <v>436</v>
      </c>
      <c r="V158" s="4"/>
      <c r="W158" s="4"/>
      <c r="X158" s="8" t="s">
        <v>437</v>
      </c>
      <c r="Y158" s="8" t="s">
        <v>438</v>
      </c>
      <c r="Z158" s="8" t="s">
        <v>56</v>
      </c>
      <c r="AA158" s="8" t="s">
        <v>425</v>
      </c>
      <c r="AB158" s="8" t="s">
        <v>330</v>
      </c>
      <c r="AC158" s="7" t="s">
        <v>439</v>
      </c>
      <c r="AD158" s="9">
        <v>142.15</v>
      </c>
      <c r="AE158" s="6">
        <v>21</v>
      </c>
      <c r="AF158" s="9">
        <v>29.8515</v>
      </c>
      <c r="AG158" s="10">
        <f>ROUND($K$158*$AD$158,2)</f>
        <v>284.3</v>
      </c>
      <c r="AH158" s="10">
        <f>ROUND($K$158*($AD$158+$AF$158),2)</f>
        <v>344</v>
      </c>
    </row>
    <row r="159" spans="1:34" ht="25.5">
      <c r="A159" s="3">
        <v>48392</v>
      </c>
      <c r="B159" s="4"/>
      <c r="C159" s="3">
        <v>136350</v>
      </c>
      <c r="D159" s="4" t="s">
        <v>124</v>
      </c>
      <c r="E159" s="4" t="s">
        <v>448</v>
      </c>
      <c r="F159" s="4" t="s">
        <v>449</v>
      </c>
      <c r="G159" s="4" t="s">
        <v>450</v>
      </c>
      <c r="H159" s="4"/>
      <c r="I159" s="4" t="s">
        <v>451</v>
      </c>
      <c r="J159" s="5">
        <v>65</v>
      </c>
      <c r="K159" s="6">
        <v>65</v>
      </c>
      <c r="L159" s="7" t="s">
        <v>241</v>
      </c>
      <c r="M159" s="4">
        <v>713003</v>
      </c>
      <c r="N159" s="4" t="s">
        <v>433</v>
      </c>
      <c r="O159" s="4" t="s">
        <v>434</v>
      </c>
      <c r="P159" s="4" t="s">
        <v>49</v>
      </c>
      <c r="Q159" s="4"/>
      <c r="R159" s="4" t="s">
        <v>56</v>
      </c>
      <c r="S159" s="4">
        <v>112275</v>
      </c>
      <c r="T159" s="4" t="s">
        <v>435</v>
      </c>
      <c r="U159" s="4" t="s">
        <v>436</v>
      </c>
      <c r="V159" s="4"/>
      <c r="W159" s="4"/>
      <c r="X159" s="8" t="s">
        <v>437</v>
      </c>
      <c r="Y159" s="8" t="s">
        <v>438</v>
      </c>
      <c r="Z159" s="8" t="s">
        <v>56</v>
      </c>
      <c r="AA159" s="8" t="s">
        <v>425</v>
      </c>
      <c r="AB159" s="8" t="s">
        <v>330</v>
      </c>
      <c r="AC159" s="7" t="s">
        <v>439</v>
      </c>
      <c r="AD159" s="9">
        <v>16.12</v>
      </c>
      <c r="AE159" s="6">
        <v>21</v>
      </c>
      <c r="AF159" s="9">
        <v>3.3852</v>
      </c>
      <c r="AG159" s="10">
        <f>ROUND($K$159*$AD$159,2)</f>
        <v>1047.8</v>
      </c>
      <c r="AH159" s="10">
        <f>ROUND($K$159*($AD$159+$AF$159),2)</f>
        <v>1267.84</v>
      </c>
    </row>
    <row r="160" spans="1:34" ht="25.5">
      <c r="A160" s="3">
        <v>48392</v>
      </c>
      <c r="B160" s="4"/>
      <c r="C160" s="3">
        <v>136351</v>
      </c>
      <c r="D160" s="4" t="s">
        <v>452</v>
      </c>
      <c r="E160" s="4" t="s">
        <v>453</v>
      </c>
      <c r="F160" s="4" t="s">
        <v>454</v>
      </c>
      <c r="G160" s="4" t="s">
        <v>455</v>
      </c>
      <c r="H160" s="4"/>
      <c r="I160" s="4" t="s">
        <v>100</v>
      </c>
      <c r="J160" s="5">
        <v>20</v>
      </c>
      <c r="K160" s="6">
        <v>20</v>
      </c>
      <c r="L160" s="7" t="s">
        <v>241</v>
      </c>
      <c r="M160" s="4">
        <v>713003</v>
      </c>
      <c r="N160" s="4" t="s">
        <v>433</v>
      </c>
      <c r="O160" s="4" t="s">
        <v>434</v>
      </c>
      <c r="P160" s="4" t="s">
        <v>49</v>
      </c>
      <c r="Q160" s="4"/>
      <c r="R160" s="4" t="s">
        <v>56</v>
      </c>
      <c r="S160" s="4">
        <v>112275</v>
      </c>
      <c r="T160" s="4" t="s">
        <v>435</v>
      </c>
      <c r="U160" s="4" t="s">
        <v>436</v>
      </c>
      <c r="V160" s="4"/>
      <c r="W160" s="4"/>
      <c r="X160" s="8" t="s">
        <v>437</v>
      </c>
      <c r="Y160" s="8" t="s">
        <v>438</v>
      </c>
      <c r="Z160" s="8" t="s">
        <v>56</v>
      </c>
      <c r="AA160" s="8" t="s">
        <v>425</v>
      </c>
      <c r="AB160" s="8" t="s">
        <v>330</v>
      </c>
      <c r="AC160" s="7" t="s">
        <v>439</v>
      </c>
      <c r="AD160" s="9">
        <v>48.24</v>
      </c>
      <c r="AE160" s="6">
        <v>21</v>
      </c>
      <c r="AF160" s="9">
        <v>10.1304</v>
      </c>
      <c r="AG160" s="10">
        <f>ROUND($K$160*$AD$160,2)</f>
        <v>964.8</v>
      </c>
      <c r="AH160" s="10">
        <f>ROUND($K$160*($AD$160+$AF$160),2)</f>
        <v>1167.41</v>
      </c>
    </row>
    <row r="161" spans="1:34" ht="25.5">
      <c r="A161" s="3">
        <v>48392</v>
      </c>
      <c r="B161" s="4"/>
      <c r="C161" s="3">
        <v>136352</v>
      </c>
      <c r="D161" s="4" t="s">
        <v>128</v>
      </c>
      <c r="E161" s="4" t="s">
        <v>129</v>
      </c>
      <c r="F161" s="4" t="s">
        <v>130</v>
      </c>
      <c r="G161" s="4" t="s">
        <v>131</v>
      </c>
      <c r="H161" s="4"/>
      <c r="I161" s="4" t="s">
        <v>132</v>
      </c>
      <c r="J161" s="5">
        <v>2</v>
      </c>
      <c r="K161" s="6">
        <v>2</v>
      </c>
      <c r="L161" s="7" t="s">
        <v>241</v>
      </c>
      <c r="M161" s="4">
        <v>713003</v>
      </c>
      <c r="N161" s="4" t="s">
        <v>433</v>
      </c>
      <c r="O161" s="4" t="s">
        <v>434</v>
      </c>
      <c r="P161" s="4" t="s">
        <v>49</v>
      </c>
      <c r="Q161" s="4"/>
      <c r="R161" s="4" t="s">
        <v>56</v>
      </c>
      <c r="S161" s="4">
        <v>112275</v>
      </c>
      <c r="T161" s="4" t="s">
        <v>435</v>
      </c>
      <c r="U161" s="4" t="s">
        <v>436</v>
      </c>
      <c r="V161" s="4"/>
      <c r="W161" s="4"/>
      <c r="X161" s="8" t="s">
        <v>437</v>
      </c>
      <c r="Y161" s="8" t="s">
        <v>438</v>
      </c>
      <c r="Z161" s="8" t="s">
        <v>56</v>
      </c>
      <c r="AA161" s="8" t="s">
        <v>425</v>
      </c>
      <c r="AB161" s="8" t="s">
        <v>330</v>
      </c>
      <c r="AC161" s="7" t="s">
        <v>439</v>
      </c>
      <c r="AD161" s="9">
        <v>13.52</v>
      </c>
      <c r="AE161" s="6">
        <v>21</v>
      </c>
      <c r="AF161" s="9">
        <v>2.8392</v>
      </c>
      <c r="AG161" s="10">
        <f>ROUND($K$161*$AD$161,2)</f>
        <v>27.04</v>
      </c>
      <c r="AH161" s="10">
        <f>ROUND($K$161*($AD$161+$AF$161),2)</f>
        <v>32.72</v>
      </c>
    </row>
    <row r="162" spans="1:34" ht="25.5">
      <c r="A162" s="3">
        <v>48392</v>
      </c>
      <c r="B162" s="4"/>
      <c r="C162" s="3">
        <v>136354</v>
      </c>
      <c r="D162" s="4" t="s">
        <v>128</v>
      </c>
      <c r="E162" s="4" t="s">
        <v>456</v>
      </c>
      <c r="F162" s="4" t="s">
        <v>457</v>
      </c>
      <c r="G162" s="4" t="s">
        <v>458</v>
      </c>
      <c r="H162" s="4"/>
      <c r="I162" s="4" t="s">
        <v>132</v>
      </c>
      <c r="J162" s="5">
        <v>3</v>
      </c>
      <c r="K162" s="6">
        <v>3</v>
      </c>
      <c r="L162" s="7" t="s">
        <v>241</v>
      </c>
      <c r="M162" s="4">
        <v>713003</v>
      </c>
      <c r="N162" s="4" t="s">
        <v>433</v>
      </c>
      <c r="O162" s="4" t="s">
        <v>434</v>
      </c>
      <c r="P162" s="4" t="s">
        <v>49</v>
      </c>
      <c r="Q162" s="4"/>
      <c r="R162" s="4" t="s">
        <v>56</v>
      </c>
      <c r="S162" s="4">
        <v>112275</v>
      </c>
      <c r="T162" s="4" t="s">
        <v>435</v>
      </c>
      <c r="U162" s="4" t="s">
        <v>436</v>
      </c>
      <c r="V162" s="4"/>
      <c r="W162" s="4"/>
      <c r="X162" s="8" t="s">
        <v>437</v>
      </c>
      <c r="Y162" s="8" t="s">
        <v>438</v>
      </c>
      <c r="Z162" s="8" t="s">
        <v>56</v>
      </c>
      <c r="AA162" s="8" t="s">
        <v>425</v>
      </c>
      <c r="AB162" s="8" t="s">
        <v>330</v>
      </c>
      <c r="AC162" s="7" t="s">
        <v>439</v>
      </c>
      <c r="AD162" s="9">
        <v>182.03</v>
      </c>
      <c r="AE162" s="6">
        <v>21</v>
      </c>
      <c r="AF162" s="9">
        <v>38.2263</v>
      </c>
      <c r="AG162" s="10">
        <f>ROUND($K$162*$AD$162,2)</f>
        <v>546.09</v>
      </c>
      <c r="AH162" s="10">
        <f>ROUND($K$162*($AD$162+$AF$162),2)</f>
        <v>660.77</v>
      </c>
    </row>
    <row r="163" spans="1:34" ht="25.5">
      <c r="A163" s="3">
        <v>48392</v>
      </c>
      <c r="B163" s="4"/>
      <c r="C163" s="3">
        <v>136355</v>
      </c>
      <c r="D163" s="4" t="s">
        <v>59</v>
      </c>
      <c r="E163" s="4" t="s">
        <v>60</v>
      </c>
      <c r="F163" s="4" t="s">
        <v>61</v>
      </c>
      <c r="G163" s="4" t="s">
        <v>62</v>
      </c>
      <c r="H163" s="4"/>
      <c r="I163" s="4" t="s">
        <v>63</v>
      </c>
      <c r="J163" s="5">
        <v>20</v>
      </c>
      <c r="K163" s="6">
        <v>20</v>
      </c>
      <c r="L163" s="7" t="s">
        <v>241</v>
      </c>
      <c r="M163" s="4">
        <v>713003</v>
      </c>
      <c r="N163" s="4" t="s">
        <v>433</v>
      </c>
      <c r="O163" s="4" t="s">
        <v>434</v>
      </c>
      <c r="P163" s="4" t="s">
        <v>49</v>
      </c>
      <c r="Q163" s="4"/>
      <c r="R163" s="4" t="s">
        <v>56</v>
      </c>
      <c r="S163" s="4">
        <v>112275</v>
      </c>
      <c r="T163" s="4" t="s">
        <v>435</v>
      </c>
      <c r="U163" s="4" t="s">
        <v>436</v>
      </c>
      <c r="V163" s="4"/>
      <c r="W163" s="4"/>
      <c r="X163" s="8" t="s">
        <v>437</v>
      </c>
      <c r="Y163" s="8" t="s">
        <v>438</v>
      </c>
      <c r="Z163" s="8" t="s">
        <v>56</v>
      </c>
      <c r="AA163" s="8" t="s">
        <v>425</v>
      </c>
      <c r="AB163" s="8" t="s">
        <v>330</v>
      </c>
      <c r="AC163" s="7" t="s">
        <v>439</v>
      </c>
      <c r="AD163" s="9">
        <v>13.17</v>
      </c>
      <c r="AE163" s="6">
        <v>21</v>
      </c>
      <c r="AF163" s="9">
        <v>2.7657</v>
      </c>
      <c r="AG163" s="10">
        <f>ROUND($K$163*$AD$163,2)</f>
        <v>263.4</v>
      </c>
      <c r="AH163" s="10">
        <f>ROUND($K$163*($AD$163+$AF$163),2)</f>
        <v>318.71</v>
      </c>
    </row>
    <row r="164" spans="1:34" ht="25.5">
      <c r="A164" s="3">
        <v>48392</v>
      </c>
      <c r="B164" s="4"/>
      <c r="C164" s="3">
        <v>137222</v>
      </c>
      <c r="D164" s="4" t="s">
        <v>41</v>
      </c>
      <c r="E164" s="4" t="s">
        <v>42</v>
      </c>
      <c r="F164" s="4" t="s">
        <v>43</v>
      </c>
      <c r="G164" s="4" t="s">
        <v>44</v>
      </c>
      <c r="H164" s="4"/>
      <c r="I164" s="4" t="s">
        <v>45</v>
      </c>
      <c r="J164" s="5">
        <v>20</v>
      </c>
      <c r="K164" s="6">
        <v>20</v>
      </c>
      <c r="L164" s="7" t="s">
        <v>241</v>
      </c>
      <c r="M164" s="4">
        <v>713003</v>
      </c>
      <c r="N164" s="4" t="s">
        <v>433</v>
      </c>
      <c r="O164" s="4" t="s">
        <v>434</v>
      </c>
      <c r="P164" s="4" t="s">
        <v>49</v>
      </c>
      <c r="Q164" s="4"/>
      <c r="R164" s="4" t="s">
        <v>56</v>
      </c>
      <c r="S164" s="4">
        <v>112275</v>
      </c>
      <c r="T164" s="4" t="s">
        <v>435</v>
      </c>
      <c r="U164" s="4" t="s">
        <v>436</v>
      </c>
      <c r="V164" s="4"/>
      <c r="W164" s="4"/>
      <c r="X164" s="8" t="s">
        <v>437</v>
      </c>
      <c r="Y164" s="8" t="s">
        <v>438</v>
      </c>
      <c r="Z164" s="8" t="s">
        <v>56</v>
      </c>
      <c r="AA164" s="8" t="s">
        <v>425</v>
      </c>
      <c r="AB164" s="8" t="s">
        <v>330</v>
      </c>
      <c r="AC164" s="7" t="s">
        <v>439</v>
      </c>
      <c r="AD164" s="9">
        <v>10.54</v>
      </c>
      <c r="AE164" s="6">
        <v>21</v>
      </c>
      <c r="AF164" s="9">
        <v>2.2134</v>
      </c>
      <c r="AG164" s="10">
        <f>ROUND($K$164*$AD$164,2)</f>
        <v>210.8</v>
      </c>
      <c r="AH164" s="10">
        <f>ROUND($K$164*($AD$164+$AF$164),2)</f>
        <v>255.07</v>
      </c>
    </row>
    <row r="165" spans="1:34" ht="25.5">
      <c r="A165" s="3">
        <v>48392</v>
      </c>
      <c r="B165" s="4"/>
      <c r="C165" s="3">
        <v>137340</v>
      </c>
      <c r="D165" s="4" t="s">
        <v>392</v>
      </c>
      <c r="E165" s="4" t="s">
        <v>459</v>
      </c>
      <c r="F165" s="4" t="s">
        <v>460</v>
      </c>
      <c r="G165" s="4" t="s">
        <v>461</v>
      </c>
      <c r="H165" s="4"/>
      <c r="I165" s="4" t="s">
        <v>96</v>
      </c>
      <c r="J165" s="5">
        <v>1</v>
      </c>
      <c r="K165" s="6">
        <v>1</v>
      </c>
      <c r="L165" s="7" t="s">
        <v>241</v>
      </c>
      <c r="M165" s="4">
        <v>713003</v>
      </c>
      <c r="N165" s="4" t="s">
        <v>433</v>
      </c>
      <c r="O165" s="4" t="s">
        <v>434</v>
      </c>
      <c r="P165" s="4" t="s">
        <v>49</v>
      </c>
      <c r="Q165" s="4"/>
      <c r="R165" s="4" t="s">
        <v>56</v>
      </c>
      <c r="S165" s="4">
        <v>112275</v>
      </c>
      <c r="T165" s="4" t="s">
        <v>435</v>
      </c>
      <c r="U165" s="4" t="s">
        <v>436</v>
      </c>
      <c r="V165" s="4"/>
      <c r="W165" s="4"/>
      <c r="X165" s="8" t="s">
        <v>437</v>
      </c>
      <c r="Y165" s="8" t="s">
        <v>438</v>
      </c>
      <c r="Z165" s="8" t="s">
        <v>56</v>
      </c>
      <c r="AA165" s="8" t="s">
        <v>425</v>
      </c>
      <c r="AB165" s="8" t="s">
        <v>330</v>
      </c>
      <c r="AC165" s="7" t="s">
        <v>439</v>
      </c>
      <c r="AD165" s="9">
        <v>37.2</v>
      </c>
      <c r="AE165" s="6">
        <v>21</v>
      </c>
      <c r="AF165" s="9">
        <v>7.812</v>
      </c>
      <c r="AG165" s="10">
        <f>ROUND($K$165*$AD$165,2)</f>
        <v>37.2</v>
      </c>
      <c r="AH165" s="10">
        <f>ROUND($K$165*($AD$165+$AF$165),2)</f>
        <v>45.01</v>
      </c>
    </row>
    <row r="166" spans="1:34" ht="25.5">
      <c r="A166" s="3">
        <v>48392</v>
      </c>
      <c r="B166" s="4"/>
      <c r="C166" s="3">
        <v>137341</v>
      </c>
      <c r="D166" s="4" t="s">
        <v>392</v>
      </c>
      <c r="E166" s="4" t="s">
        <v>462</v>
      </c>
      <c r="F166" s="4" t="s">
        <v>463</v>
      </c>
      <c r="G166" s="4" t="s">
        <v>464</v>
      </c>
      <c r="H166" s="4"/>
      <c r="I166" s="4" t="s">
        <v>96</v>
      </c>
      <c r="J166" s="5">
        <v>1</v>
      </c>
      <c r="K166" s="6">
        <v>1</v>
      </c>
      <c r="L166" s="7" t="s">
        <v>241</v>
      </c>
      <c r="M166" s="4">
        <v>713003</v>
      </c>
      <c r="N166" s="4" t="s">
        <v>433</v>
      </c>
      <c r="O166" s="4" t="s">
        <v>434</v>
      </c>
      <c r="P166" s="4" t="s">
        <v>49</v>
      </c>
      <c r="Q166" s="4"/>
      <c r="R166" s="4" t="s">
        <v>56</v>
      </c>
      <c r="S166" s="4">
        <v>112275</v>
      </c>
      <c r="T166" s="4" t="s">
        <v>435</v>
      </c>
      <c r="U166" s="4" t="s">
        <v>436</v>
      </c>
      <c r="V166" s="4"/>
      <c r="W166" s="4"/>
      <c r="X166" s="8" t="s">
        <v>437</v>
      </c>
      <c r="Y166" s="8" t="s">
        <v>438</v>
      </c>
      <c r="Z166" s="8" t="s">
        <v>56</v>
      </c>
      <c r="AA166" s="8" t="s">
        <v>425</v>
      </c>
      <c r="AB166" s="8" t="s">
        <v>330</v>
      </c>
      <c r="AC166" s="7" t="s">
        <v>439</v>
      </c>
      <c r="AD166" s="9">
        <v>32.24</v>
      </c>
      <c r="AE166" s="6">
        <v>21</v>
      </c>
      <c r="AF166" s="9">
        <v>6.7704</v>
      </c>
      <c r="AG166" s="10">
        <f>ROUND($K$166*$AD$166,2)</f>
        <v>32.24</v>
      </c>
      <c r="AH166" s="10">
        <f>ROUND($K$166*($AD$166+$AF$166),2)</f>
        <v>39.01</v>
      </c>
    </row>
    <row r="167" spans="1:34" ht="38.25">
      <c r="A167" s="3">
        <v>48392</v>
      </c>
      <c r="B167" s="4"/>
      <c r="C167" s="3">
        <v>137362</v>
      </c>
      <c r="D167" s="4" t="s">
        <v>119</v>
      </c>
      <c r="E167" s="4" t="s">
        <v>120</v>
      </c>
      <c r="F167" s="4" t="s">
        <v>121</v>
      </c>
      <c r="G167" s="4" t="s">
        <v>122</v>
      </c>
      <c r="H167" s="4"/>
      <c r="I167" s="4" t="s">
        <v>123</v>
      </c>
      <c r="J167" s="5">
        <v>3</v>
      </c>
      <c r="K167" s="6">
        <v>3</v>
      </c>
      <c r="L167" s="7" t="s">
        <v>241</v>
      </c>
      <c r="M167" s="4">
        <v>713003</v>
      </c>
      <c r="N167" s="4" t="s">
        <v>433</v>
      </c>
      <c r="O167" s="4" t="s">
        <v>434</v>
      </c>
      <c r="P167" s="4" t="s">
        <v>49</v>
      </c>
      <c r="Q167" s="4"/>
      <c r="R167" s="4" t="s">
        <v>56</v>
      </c>
      <c r="S167" s="4">
        <v>112275</v>
      </c>
      <c r="T167" s="4" t="s">
        <v>435</v>
      </c>
      <c r="U167" s="4" t="s">
        <v>436</v>
      </c>
      <c r="V167" s="4"/>
      <c r="W167" s="4"/>
      <c r="X167" s="8" t="s">
        <v>437</v>
      </c>
      <c r="Y167" s="8" t="s">
        <v>438</v>
      </c>
      <c r="Z167" s="8" t="s">
        <v>56</v>
      </c>
      <c r="AA167" s="8" t="s">
        <v>425</v>
      </c>
      <c r="AB167" s="8" t="s">
        <v>330</v>
      </c>
      <c r="AC167" s="7" t="s">
        <v>439</v>
      </c>
      <c r="AD167" s="9">
        <v>36.58</v>
      </c>
      <c r="AE167" s="6">
        <v>21</v>
      </c>
      <c r="AF167" s="9">
        <v>7.6818</v>
      </c>
      <c r="AG167" s="10">
        <f>ROUND($K$167*$AD$167,2)</f>
        <v>109.74</v>
      </c>
      <c r="AH167" s="10">
        <f>ROUND($K$167*($AD$167+$AF$167),2)</f>
        <v>132.79</v>
      </c>
    </row>
    <row r="168" spans="1:34" ht="25.5">
      <c r="A168" s="3">
        <v>48392</v>
      </c>
      <c r="B168" s="4"/>
      <c r="C168" s="3">
        <v>137363</v>
      </c>
      <c r="D168" s="4" t="s">
        <v>259</v>
      </c>
      <c r="E168" s="4" t="s">
        <v>290</v>
      </c>
      <c r="F168" s="4" t="s">
        <v>291</v>
      </c>
      <c r="G168" s="4" t="s">
        <v>292</v>
      </c>
      <c r="H168" s="4"/>
      <c r="I168" s="4" t="s">
        <v>96</v>
      </c>
      <c r="J168" s="5">
        <v>10</v>
      </c>
      <c r="K168" s="6">
        <v>10</v>
      </c>
      <c r="L168" s="7" t="s">
        <v>241</v>
      </c>
      <c r="M168" s="4">
        <v>713003</v>
      </c>
      <c r="N168" s="4" t="s">
        <v>433</v>
      </c>
      <c r="O168" s="4" t="s">
        <v>434</v>
      </c>
      <c r="P168" s="4" t="s">
        <v>49</v>
      </c>
      <c r="Q168" s="4"/>
      <c r="R168" s="4" t="s">
        <v>56</v>
      </c>
      <c r="S168" s="4">
        <v>112275</v>
      </c>
      <c r="T168" s="4" t="s">
        <v>435</v>
      </c>
      <c r="U168" s="4" t="s">
        <v>436</v>
      </c>
      <c r="V168" s="4"/>
      <c r="W168" s="4"/>
      <c r="X168" s="8" t="s">
        <v>437</v>
      </c>
      <c r="Y168" s="8" t="s">
        <v>438</v>
      </c>
      <c r="Z168" s="8" t="s">
        <v>56</v>
      </c>
      <c r="AA168" s="8" t="s">
        <v>425</v>
      </c>
      <c r="AB168" s="8" t="s">
        <v>330</v>
      </c>
      <c r="AC168" s="7" t="s">
        <v>439</v>
      </c>
      <c r="AD168" s="9">
        <v>18.97</v>
      </c>
      <c r="AE168" s="6">
        <v>21</v>
      </c>
      <c r="AF168" s="9">
        <v>3.9837</v>
      </c>
      <c r="AG168" s="10">
        <f>ROUND($K$168*$AD$168,2)</f>
        <v>189.7</v>
      </c>
      <c r="AH168" s="10">
        <f>ROUND($K$168*($AD$168+$AF$168),2)</f>
        <v>229.54</v>
      </c>
    </row>
    <row r="169" spans="1:34" ht="25.5">
      <c r="A169" s="3">
        <v>48392</v>
      </c>
      <c r="B169" s="4"/>
      <c r="C169" s="3">
        <v>137364</v>
      </c>
      <c r="D169" s="4" t="s">
        <v>259</v>
      </c>
      <c r="E169" s="4" t="s">
        <v>260</v>
      </c>
      <c r="F169" s="4" t="s">
        <v>261</v>
      </c>
      <c r="G169" s="4" t="s">
        <v>262</v>
      </c>
      <c r="H169" s="4"/>
      <c r="I169" s="4" t="s">
        <v>96</v>
      </c>
      <c r="J169" s="5">
        <v>10</v>
      </c>
      <c r="K169" s="6">
        <v>10</v>
      </c>
      <c r="L169" s="7" t="s">
        <v>241</v>
      </c>
      <c r="M169" s="4">
        <v>713003</v>
      </c>
      <c r="N169" s="4" t="s">
        <v>433</v>
      </c>
      <c r="O169" s="4" t="s">
        <v>434</v>
      </c>
      <c r="P169" s="4" t="s">
        <v>49</v>
      </c>
      <c r="Q169" s="4"/>
      <c r="R169" s="4" t="s">
        <v>56</v>
      </c>
      <c r="S169" s="4">
        <v>112275</v>
      </c>
      <c r="T169" s="4" t="s">
        <v>435</v>
      </c>
      <c r="U169" s="4" t="s">
        <v>436</v>
      </c>
      <c r="V169" s="4"/>
      <c r="W169" s="4"/>
      <c r="X169" s="8" t="s">
        <v>437</v>
      </c>
      <c r="Y169" s="8" t="s">
        <v>438</v>
      </c>
      <c r="Z169" s="8" t="s">
        <v>56</v>
      </c>
      <c r="AA169" s="8" t="s">
        <v>425</v>
      </c>
      <c r="AB169" s="8" t="s">
        <v>330</v>
      </c>
      <c r="AC169" s="7" t="s">
        <v>439</v>
      </c>
      <c r="AD169" s="9">
        <v>12.52</v>
      </c>
      <c r="AE169" s="6">
        <v>21</v>
      </c>
      <c r="AF169" s="9">
        <v>2.6292</v>
      </c>
      <c r="AG169" s="10">
        <f>ROUND($K$169*$AD$169,2)</f>
        <v>125.2</v>
      </c>
      <c r="AH169" s="10">
        <f>ROUND($K$169*($AD$169+$AF$169),2)</f>
        <v>151.49</v>
      </c>
    </row>
    <row r="170" spans="1:34" ht="26.25" thickBot="1">
      <c r="A170" s="3">
        <v>48392</v>
      </c>
      <c r="B170" s="4"/>
      <c r="C170" s="3">
        <v>137365</v>
      </c>
      <c r="D170" s="4" t="s">
        <v>188</v>
      </c>
      <c r="E170" s="4" t="s">
        <v>189</v>
      </c>
      <c r="F170" s="4" t="s">
        <v>190</v>
      </c>
      <c r="G170" s="4" t="s">
        <v>191</v>
      </c>
      <c r="H170" s="4"/>
      <c r="I170" s="4" t="s">
        <v>192</v>
      </c>
      <c r="J170" s="5">
        <v>3</v>
      </c>
      <c r="K170" s="6">
        <v>3</v>
      </c>
      <c r="L170" s="7" t="s">
        <v>241</v>
      </c>
      <c r="M170" s="4">
        <v>713003</v>
      </c>
      <c r="N170" s="4" t="s">
        <v>433</v>
      </c>
      <c r="O170" s="4" t="s">
        <v>434</v>
      </c>
      <c r="P170" s="4" t="s">
        <v>49</v>
      </c>
      <c r="Q170" s="4"/>
      <c r="R170" s="4" t="s">
        <v>56</v>
      </c>
      <c r="S170" s="4">
        <v>112275</v>
      </c>
      <c r="T170" s="4" t="s">
        <v>435</v>
      </c>
      <c r="U170" s="4" t="s">
        <v>436</v>
      </c>
      <c r="V170" s="4"/>
      <c r="W170" s="4"/>
      <c r="X170" s="8" t="s">
        <v>437</v>
      </c>
      <c r="Y170" s="8" t="s">
        <v>438</v>
      </c>
      <c r="Z170" s="8" t="s">
        <v>56</v>
      </c>
      <c r="AA170" s="8" t="s">
        <v>425</v>
      </c>
      <c r="AB170" s="8" t="s">
        <v>330</v>
      </c>
      <c r="AC170" s="7" t="s">
        <v>439</v>
      </c>
      <c r="AD170" s="9">
        <v>20.46</v>
      </c>
      <c r="AE170" s="6">
        <v>21</v>
      </c>
      <c r="AF170" s="9">
        <v>4.2966</v>
      </c>
      <c r="AG170" s="10">
        <f>ROUND($K$170*$AD$170,2)</f>
        <v>61.38</v>
      </c>
      <c r="AH170" s="10">
        <f>ROUND($K$170*($AD$170+$AF$170),2)</f>
        <v>74.27</v>
      </c>
    </row>
    <row r="171" spans="1:34" ht="13.5" thickTop="1">
      <c r="A171" s="20"/>
      <c r="B171" s="20"/>
      <c r="C171" s="2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30" t="s">
        <v>133</v>
      </c>
      <c r="AE171" s="30"/>
      <c r="AF171" s="30"/>
      <c r="AG171" s="12">
        <f>SUM($AG$153:$AG$170)</f>
        <v>22730.390000000003</v>
      </c>
      <c r="AH171" s="12">
        <f>SUM($AH$153:$AH$170)</f>
        <v>27503.78</v>
      </c>
    </row>
    <row r="172" spans="1:3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38.25">
      <c r="A173" s="3">
        <v>48400</v>
      </c>
      <c r="B173" s="4" t="s">
        <v>465</v>
      </c>
      <c r="C173" s="3">
        <v>136198</v>
      </c>
      <c r="D173" s="4" t="s">
        <v>207</v>
      </c>
      <c r="E173" s="4" t="s">
        <v>208</v>
      </c>
      <c r="F173" s="4" t="s">
        <v>209</v>
      </c>
      <c r="G173" s="4" t="s">
        <v>210</v>
      </c>
      <c r="H173" s="4"/>
      <c r="I173" s="4" t="s">
        <v>211</v>
      </c>
      <c r="J173" s="5">
        <v>3</v>
      </c>
      <c r="K173" s="6">
        <v>3</v>
      </c>
      <c r="L173" s="7" t="s">
        <v>241</v>
      </c>
      <c r="M173" s="4">
        <v>314010</v>
      </c>
      <c r="N173" s="4" t="s">
        <v>466</v>
      </c>
      <c r="O173" s="4" t="s">
        <v>467</v>
      </c>
      <c r="P173" s="4" t="s">
        <v>49</v>
      </c>
      <c r="Q173" s="4">
        <v>2</v>
      </c>
      <c r="R173" s="4" t="s">
        <v>468</v>
      </c>
      <c r="S173" s="4">
        <v>108090</v>
      </c>
      <c r="T173" s="4" t="s">
        <v>469</v>
      </c>
      <c r="U173" s="4" t="s">
        <v>470</v>
      </c>
      <c r="V173" s="4">
        <v>549494188</v>
      </c>
      <c r="W173" s="4"/>
      <c r="X173" s="8" t="s">
        <v>54</v>
      </c>
      <c r="Y173" s="8" t="s">
        <v>471</v>
      </c>
      <c r="Z173" s="8" t="s">
        <v>472</v>
      </c>
      <c r="AA173" s="8" t="s">
        <v>54</v>
      </c>
      <c r="AB173" s="8" t="s">
        <v>57</v>
      </c>
      <c r="AC173" s="7" t="s">
        <v>473</v>
      </c>
      <c r="AD173" s="9">
        <v>111.6</v>
      </c>
      <c r="AE173" s="6">
        <v>21</v>
      </c>
      <c r="AF173" s="9">
        <v>23.436</v>
      </c>
      <c r="AG173" s="10">
        <f>ROUND($K$173*$AD$173,2)</f>
        <v>334.8</v>
      </c>
      <c r="AH173" s="10">
        <f>ROUND($K$173*($AD$173+$AF$173),2)</f>
        <v>405.11</v>
      </c>
    </row>
    <row r="174" spans="1:34" ht="25.5">
      <c r="A174" s="3">
        <v>48400</v>
      </c>
      <c r="B174" s="4" t="s">
        <v>465</v>
      </c>
      <c r="C174" s="3">
        <v>136199</v>
      </c>
      <c r="D174" s="4" t="s">
        <v>119</v>
      </c>
      <c r="E174" s="4" t="s">
        <v>335</v>
      </c>
      <c r="F174" s="4" t="s">
        <v>336</v>
      </c>
      <c r="G174" s="4" t="s">
        <v>337</v>
      </c>
      <c r="H174" s="4"/>
      <c r="I174" s="4" t="s">
        <v>338</v>
      </c>
      <c r="J174" s="5">
        <v>3</v>
      </c>
      <c r="K174" s="6">
        <v>3</v>
      </c>
      <c r="L174" s="7" t="s">
        <v>241</v>
      </c>
      <c r="M174" s="4">
        <v>314010</v>
      </c>
      <c r="N174" s="4" t="s">
        <v>466</v>
      </c>
      <c r="O174" s="4" t="s">
        <v>467</v>
      </c>
      <c r="P174" s="4" t="s">
        <v>49</v>
      </c>
      <c r="Q174" s="4">
        <v>2</v>
      </c>
      <c r="R174" s="4" t="s">
        <v>468</v>
      </c>
      <c r="S174" s="4">
        <v>108090</v>
      </c>
      <c r="T174" s="4" t="s">
        <v>469</v>
      </c>
      <c r="U174" s="4" t="s">
        <v>470</v>
      </c>
      <c r="V174" s="4">
        <v>549494188</v>
      </c>
      <c r="W174" s="4"/>
      <c r="X174" s="8" t="s">
        <v>54</v>
      </c>
      <c r="Y174" s="8" t="s">
        <v>471</v>
      </c>
      <c r="Z174" s="8" t="s">
        <v>472</v>
      </c>
      <c r="AA174" s="8" t="s">
        <v>54</v>
      </c>
      <c r="AB174" s="8" t="s">
        <v>57</v>
      </c>
      <c r="AC174" s="7" t="s">
        <v>473</v>
      </c>
      <c r="AD174" s="9">
        <v>31</v>
      </c>
      <c r="AE174" s="6">
        <v>21</v>
      </c>
      <c r="AF174" s="9">
        <v>6.51</v>
      </c>
      <c r="AG174" s="10">
        <f>ROUND($K$174*$AD$174,2)</f>
        <v>93</v>
      </c>
      <c r="AH174" s="10">
        <f>ROUND($K$174*($AD$174+$AF$174),2)</f>
        <v>112.53</v>
      </c>
    </row>
    <row r="175" spans="1:34" ht="25.5">
      <c r="A175" s="3">
        <v>48400</v>
      </c>
      <c r="B175" s="4" t="s">
        <v>465</v>
      </c>
      <c r="C175" s="3">
        <v>136200</v>
      </c>
      <c r="D175" s="4" t="s">
        <v>59</v>
      </c>
      <c r="E175" s="4" t="s">
        <v>474</v>
      </c>
      <c r="F175" s="4" t="s">
        <v>475</v>
      </c>
      <c r="G175" s="4" t="s">
        <v>476</v>
      </c>
      <c r="H175" s="4"/>
      <c r="I175" s="4" t="s">
        <v>132</v>
      </c>
      <c r="J175" s="5">
        <v>12</v>
      </c>
      <c r="K175" s="6">
        <v>12</v>
      </c>
      <c r="L175" s="7" t="s">
        <v>241</v>
      </c>
      <c r="M175" s="4">
        <v>314010</v>
      </c>
      <c r="N175" s="4" t="s">
        <v>466</v>
      </c>
      <c r="O175" s="4" t="s">
        <v>467</v>
      </c>
      <c r="P175" s="4" t="s">
        <v>49</v>
      </c>
      <c r="Q175" s="4">
        <v>2</v>
      </c>
      <c r="R175" s="4" t="s">
        <v>468</v>
      </c>
      <c r="S175" s="4">
        <v>108090</v>
      </c>
      <c r="T175" s="4" t="s">
        <v>469</v>
      </c>
      <c r="U175" s="4" t="s">
        <v>470</v>
      </c>
      <c r="V175" s="4">
        <v>549494188</v>
      </c>
      <c r="W175" s="4"/>
      <c r="X175" s="8" t="s">
        <v>54</v>
      </c>
      <c r="Y175" s="8" t="s">
        <v>471</v>
      </c>
      <c r="Z175" s="8" t="s">
        <v>472</v>
      </c>
      <c r="AA175" s="8" t="s">
        <v>54</v>
      </c>
      <c r="AB175" s="8" t="s">
        <v>57</v>
      </c>
      <c r="AC175" s="7" t="s">
        <v>473</v>
      </c>
      <c r="AD175" s="9">
        <v>68.2</v>
      </c>
      <c r="AE175" s="6">
        <v>21</v>
      </c>
      <c r="AF175" s="9">
        <v>14.322</v>
      </c>
      <c r="AG175" s="10">
        <f>ROUND($K$175*$AD$175,2)</f>
        <v>818.4</v>
      </c>
      <c r="AH175" s="10">
        <f>ROUND($K$175*($AD$175+$AF$175),2)</f>
        <v>990.26</v>
      </c>
    </row>
    <row r="176" spans="1:34" ht="25.5">
      <c r="A176" s="3">
        <v>48400</v>
      </c>
      <c r="B176" s="4" t="s">
        <v>465</v>
      </c>
      <c r="C176" s="3">
        <v>136202</v>
      </c>
      <c r="D176" s="4" t="s">
        <v>77</v>
      </c>
      <c r="E176" s="4" t="s">
        <v>477</v>
      </c>
      <c r="F176" s="4" t="s">
        <v>478</v>
      </c>
      <c r="G176" s="4" t="s">
        <v>479</v>
      </c>
      <c r="H176" s="4"/>
      <c r="I176" s="4" t="s">
        <v>480</v>
      </c>
      <c r="J176" s="5">
        <v>5</v>
      </c>
      <c r="K176" s="6">
        <v>5</v>
      </c>
      <c r="L176" s="7" t="s">
        <v>241</v>
      </c>
      <c r="M176" s="4">
        <v>314010</v>
      </c>
      <c r="N176" s="4" t="s">
        <v>466</v>
      </c>
      <c r="O176" s="4" t="s">
        <v>467</v>
      </c>
      <c r="P176" s="4" t="s">
        <v>49</v>
      </c>
      <c r="Q176" s="4">
        <v>2</v>
      </c>
      <c r="R176" s="4" t="s">
        <v>468</v>
      </c>
      <c r="S176" s="4">
        <v>108090</v>
      </c>
      <c r="T176" s="4" t="s">
        <v>469</v>
      </c>
      <c r="U176" s="4" t="s">
        <v>470</v>
      </c>
      <c r="V176" s="4">
        <v>549494188</v>
      </c>
      <c r="W176" s="4"/>
      <c r="X176" s="8" t="s">
        <v>54</v>
      </c>
      <c r="Y176" s="8" t="s">
        <v>471</v>
      </c>
      <c r="Z176" s="8" t="s">
        <v>472</v>
      </c>
      <c r="AA176" s="8" t="s">
        <v>54</v>
      </c>
      <c r="AB176" s="8" t="s">
        <v>57</v>
      </c>
      <c r="AC176" s="7" t="s">
        <v>473</v>
      </c>
      <c r="AD176" s="9">
        <v>20.83</v>
      </c>
      <c r="AE176" s="6">
        <v>21</v>
      </c>
      <c r="AF176" s="9">
        <v>4.3743</v>
      </c>
      <c r="AG176" s="10">
        <f>ROUND($K$176*$AD$176,2)</f>
        <v>104.15</v>
      </c>
      <c r="AH176" s="10">
        <f>ROUND($K$176*($AD$176+$AF$176),2)</f>
        <v>126.02</v>
      </c>
    </row>
    <row r="177" spans="1:34" ht="25.5">
      <c r="A177" s="3">
        <v>48400</v>
      </c>
      <c r="B177" s="4" t="s">
        <v>465</v>
      </c>
      <c r="C177" s="3">
        <v>136203</v>
      </c>
      <c r="D177" s="4" t="s">
        <v>177</v>
      </c>
      <c r="E177" s="4" t="s">
        <v>250</v>
      </c>
      <c r="F177" s="4" t="s">
        <v>251</v>
      </c>
      <c r="G177" s="4" t="s">
        <v>252</v>
      </c>
      <c r="H177" s="4"/>
      <c r="I177" s="4" t="s">
        <v>96</v>
      </c>
      <c r="J177" s="5">
        <v>12</v>
      </c>
      <c r="K177" s="6">
        <v>12</v>
      </c>
      <c r="L177" s="7" t="s">
        <v>241</v>
      </c>
      <c r="M177" s="4">
        <v>314010</v>
      </c>
      <c r="N177" s="4" t="s">
        <v>466</v>
      </c>
      <c r="O177" s="4" t="s">
        <v>467</v>
      </c>
      <c r="P177" s="4" t="s">
        <v>49</v>
      </c>
      <c r="Q177" s="4">
        <v>2</v>
      </c>
      <c r="R177" s="4" t="s">
        <v>468</v>
      </c>
      <c r="S177" s="4">
        <v>108090</v>
      </c>
      <c r="T177" s="4" t="s">
        <v>469</v>
      </c>
      <c r="U177" s="4" t="s">
        <v>470</v>
      </c>
      <c r="V177" s="4">
        <v>549494188</v>
      </c>
      <c r="W177" s="4"/>
      <c r="X177" s="8" t="s">
        <v>54</v>
      </c>
      <c r="Y177" s="8" t="s">
        <v>471</v>
      </c>
      <c r="Z177" s="8" t="s">
        <v>472</v>
      </c>
      <c r="AA177" s="8" t="s">
        <v>54</v>
      </c>
      <c r="AB177" s="8" t="s">
        <v>57</v>
      </c>
      <c r="AC177" s="7" t="s">
        <v>473</v>
      </c>
      <c r="AD177" s="9">
        <v>40.55</v>
      </c>
      <c r="AE177" s="6">
        <v>21</v>
      </c>
      <c r="AF177" s="9">
        <v>8.5155</v>
      </c>
      <c r="AG177" s="10">
        <f>ROUND($K$177*$AD$177,2)</f>
        <v>486.6</v>
      </c>
      <c r="AH177" s="10">
        <f>ROUND($K$177*($AD$177+$AF$177),2)</f>
        <v>588.79</v>
      </c>
    </row>
    <row r="178" spans="1:34" ht="25.5">
      <c r="A178" s="3">
        <v>48400</v>
      </c>
      <c r="B178" s="4" t="s">
        <v>465</v>
      </c>
      <c r="C178" s="3">
        <v>136226</v>
      </c>
      <c r="D178" s="4" t="s">
        <v>41</v>
      </c>
      <c r="E178" s="4" t="s">
        <v>115</v>
      </c>
      <c r="F178" s="4" t="s">
        <v>116</v>
      </c>
      <c r="G178" s="4" t="s">
        <v>117</v>
      </c>
      <c r="H178" s="4"/>
      <c r="I178" s="4" t="s">
        <v>118</v>
      </c>
      <c r="J178" s="5">
        <v>5</v>
      </c>
      <c r="K178" s="6">
        <v>5</v>
      </c>
      <c r="L178" s="7" t="s">
        <v>241</v>
      </c>
      <c r="M178" s="4">
        <v>314010</v>
      </c>
      <c r="N178" s="4" t="s">
        <v>466</v>
      </c>
      <c r="O178" s="4" t="s">
        <v>467</v>
      </c>
      <c r="P178" s="4" t="s">
        <v>49</v>
      </c>
      <c r="Q178" s="4">
        <v>2</v>
      </c>
      <c r="R178" s="4" t="s">
        <v>468</v>
      </c>
      <c r="S178" s="4">
        <v>108090</v>
      </c>
      <c r="T178" s="4" t="s">
        <v>469</v>
      </c>
      <c r="U178" s="4" t="s">
        <v>470</v>
      </c>
      <c r="V178" s="4">
        <v>549494188</v>
      </c>
      <c r="W178" s="4"/>
      <c r="X178" s="8" t="s">
        <v>54</v>
      </c>
      <c r="Y178" s="8" t="s">
        <v>471</v>
      </c>
      <c r="Z178" s="8" t="s">
        <v>481</v>
      </c>
      <c r="AA178" s="8" t="s">
        <v>54</v>
      </c>
      <c r="AB178" s="8" t="s">
        <v>57</v>
      </c>
      <c r="AC178" s="7" t="s">
        <v>473</v>
      </c>
      <c r="AD178" s="9">
        <v>8.85</v>
      </c>
      <c r="AE178" s="6">
        <v>21</v>
      </c>
      <c r="AF178" s="9">
        <v>1.8585</v>
      </c>
      <c r="AG178" s="10">
        <f>ROUND($K$178*$AD$178,2)</f>
        <v>44.25</v>
      </c>
      <c r="AH178" s="10">
        <f>ROUND($K$178*($AD$178+$AF$178),2)</f>
        <v>53.54</v>
      </c>
    </row>
    <row r="179" spans="1:34" ht="25.5">
      <c r="A179" s="3">
        <v>48400</v>
      </c>
      <c r="B179" s="4" t="s">
        <v>465</v>
      </c>
      <c r="C179" s="3">
        <v>136227</v>
      </c>
      <c r="D179" s="4" t="s">
        <v>41</v>
      </c>
      <c r="E179" s="4" t="s">
        <v>42</v>
      </c>
      <c r="F179" s="4" t="s">
        <v>43</v>
      </c>
      <c r="G179" s="4" t="s">
        <v>44</v>
      </c>
      <c r="H179" s="4"/>
      <c r="I179" s="4" t="s">
        <v>45</v>
      </c>
      <c r="J179" s="5">
        <v>3</v>
      </c>
      <c r="K179" s="6">
        <v>3</v>
      </c>
      <c r="L179" s="7" t="s">
        <v>241</v>
      </c>
      <c r="M179" s="4">
        <v>314010</v>
      </c>
      <c r="N179" s="4" t="s">
        <v>466</v>
      </c>
      <c r="O179" s="4" t="s">
        <v>467</v>
      </c>
      <c r="P179" s="4" t="s">
        <v>49</v>
      </c>
      <c r="Q179" s="4">
        <v>2</v>
      </c>
      <c r="R179" s="4" t="s">
        <v>468</v>
      </c>
      <c r="S179" s="4">
        <v>108090</v>
      </c>
      <c r="T179" s="4" t="s">
        <v>469</v>
      </c>
      <c r="U179" s="4" t="s">
        <v>470</v>
      </c>
      <c r="V179" s="4">
        <v>549494188</v>
      </c>
      <c r="W179" s="4"/>
      <c r="X179" s="8" t="s">
        <v>54</v>
      </c>
      <c r="Y179" s="8" t="s">
        <v>471</v>
      </c>
      <c r="Z179" s="8" t="s">
        <v>481</v>
      </c>
      <c r="AA179" s="8" t="s">
        <v>54</v>
      </c>
      <c r="AB179" s="8" t="s">
        <v>57</v>
      </c>
      <c r="AC179" s="7" t="s">
        <v>473</v>
      </c>
      <c r="AD179" s="9">
        <v>10.54</v>
      </c>
      <c r="AE179" s="6">
        <v>21</v>
      </c>
      <c r="AF179" s="9">
        <v>2.2134</v>
      </c>
      <c r="AG179" s="10">
        <f>ROUND($K$179*$AD$179,2)</f>
        <v>31.62</v>
      </c>
      <c r="AH179" s="10">
        <f>ROUND($K$179*($AD$179+$AF$179),2)</f>
        <v>38.26</v>
      </c>
    </row>
    <row r="180" spans="1:34" ht="25.5">
      <c r="A180" s="3">
        <v>48400</v>
      </c>
      <c r="B180" s="4" t="s">
        <v>465</v>
      </c>
      <c r="C180" s="3">
        <v>136228</v>
      </c>
      <c r="D180" s="4" t="s">
        <v>110</v>
      </c>
      <c r="E180" s="4" t="s">
        <v>111</v>
      </c>
      <c r="F180" s="4" t="s">
        <v>112</v>
      </c>
      <c r="G180" s="4" t="s">
        <v>113</v>
      </c>
      <c r="H180" s="4"/>
      <c r="I180" s="4" t="s">
        <v>114</v>
      </c>
      <c r="J180" s="5">
        <v>10</v>
      </c>
      <c r="K180" s="6">
        <v>10</v>
      </c>
      <c r="L180" s="7" t="s">
        <v>241</v>
      </c>
      <c r="M180" s="4">
        <v>314010</v>
      </c>
      <c r="N180" s="4" t="s">
        <v>466</v>
      </c>
      <c r="O180" s="4" t="s">
        <v>467</v>
      </c>
      <c r="P180" s="4" t="s">
        <v>49</v>
      </c>
      <c r="Q180" s="4">
        <v>2</v>
      </c>
      <c r="R180" s="4" t="s">
        <v>468</v>
      </c>
      <c r="S180" s="4">
        <v>108090</v>
      </c>
      <c r="T180" s="4" t="s">
        <v>469</v>
      </c>
      <c r="U180" s="4" t="s">
        <v>470</v>
      </c>
      <c r="V180" s="4">
        <v>549494188</v>
      </c>
      <c r="W180" s="4"/>
      <c r="X180" s="8" t="s">
        <v>54</v>
      </c>
      <c r="Y180" s="8" t="s">
        <v>471</v>
      </c>
      <c r="Z180" s="8" t="s">
        <v>481</v>
      </c>
      <c r="AA180" s="8" t="s">
        <v>54</v>
      </c>
      <c r="AB180" s="8" t="s">
        <v>57</v>
      </c>
      <c r="AC180" s="7" t="s">
        <v>473</v>
      </c>
      <c r="AD180" s="9">
        <v>33.23</v>
      </c>
      <c r="AE180" s="6">
        <v>21</v>
      </c>
      <c r="AF180" s="9">
        <v>6.9783</v>
      </c>
      <c r="AG180" s="10">
        <f>ROUND($K$180*$AD$180,2)</f>
        <v>332.3</v>
      </c>
      <c r="AH180" s="10">
        <f>ROUND($K$180*($AD$180+$AF$180),2)</f>
        <v>402.08</v>
      </c>
    </row>
    <row r="181" spans="1:34" ht="25.5">
      <c r="A181" s="3">
        <v>48400</v>
      </c>
      <c r="B181" s="4" t="s">
        <v>465</v>
      </c>
      <c r="C181" s="3">
        <v>136229</v>
      </c>
      <c r="D181" s="4" t="s">
        <v>106</v>
      </c>
      <c r="E181" s="4" t="s">
        <v>482</v>
      </c>
      <c r="F181" s="4" t="s">
        <v>483</v>
      </c>
      <c r="G181" s="4" t="s">
        <v>484</v>
      </c>
      <c r="H181" s="4"/>
      <c r="I181" s="4" t="s">
        <v>485</v>
      </c>
      <c r="J181" s="5">
        <v>6</v>
      </c>
      <c r="K181" s="6">
        <v>6</v>
      </c>
      <c r="L181" s="7" t="s">
        <v>241</v>
      </c>
      <c r="M181" s="4">
        <v>314010</v>
      </c>
      <c r="N181" s="4" t="s">
        <v>466</v>
      </c>
      <c r="O181" s="4" t="s">
        <v>467</v>
      </c>
      <c r="P181" s="4" t="s">
        <v>49</v>
      </c>
      <c r="Q181" s="4">
        <v>2</v>
      </c>
      <c r="R181" s="4" t="s">
        <v>468</v>
      </c>
      <c r="S181" s="4">
        <v>108090</v>
      </c>
      <c r="T181" s="4" t="s">
        <v>469</v>
      </c>
      <c r="U181" s="4" t="s">
        <v>470</v>
      </c>
      <c r="V181" s="4">
        <v>549494188</v>
      </c>
      <c r="W181" s="4"/>
      <c r="X181" s="8" t="s">
        <v>54</v>
      </c>
      <c r="Y181" s="8" t="s">
        <v>471</v>
      </c>
      <c r="Z181" s="8" t="s">
        <v>481</v>
      </c>
      <c r="AA181" s="8" t="s">
        <v>54</v>
      </c>
      <c r="AB181" s="8" t="s">
        <v>57</v>
      </c>
      <c r="AC181" s="7" t="s">
        <v>473</v>
      </c>
      <c r="AD181" s="9">
        <v>61.38</v>
      </c>
      <c r="AE181" s="6">
        <v>21</v>
      </c>
      <c r="AF181" s="9">
        <v>12.8898</v>
      </c>
      <c r="AG181" s="10">
        <f>ROUND($K$181*$AD$181,2)</f>
        <v>368.28</v>
      </c>
      <c r="AH181" s="10">
        <f>ROUND($K$181*($AD$181+$AF$181),2)</f>
        <v>445.62</v>
      </c>
    </row>
    <row r="182" spans="1:34" ht="25.5">
      <c r="A182" s="3">
        <v>48400</v>
      </c>
      <c r="B182" s="4" t="s">
        <v>465</v>
      </c>
      <c r="C182" s="3">
        <v>136232</v>
      </c>
      <c r="D182" s="4" t="s">
        <v>110</v>
      </c>
      <c r="E182" s="4" t="s">
        <v>212</v>
      </c>
      <c r="F182" s="4" t="s">
        <v>213</v>
      </c>
      <c r="G182" s="4" t="s">
        <v>214</v>
      </c>
      <c r="H182" s="4"/>
      <c r="I182" s="4" t="s">
        <v>114</v>
      </c>
      <c r="J182" s="5">
        <v>6</v>
      </c>
      <c r="K182" s="6">
        <v>6</v>
      </c>
      <c r="L182" s="7" t="s">
        <v>241</v>
      </c>
      <c r="M182" s="4">
        <v>314010</v>
      </c>
      <c r="N182" s="4" t="s">
        <v>466</v>
      </c>
      <c r="O182" s="4" t="s">
        <v>467</v>
      </c>
      <c r="P182" s="4" t="s">
        <v>49</v>
      </c>
      <c r="Q182" s="4">
        <v>2</v>
      </c>
      <c r="R182" s="4" t="s">
        <v>468</v>
      </c>
      <c r="S182" s="4">
        <v>108090</v>
      </c>
      <c r="T182" s="4" t="s">
        <v>469</v>
      </c>
      <c r="U182" s="4" t="s">
        <v>470</v>
      </c>
      <c r="V182" s="4">
        <v>549494188</v>
      </c>
      <c r="W182" s="4"/>
      <c r="X182" s="8" t="s">
        <v>54</v>
      </c>
      <c r="Y182" s="8" t="s">
        <v>471</v>
      </c>
      <c r="Z182" s="8" t="s">
        <v>481</v>
      </c>
      <c r="AA182" s="8" t="s">
        <v>54</v>
      </c>
      <c r="AB182" s="8" t="s">
        <v>57</v>
      </c>
      <c r="AC182" s="7" t="s">
        <v>473</v>
      </c>
      <c r="AD182" s="9">
        <v>31.87</v>
      </c>
      <c r="AE182" s="6">
        <v>21</v>
      </c>
      <c r="AF182" s="9">
        <v>6.6927</v>
      </c>
      <c r="AG182" s="10">
        <f>ROUND($K$182*$AD$182,2)</f>
        <v>191.22</v>
      </c>
      <c r="AH182" s="10">
        <f>ROUND($K$182*($AD$182+$AF$182),2)</f>
        <v>231.38</v>
      </c>
    </row>
    <row r="183" spans="1:34" ht="25.5">
      <c r="A183" s="3">
        <v>48400</v>
      </c>
      <c r="B183" s="4" t="s">
        <v>465</v>
      </c>
      <c r="C183" s="3">
        <v>136235</v>
      </c>
      <c r="D183" s="4" t="s">
        <v>486</v>
      </c>
      <c r="E183" s="4" t="s">
        <v>487</v>
      </c>
      <c r="F183" s="4" t="s">
        <v>488</v>
      </c>
      <c r="G183" s="4" t="s">
        <v>489</v>
      </c>
      <c r="H183" s="4"/>
      <c r="I183" s="4" t="s">
        <v>96</v>
      </c>
      <c r="J183" s="5">
        <v>6</v>
      </c>
      <c r="K183" s="6">
        <v>6</v>
      </c>
      <c r="L183" s="7" t="s">
        <v>241</v>
      </c>
      <c r="M183" s="4">
        <v>314010</v>
      </c>
      <c r="N183" s="4" t="s">
        <v>466</v>
      </c>
      <c r="O183" s="4" t="s">
        <v>467</v>
      </c>
      <c r="P183" s="4" t="s">
        <v>49</v>
      </c>
      <c r="Q183" s="4">
        <v>2</v>
      </c>
      <c r="R183" s="4" t="s">
        <v>468</v>
      </c>
      <c r="S183" s="4">
        <v>108090</v>
      </c>
      <c r="T183" s="4" t="s">
        <v>469</v>
      </c>
      <c r="U183" s="4" t="s">
        <v>470</v>
      </c>
      <c r="V183" s="4">
        <v>549494188</v>
      </c>
      <c r="W183" s="4"/>
      <c r="X183" s="8" t="s">
        <v>54</v>
      </c>
      <c r="Y183" s="8" t="s">
        <v>471</v>
      </c>
      <c r="Z183" s="8" t="s">
        <v>481</v>
      </c>
      <c r="AA183" s="8" t="s">
        <v>54</v>
      </c>
      <c r="AB183" s="8" t="s">
        <v>57</v>
      </c>
      <c r="AC183" s="7" t="s">
        <v>473</v>
      </c>
      <c r="AD183" s="9">
        <v>34.72</v>
      </c>
      <c r="AE183" s="6">
        <v>21</v>
      </c>
      <c r="AF183" s="9">
        <v>7.2912</v>
      </c>
      <c r="AG183" s="10">
        <f>ROUND($K$183*$AD$183,2)</f>
        <v>208.32</v>
      </c>
      <c r="AH183" s="10">
        <f>ROUND($K$183*($AD$183+$AF$183),2)</f>
        <v>252.07</v>
      </c>
    </row>
    <row r="184" spans="1:34" ht="25.5">
      <c r="A184" s="3">
        <v>48400</v>
      </c>
      <c r="B184" s="4" t="s">
        <v>465</v>
      </c>
      <c r="C184" s="3">
        <v>136237</v>
      </c>
      <c r="D184" s="4" t="s">
        <v>160</v>
      </c>
      <c r="E184" s="4" t="s">
        <v>356</v>
      </c>
      <c r="F184" s="4" t="s">
        <v>357</v>
      </c>
      <c r="G184" s="4" t="s">
        <v>358</v>
      </c>
      <c r="H184" s="4"/>
      <c r="I184" s="4" t="s">
        <v>359</v>
      </c>
      <c r="J184" s="5">
        <v>2</v>
      </c>
      <c r="K184" s="6">
        <v>2</v>
      </c>
      <c r="L184" s="7" t="s">
        <v>241</v>
      </c>
      <c r="M184" s="4">
        <v>314010</v>
      </c>
      <c r="N184" s="4" t="s">
        <v>466</v>
      </c>
      <c r="O184" s="4" t="s">
        <v>467</v>
      </c>
      <c r="P184" s="4" t="s">
        <v>49</v>
      </c>
      <c r="Q184" s="4">
        <v>2</v>
      </c>
      <c r="R184" s="4" t="s">
        <v>468</v>
      </c>
      <c r="S184" s="4">
        <v>108090</v>
      </c>
      <c r="T184" s="4" t="s">
        <v>469</v>
      </c>
      <c r="U184" s="4" t="s">
        <v>470</v>
      </c>
      <c r="V184" s="4">
        <v>549494188</v>
      </c>
      <c r="W184" s="4"/>
      <c r="X184" s="8" t="s">
        <v>54</v>
      </c>
      <c r="Y184" s="8" t="s">
        <v>471</v>
      </c>
      <c r="Z184" s="8" t="s">
        <v>481</v>
      </c>
      <c r="AA184" s="8" t="s">
        <v>54</v>
      </c>
      <c r="AB184" s="8" t="s">
        <v>57</v>
      </c>
      <c r="AC184" s="7" t="s">
        <v>473</v>
      </c>
      <c r="AD184" s="9">
        <v>209.56</v>
      </c>
      <c r="AE184" s="6">
        <v>21</v>
      </c>
      <c r="AF184" s="9">
        <v>44.0076</v>
      </c>
      <c r="AG184" s="10">
        <f>ROUND($K$184*$AD$184,2)</f>
        <v>419.12</v>
      </c>
      <c r="AH184" s="10">
        <f>ROUND($K$184*($AD$184+$AF$184),2)</f>
        <v>507.14</v>
      </c>
    </row>
    <row r="185" spans="1:34" ht="26.25" thickBot="1">
      <c r="A185" s="3">
        <v>48400</v>
      </c>
      <c r="B185" s="4" t="s">
        <v>465</v>
      </c>
      <c r="C185" s="3">
        <v>136239</v>
      </c>
      <c r="D185" s="4" t="s">
        <v>141</v>
      </c>
      <c r="E185" s="4" t="s">
        <v>490</v>
      </c>
      <c r="F185" s="4" t="s">
        <v>491</v>
      </c>
      <c r="G185" s="4" t="s">
        <v>492</v>
      </c>
      <c r="H185" s="4"/>
      <c r="I185" s="4" t="s">
        <v>96</v>
      </c>
      <c r="J185" s="5">
        <v>6</v>
      </c>
      <c r="K185" s="6">
        <v>6</v>
      </c>
      <c r="L185" s="7" t="s">
        <v>241</v>
      </c>
      <c r="M185" s="4">
        <v>314010</v>
      </c>
      <c r="N185" s="4" t="s">
        <v>466</v>
      </c>
      <c r="O185" s="4" t="s">
        <v>467</v>
      </c>
      <c r="P185" s="4" t="s">
        <v>49</v>
      </c>
      <c r="Q185" s="4">
        <v>2</v>
      </c>
      <c r="R185" s="4" t="s">
        <v>468</v>
      </c>
      <c r="S185" s="4">
        <v>108090</v>
      </c>
      <c r="T185" s="4" t="s">
        <v>469</v>
      </c>
      <c r="U185" s="4" t="s">
        <v>470</v>
      </c>
      <c r="V185" s="4">
        <v>549494188</v>
      </c>
      <c r="W185" s="4"/>
      <c r="X185" s="8" t="s">
        <v>54</v>
      </c>
      <c r="Y185" s="8" t="s">
        <v>471</v>
      </c>
      <c r="Z185" s="8" t="s">
        <v>481</v>
      </c>
      <c r="AA185" s="8" t="s">
        <v>54</v>
      </c>
      <c r="AB185" s="8" t="s">
        <v>57</v>
      </c>
      <c r="AC185" s="7" t="s">
        <v>473</v>
      </c>
      <c r="AD185" s="9">
        <v>31.67</v>
      </c>
      <c r="AE185" s="6">
        <v>21</v>
      </c>
      <c r="AF185" s="9">
        <v>6.6507</v>
      </c>
      <c r="AG185" s="10">
        <f>ROUND($K$185*$AD$185,2)</f>
        <v>190.02</v>
      </c>
      <c r="AH185" s="10">
        <f>ROUND($K$185*($AD$185+$AF$185),2)</f>
        <v>229.92</v>
      </c>
    </row>
    <row r="186" spans="1:34" ht="13.5" thickTop="1">
      <c r="A186" s="20"/>
      <c r="B186" s="20"/>
      <c r="C186" s="2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30" t="s">
        <v>133</v>
      </c>
      <c r="AE186" s="30"/>
      <c r="AF186" s="30"/>
      <c r="AG186" s="12">
        <f>SUM($AG$173:$AG$185)</f>
        <v>3622.0800000000004</v>
      </c>
      <c r="AH186" s="12">
        <f>SUM($AH$173:$AH$185)</f>
        <v>4382.72</v>
      </c>
    </row>
    <row r="187" spans="1:3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38.25">
      <c r="A188" s="3">
        <v>48419</v>
      </c>
      <c r="B188" s="4" t="s">
        <v>493</v>
      </c>
      <c r="C188" s="3">
        <v>136335</v>
      </c>
      <c r="D188" s="4" t="s">
        <v>81</v>
      </c>
      <c r="E188" s="4" t="s">
        <v>494</v>
      </c>
      <c r="F188" s="4" t="s">
        <v>495</v>
      </c>
      <c r="G188" s="4" t="s">
        <v>496</v>
      </c>
      <c r="H188" s="4"/>
      <c r="I188" s="4" t="s">
        <v>68</v>
      </c>
      <c r="J188" s="5">
        <v>5</v>
      </c>
      <c r="K188" s="6">
        <v>5</v>
      </c>
      <c r="L188" s="7" t="s">
        <v>241</v>
      </c>
      <c r="M188" s="4">
        <v>815000</v>
      </c>
      <c r="N188" s="4" t="s">
        <v>497</v>
      </c>
      <c r="O188" s="4" t="s">
        <v>498</v>
      </c>
      <c r="P188" s="4" t="s">
        <v>385</v>
      </c>
      <c r="Q188" s="4"/>
      <c r="R188" s="4" t="s">
        <v>56</v>
      </c>
      <c r="S188" s="4">
        <v>142322</v>
      </c>
      <c r="T188" s="4" t="s">
        <v>499</v>
      </c>
      <c r="U188" s="4" t="s">
        <v>500</v>
      </c>
      <c r="V188" s="4">
        <v>549496574</v>
      </c>
      <c r="W188" s="4"/>
      <c r="X188" s="8" t="s">
        <v>54</v>
      </c>
      <c r="Y188" s="8" t="s">
        <v>501</v>
      </c>
      <c r="Z188" s="8" t="s">
        <v>56</v>
      </c>
      <c r="AA188" s="8" t="s">
        <v>390</v>
      </c>
      <c r="AB188" s="8" t="s">
        <v>330</v>
      </c>
      <c r="AC188" s="7" t="s">
        <v>502</v>
      </c>
      <c r="AD188" s="9">
        <v>13.64</v>
      </c>
      <c r="AE188" s="6">
        <v>21</v>
      </c>
      <c r="AF188" s="9">
        <v>2.8644</v>
      </c>
      <c r="AG188" s="10">
        <f>ROUND($K$188*$AD$188,2)</f>
        <v>68.2</v>
      </c>
      <c r="AH188" s="10">
        <f>ROUND($K$188*($AD$188+$AF$188),2)</f>
        <v>82.52</v>
      </c>
    </row>
    <row r="189" spans="1:34" ht="38.25">
      <c r="A189" s="3">
        <v>48419</v>
      </c>
      <c r="B189" s="4" t="s">
        <v>493</v>
      </c>
      <c r="C189" s="3">
        <v>136337</v>
      </c>
      <c r="D189" s="4" t="s">
        <v>81</v>
      </c>
      <c r="E189" s="4" t="s">
        <v>503</v>
      </c>
      <c r="F189" s="4" t="s">
        <v>504</v>
      </c>
      <c r="G189" s="4" t="s">
        <v>505</v>
      </c>
      <c r="H189" s="4"/>
      <c r="I189" s="4" t="s">
        <v>506</v>
      </c>
      <c r="J189" s="5">
        <v>3</v>
      </c>
      <c r="K189" s="6">
        <v>3</v>
      </c>
      <c r="L189" s="7" t="s">
        <v>241</v>
      </c>
      <c r="M189" s="4">
        <v>815000</v>
      </c>
      <c r="N189" s="4" t="s">
        <v>497</v>
      </c>
      <c r="O189" s="4" t="s">
        <v>498</v>
      </c>
      <c r="P189" s="4" t="s">
        <v>385</v>
      </c>
      <c r="Q189" s="4"/>
      <c r="R189" s="4" t="s">
        <v>56</v>
      </c>
      <c r="S189" s="4">
        <v>142322</v>
      </c>
      <c r="T189" s="4" t="s">
        <v>499</v>
      </c>
      <c r="U189" s="4" t="s">
        <v>500</v>
      </c>
      <c r="V189" s="4">
        <v>549496574</v>
      </c>
      <c r="W189" s="4"/>
      <c r="X189" s="8" t="s">
        <v>54</v>
      </c>
      <c r="Y189" s="8" t="s">
        <v>501</v>
      </c>
      <c r="Z189" s="8" t="s">
        <v>56</v>
      </c>
      <c r="AA189" s="8" t="s">
        <v>390</v>
      </c>
      <c r="AB189" s="8" t="s">
        <v>330</v>
      </c>
      <c r="AC189" s="7" t="s">
        <v>502</v>
      </c>
      <c r="AD189" s="9">
        <v>39.68</v>
      </c>
      <c r="AE189" s="6">
        <v>21</v>
      </c>
      <c r="AF189" s="9">
        <v>8.3328</v>
      </c>
      <c r="AG189" s="10">
        <f>ROUND($K$189*$AD$189,2)</f>
        <v>119.04</v>
      </c>
      <c r="AH189" s="10">
        <f>ROUND($K$189*($AD$189+$AF$189),2)</f>
        <v>144.04</v>
      </c>
    </row>
    <row r="190" spans="1:34" ht="25.5">
      <c r="A190" s="3">
        <v>48419</v>
      </c>
      <c r="B190" s="4" t="s">
        <v>493</v>
      </c>
      <c r="C190" s="3">
        <v>136338</v>
      </c>
      <c r="D190" s="4" t="s">
        <v>106</v>
      </c>
      <c r="E190" s="4" t="s">
        <v>507</v>
      </c>
      <c r="F190" s="4" t="s">
        <v>508</v>
      </c>
      <c r="G190" s="4" t="s">
        <v>509</v>
      </c>
      <c r="H190" s="4"/>
      <c r="I190" s="4" t="s">
        <v>68</v>
      </c>
      <c r="J190" s="5">
        <v>10</v>
      </c>
      <c r="K190" s="6">
        <v>10</v>
      </c>
      <c r="L190" s="7" t="s">
        <v>241</v>
      </c>
      <c r="M190" s="4">
        <v>815000</v>
      </c>
      <c r="N190" s="4" t="s">
        <v>497</v>
      </c>
      <c r="O190" s="4" t="s">
        <v>498</v>
      </c>
      <c r="P190" s="4" t="s">
        <v>385</v>
      </c>
      <c r="Q190" s="4"/>
      <c r="R190" s="4" t="s">
        <v>56</v>
      </c>
      <c r="S190" s="4">
        <v>142322</v>
      </c>
      <c r="T190" s="4" t="s">
        <v>499</v>
      </c>
      <c r="U190" s="4" t="s">
        <v>500</v>
      </c>
      <c r="V190" s="4">
        <v>549496574</v>
      </c>
      <c r="W190" s="4"/>
      <c r="X190" s="8" t="s">
        <v>54</v>
      </c>
      <c r="Y190" s="8" t="s">
        <v>501</v>
      </c>
      <c r="Z190" s="8" t="s">
        <v>56</v>
      </c>
      <c r="AA190" s="8" t="s">
        <v>390</v>
      </c>
      <c r="AB190" s="8" t="s">
        <v>330</v>
      </c>
      <c r="AC190" s="7" t="s">
        <v>502</v>
      </c>
      <c r="AD190" s="9">
        <v>18.72</v>
      </c>
      <c r="AE190" s="6">
        <v>21</v>
      </c>
      <c r="AF190" s="9">
        <v>3.9312</v>
      </c>
      <c r="AG190" s="10">
        <f>ROUND($K$190*$AD$190,2)</f>
        <v>187.2</v>
      </c>
      <c r="AH190" s="10">
        <f>ROUND($K$190*($AD$190+$AF$190),2)</f>
        <v>226.51</v>
      </c>
    </row>
    <row r="191" spans="1:34" ht="25.5">
      <c r="A191" s="3">
        <v>48419</v>
      </c>
      <c r="B191" s="4" t="s">
        <v>493</v>
      </c>
      <c r="C191" s="3">
        <v>136340</v>
      </c>
      <c r="D191" s="4" t="s">
        <v>106</v>
      </c>
      <c r="E191" s="4" t="s">
        <v>510</v>
      </c>
      <c r="F191" s="4" t="s">
        <v>511</v>
      </c>
      <c r="G191" s="4" t="s">
        <v>512</v>
      </c>
      <c r="H191" s="4"/>
      <c r="I191" s="4" t="s">
        <v>71</v>
      </c>
      <c r="J191" s="5">
        <v>50</v>
      </c>
      <c r="K191" s="6">
        <v>50</v>
      </c>
      <c r="L191" s="7" t="s">
        <v>241</v>
      </c>
      <c r="M191" s="4">
        <v>815000</v>
      </c>
      <c r="N191" s="4" t="s">
        <v>497</v>
      </c>
      <c r="O191" s="4" t="s">
        <v>498</v>
      </c>
      <c r="P191" s="4" t="s">
        <v>385</v>
      </c>
      <c r="Q191" s="4"/>
      <c r="R191" s="4" t="s">
        <v>56</v>
      </c>
      <c r="S191" s="4">
        <v>142322</v>
      </c>
      <c r="T191" s="4" t="s">
        <v>499</v>
      </c>
      <c r="U191" s="4" t="s">
        <v>500</v>
      </c>
      <c r="V191" s="4">
        <v>549496574</v>
      </c>
      <c r="W191" s="4"/>
      <c r="X191" s="8" t="s">
        <v>54</v>
      </c>
      <c r="Y191" s="8" t="s">
        <v>501</v>
      </c>
      <c r="Z191" s="8" t="s">
        <v>56</v>
      </c>
      <c r="AA191" s="8" t="s">
        <v>390</v>
      </c>
      <c r="AB191" s="8" t="s">
        <v>330</v>
      </c>
      <c r="AC191" s="7" t="s">
        <v>502</v>
      </c>
      <c r="AD191" s="9">
        <v>14.88</v>
      </c>
      <c r="AE191" s="6">
        <v>21</v>
      </c>
      <c r="AF191" s="9">
        <v>3.1248</v>
      </c>
      <c r="AG191" s="10">
        <f>ROUND($K$191*$AD$191,2)</f>
        <v>744</v>
      </c>
      <c r="AH191" s="10">
        <f>ROUND($K$191*($AD$191+$AF$191),2)</f>
        <v>900.24</v>
      </c>
    </row>
    <row r="192" spans="1:34" ht="25.5">
      <c r="A192" s="3">
        <v>48419</v>
      </c>
      <c r="B192" s="4" t="s">
        <v>493</v>
      </c>
      <c r="C192" s="3">
        <v>136343</v>
      </c>
      <c r="D192" s="4" t="s">
        <v>77</v>
      </c>
      <c r="E192" s="4" t="s">
        <v>90</v>
      </c>
      <c r="F192" s="4" t="s">
        <v>91</v>
      </c>
      <c r="G192" s="4" t="s">
        <v>91</v>
      </c>
      <c r="H192" s="4"/>
      <c r="I192" s="4" t="s">
        <v>89</v>
      </c>
      <c r="J192" s="5">
        <v>100</v>
      </c>
      <c r="K192" s="6">
        <v>100</v>
      </c>
      <c r="L192" s="7" t="s">
        <v>241</v>
      </c>
      <c r="M192" s="4">
        <v>815000</v>
      </c>
      <c r="N192" s="4" t="s">
        <v>497</v>
      </c>
      <c r="O192" s="4" t="s">
        <v>498</v>
      </c>
      <c r="P192" s="4" t="s">
        <v>385</v>
      </c>
      <c r="Q192" s="4"/>
      <c r="R192" s="4" t="s">
        <v>56</v>
      </c>
      <c r="S192" s="4">
        <v>142322</v>
      </c>
      <c r="T192" s="4" t="s">
        <v>499</v>
      </c>
      <c r="U192" s="4" t="s">
        <v>500</v>
      </c>
      <c r="V192" s="4">
        <v>549496574</v>
      </c>
      <c r="W192" s="4"/>
      <c r="X192" s="8" t="s">
        <v>54</v>
      </c>
      <c r="Y192" s="8" t="s">
        <v>501</v>
      </c>
      <c r="Z192" s="8" t="s">
        <v>56</v>
      </c>
      <c r="AA192" s="8" t="s">
        <v>390</v>
      </c>
      <c r="AB192" s="8" t="s">
        <v>330</v>
      </c>
      <c r="AC192" s="7" t="s">
        <v>502</v>
      </c>
      <c r="AD192" s="9">
        <v>11.78</v>
      </c>
      <c r="AE192" s="6">
        <v>21</v>
      </c>
      <c r="AF192" s="9">
        <v>2.4738</v>
      </c>
      <c r="AG192" s="10">
        <f>ROUND($K$192*$AD$192,2)</f>
        <v>1178</v>
      </c>
      <c r="AH192" s="10">
        <f>ROUND($K$192*($AD$192+$AF$192),2)</f>
        <v>1425.38</v>
      </c>
    </row>
    <row r="193" spans="1:34" ht="25.5">
      <c r="A193" s="3">
        <v>48419</v>
      </c>
      <c r="B193" s="4" t="s">
        <v>493</v>
      </c>
      <c r="C193" s="3">
        <v>136344</v>
      </c>
      <c r="D193" s="4" t="s">
        <v>77</v>
      </c>
      <c r="E193" s="4" t="s">
        <v>86</v>
      </c>
      <c r="F193" s="4" t="s">
        <v>87</v>
      </c>
      <c r="G193" s="4" t="s">
        <v>88</v>
      </c>
      <c r="H193" s="4"/>
      <c r="I193" s="4" t="s">
        <v>89</v>
      </c>
      <c r="J193" s="5">
        <v>50</v>
      </c>
      <c r="K193" s="6">
        <v>50</v>
      </c>
      <c r="L193" s="7" t="s">
        <v>241</v>
      </c>
      <c r="M193" s="4">
        <v>815000</v>
      </c>
      <c r="N193" s="4" t="s">
        <v>497</v>
      </c>
      <c r="O193" s="4" t="s">
        <v>498</v>
      </c>
      <c r="P193" s="4" t="s">
        <v>385</v>
      </c>
      <c r="Q193" s="4"/>
      <c r="R193" s="4" t="s">
        <v>56</v>
      </c>
      <c r="S193" s="4">
        <v>142322</v>
      </c>
      <c r="T193" s="4" t="s">
        <v>499</v>
      </c>
      <c r="U193" s="4" t="s">
        <v>500</v>
      </c>
      <c r="V193" s="4">
        <v>549496574</v>
      </c>
      <c r="W193" s="4"/>
      <c r="X193" s="8" t="s">
        <v>54</v>
      </c>
      <c r="Y193" s="8" t="s">
        <v>501</v>
      </c>
      <c r="Z193" s="8" t="s">
        <v>56</v>
      </c>
      <c r="AA193" s="8" t="s">
        <v>390</v>
      </c>
      <c r="AB193" s="8" t="s">
        <v>330</v>
      </c>
      <c r="AC193" s="7" t="s">
        <v>502</v>
      </c>
      <c r="AD193" s="9">
        <v>17.36</v>
      </c>
      <c r="AE193" s="6">
        <v>21</v>
      </c>
      <c r="AF193" s="9">
        <v>3.6456</v>
      </c>
      <c r="AG193" s="10">
        <f>ROUND($K$193*$AD$193,2)</f>
        <v>868</v>
      </c>
      <c r="AH193" s="10">
        <f>ROUND($K$193*($AD$193+$AF$193),2)</f>
        <v>1050.28</v>
      </c>
    </row>
    <row r="194" spans="1:34" ht="25.5">
      <c r="A194" s="3">
        <v>48419</v>
      </c>
      <c r="B194" s="4" t="s">
        <v>493</v>
      </c>
      <c r="C194" s="3">
        <v>136346</v>
      </c>
      <c r="D194" s="4" t="s">
        <v>77</v>
      </c>
      <c r="E194" s="4" t="s">
        <v>513</v>
      </c>
      <c r="F194" s="4" t="s">
        <v>514</v>
      </c>
      <c r="G194" s="4" t="s">
        <v>514</v>
      </c>
      <c r="H194" s="4"/>
      <c r="I194" s="4" t="s">
        <v>68</v>
      </c>
      <c r="J194" s="5">
        <v>5</v>
      </c>
      <c r="K194" s="6">
        <v>5</v>
      </c>
      <c r="L194" s="7" t="s">
        <v>241</v>
      </c>
      <c r="M194" s="4">
        <v>815000</v>
      </c>
      <c r="N194" s="4" t="s">
        <v>497</v>
      </c>
      <c r="O194" s="4" t="s">
        <v>498</v>
      </c>
      <c r="P194" s="4" t="s">
        <v>385</v>
      </c>
      <c r="Q194" s="4"/>
      <c r="R194" s="4" t="s">
        <v>56</v>
      </c>
      <c r="S194" s="4">
        <v>142322</v>
      </c>
      <c r="T194" s="4" t="s">
        <v>499</v>
      </c>
      <c r="U194" s="4" t="s">
        <v>500</v>
      </c>
      <c r="V194" s="4">
        <v>549496574</v>
      </c>
      <c r="W194" s="4"/>
      <c r="X194" s="8" t="s">
        <v>54</v>
      </c>
      <c r="Y194" s="8" t="s">
        <v>501</v>
      </c>
      <c r="Z194" s="8" t="s">
        <v>56</v>
      </c>
      <c r="AA194" s="8" t="s">
        <v>390</v>
      </c>
      <c r="AB194" s="8" t="s">
        <v>330</v>
      </c>
      <c r="AC194" s="7" t="s">
        <v>502</v>
      </c>
      <c r="AD194" s="9">
        <v>31.74</v>
      </c>
      <c r="AE194" s="6">
        <v>21</v>
      </c>
      <c r="AF194" s="9">
        <v>6.6654</v>
      </c>
      <c r="AG194" s="10">
        <f>ROUND($K$194*$AD$194,2)</f>
        <v>158.7</v>
      </c>
      <c r="AH194" s="10">
        <f>ROUND($K$194*($AD$194+$AF$194),2)</f>
        <v>192.03</v>
      </c>
    </row>
    <row r="195" spans="1:34" ht="25.5">
      <c r="A195" s="3">
        <v>48419</v>
      </c>
      <c r="B195" s="4" t="s">
        <v>493</v>
      </c>
      <c r="C195" s="3">
        <v>136361</v>
      </c>
      <c r="D195" s="4" t="s">
        <v>106</v>
      </c>
      <c r="E195" s="4" t="s">
        <v>263</v>
      </c>
      <c r="F195" s="4" t="s">
        <v>232</v>
      </c>
      <c r="G195" s="4" t="s">
        <v>264</v>
      </c>
      <c r="H195" s="4"/>
      <c r="I195" s="4" t="s">
        <v>68</v>
      </c>
      <c r="J195" s="5">
        <v>20</v>
      </c>
      <c r="K195" s="6">
        <v>20</v>
      </c>
      <c r="L195" s="7" t="s">
        <v>241</v>
      </c>
      <c r="M195" s="4">
        <v>815000</v>
      </c>
      <c r="N195" s="4" t="s">
        <v>497</v>
      </c>
      <c r="O195" s="4" t="s">
        <v>498</v>
      </c>
      <c r="P195" s="4" t="s">
        <v>385</v>
      </c>
      <c r="Q195" s="4"/>
      <c r="R195" s="4" t="s">
        <v>56</v>
      </c>
      <c r="S195" s="4">
        <v>142322</v>
      </c>
      <c r="T195" s="4" t="s">
        <v>499</v>
      </c>
      <c r="U195" s="4" t="s">
        <v>500</v>
      </c>
      <c r="V195" s="4">
        <v>549496574</v>
      </c>
      <c r="W195" s="4"/>
      <c r="X195" s="8" t="s">
        <v>54</v>
      </c>
      <c r="Y195" s="8" t="s">
        <v>501</v>
      </c>
      <c r="Z195" s="8" t="s">
        <v>56</v>
      </c>
      <c r="AA195" s="8" t="s">
        <v>390</v>
      </c>
      <c r="AB195" s="8" t="s">
        <v>330</v>
      </c>
      <c r="AC195" s="7" t="s">
        <v>502</v>
      </c>
      <c r="AD195" s="9">
        <v>13.89</v>
      </c>
      <c r="AE195" s="6">
        <v>21</v>
      </c>
      <c r="AF195" s="9">
        <v>2.9169</v>
      </c>
      <c r="AG195" s="10">
        <f>ROUND($K$195*$AD$195,2)</f>
        <v>277.8</v>
      </c>
      <c r="AH195" s="10">
        <f>ROUND($K$195*($AD$195+$AF$195),2)</f>
        <v>336.14</v>
      </c>
    </row>
    <row r="196" spans="1:34" ht="25.5">
      <c r="A196" s="3">
        <v>48419</v>
      </c>
      <c r="B196" s="4" t="s">
        <v>493</v>
      </c>
      <c r="C196" s="3">
        <v>136362</v>
      </c>
      <c r="D196" s="4" t="s">
        <v>106</v>
      </c>
      <c r="E196" s="4" t="s">
        <v>515</v>
      </c>
      <c r="F196" s="4" t="s">
        <v>232</v>
      </c>
      <c r="G196" s="4" t="s">
        <v>516</v>
      </c>
      <c r="H196" s="4"/>
      <c r="I196" s="4" t="s">
        <v>517</v>
      </c>
      <c r="J196" s="5">
        <v>20</v>
      </c>
      <c r="K196" s="6">
        <v>20</v>
      </c>
      <c r="L196" s="7" t="s">
        <v>241</v>
      </c>
      <c r="M196" s="4">
        <v>815000</v>
      </c>
      <c r="N196" s="4" t="s">
        <v>497</v>
      </c>
      <c r="O196" s="4" t="s">
        <v>498</v>
      </c>
      <c r="P196" s="4" t="s">
        <v>385</v>
      </c>
      <c r="Q196" s="4"/>
      <c r="R196" s="4" t="s">
        <v>56</v>
      </c>
      <c r="S196" s="4">
        <v>142322</v>
      </c>
      <c r="T196" s="4" t="s">
        <v>499</v>
      </c>
      <c r="U196" s="4" t="s">
        <v>500</v>
      </c>
      <c r="V196" s="4">
        <v>549496574</v>
      </c>
      <c r="W196" s="4"/>
      <c r="X196" s="8" t="s">
        <v>54</v>
      </c>
      <c r="Y196" s="8" t="s">
        <v>501</v>
      </c>
      <c r="Z196" s="8" t="s">
        <v>56</v>
      </c>
      <c r="AA196" s="8" t="s">
        <v>390</v>
      </c>
      <c r="AB196" s="8" t="s">
        <v>330</v>
      </c>
      <c r="AC196" s="7" t="s">
        <v>502</v>
      </c>
      <c r="AD196" s="9">
        <v>30.26</v>
      </c>
      <c r="AE196" s="6">
        <v>21</v>
      </c>
      <c r="AF196" s="9">
        <v>6.3546</v>
      </c>
      <c r="AG196" s="10">
        <f>ROUND($K$196*$AD$196,2)</f>
        <v>605.2</v>
      </c>
      <c r="AH196" s="10">
        <f>ROUND($K$196*($AD$196+$AF$196),2)</f>
        <v>732.29</v>
      </c>
    </row>
    <row r="197" spans="1:34" ht="25.5">
      <c r="A197" s="3">
        <v>48419</v>
      </c>
      <c r="B197" s="4" t="s">
        <v>493</v>
      </c>
      <c r="C197" s="3">
        <v>136363</v>
      </c>
      <c r="D197" s="4" t="s">
        <v>106</v>
      </c>
      <c r="E197" s="4" t="s">
        <v>107</v>
      </c>
      <c r="F197" s="4" t="s">
        <v>108</v>
      </c>
      <c r="G197" s="4" t="s">
        <v>109</v>
      </c>
      <c r="H197" s="4"/>
      <c r="I197" s="4" t="s">
        <v>71</v>
      </c>
      <c r="J197" s="5">
        <v>50</v>
      </c>
      <c r="K197" s="6">
        <v>50</v>
      </c>
      <c r="L197" s="7" t="s">
        <v>241</v>
      </c>
      <c r="M197" s="4">
        <v>815000</v>
      </c>
      <c r="N197" s="4" t="s">
        <v>497</v>
      </c>
      <c r="O197" s="4" t="s">
        <v>498</v>
      </c>
      <c r="P197" s="4" t="s">
        <v>385</v>
      </c>
      <c r="Q197" s="4"/>
      <c r="R197" s="4" t="s">
        <v>56</v>
      </c>
      <c r="S197" s="4">
        <v>142322</v>
      </c>
      <c r="T197" s="4" t="s">
        <v>499</v>
      </c>
      <c r="U197" s="4" t="s">
        <v>500</v>
      </c>
      <c r="V197" s="4">
        <v>549496574</v>
      </c>
      <c r="W197" s="4"/>
      <c r="X197" s="8" t="s">
        <v>54</v>
      </c>
      <c r="Y197" s="8" t="s">
        <v>501</v>
      </c>
      <c r="Z197" s="8" t="s">
        <v>56</v>
      </c>
      <c r="AA197" s="8" t="s">
        <v>390</v>
      </c>
      <c r="AB197" s="8" t="s">
        <v>330</v>
      </c>
      <c r="AC197" s="7" t="s">
        <v>502</v>
      </c>
      <c r="AD197" s="9">
        <v>11.9</v>
      </c>
      <c r="AE197" s="6">
        <v>21</v>
      </c>
      <c r="AF197" s="9">
        <v>2.499</v>
      </c>
      <c r="AG197" s="10">
        <f>ROUND($K$197*$AD$197,2)</f>
        <v>595</v>
      </c>
      <c r="AH197" s="10">
        <f>ROUND($K$197*($AD$197+$AF$197),2)</f>
        <v>719.95</v>
      </c>
    </row>
    <row r="198" spans="1:34" ht="25.5">
      <c r="A198" s="3">
        <v>48419</v>
      </c>
      <c r="B198" s="4" t="s">
        <v>493</v>
      </c>
      <c r="C198" s="3">
        <v>136364</v>
      </c>
      <c r="D198" s="4" t="s">
        <v>106</v>
      </c>
      <c r="E198" s="4" t="s">
        <v>482</v>
      </c>
      <c r="F198" s="4" t="s">
        <v>483</v>
      </c>
      <c r="G198" s="4" t="s">
        <v>484</v>
      </c>
      <c r="H198" s="4"/>
      <c r="I198" s="4" t="s">
        <v>485</v>
      </c>
      <c r="J198" s="5">
        <v>50</v>
      </c>
      <c r="K198" s="6">
        <v>50</v>
      </c>
      <c r="L198" s="7" t="s">
        <v>241</v>
      </c>
      <c r="M198" s="4">
        <v>815000</v>
      </c>
      <c r="N198" s="4" t="s">
        <v>497</v>
      </c>
      <c r="O198" s="4" t="s">
        <v>498</v>
      </c>
      <c r="P198" s="4" t="s">
        <v>385</v>
      </c>
      <c r="Q198" s="4"/>
      <c r="R198" s="4" t="s">
        <v>56</v>
      </c>
      <c r="S198" s="4">
        <v>142322</v>
      </c>
      <c r="T198" s="4" t="s">
        <v>499</v>
      </c>
      <c r="U198" s="4" t="s">
        <v>500</v>
      </c>
      <c r="V198" s="4">
        <v>549496574</v>
      </c>
      <c r="W198" s="4"/>
      <c r="X198" s="8" t="s">
        <v>54</v>
      </c>
      <c r="Y198" s="8" t="s">
        <v>501</v>
      </c>
      <c r="Z198" s="8" t="s">
        <v>56</v>
      </c>
      <c r="AA198" s="8" t="s">
        <v>390</v>
      </c>
      <c r="AB198" s="8" t="s">
        <v>330</v>
      </c>
      <c r="AC198" s="7" t="s">
        <v>502</v>
      </c>
      <c r="AD198" s="9">
        <v>61.38</v>
      </c>
      <c r="AE198" s="6">
        <v>21</v>
      </c>
      <c r="AF198" s="9">
        <v>12.8898</v>
      </c>
      <c r="AG198" s="10">
        <f>ROUND($K$198*$AD$198,2)</f>
        <v>3069</v>
      </c>
      <c r="AH198" s="10">
        <f>ROUND($K$198*($AD$198+$AF$198),2)</f>
        <v>3713.49</v>
      </c>
    </row>
    <row r="199" spans="1:34" ht="25.5">
      <c r="A199" s="3">
        <v>48419</v>
      </c>
      <c r="B199" s="4" t="s">
        <v>493</v>
      </c>
      <c r="C199" s="3">
        <v>136365</v>
      </c>
      <c r="D199" s="4" t="s">
        <v>106</v>
      </c>
      <c r="E199" s="4" t="s">
        <v>231</v>
      </c>
      <c r="F199" s="4" t="s">
        <v>232</v>
      </c>
      <c r="G199" s="4" t="s">
        <v>233</v>
      </c>
      <c r="H199" s="4"/>
      <c r="I199" s="4" t="s">
        <v>68</v>
      </c>
      <c r="J199" s="5">
        <v>30</v>
      </c>
      <c r="K199" s="6">
        <v>30</v>
      </c>
      <c r="L199" s="7" t="s">
        <v>241</v>
      </c>
      <c r="M199" s="4">
        <v>815000</v>
      </c>
      <c r="N199" s="4" t="s">
        <v>497</v>
      </c>
      <c r="O199" s="4" t="s">
        <v>498</v>
      </c>
      <c r="P199" s="4" t="s">
        <v>385</v>
      </c>
      <c r="Q199" s="4"/>
      <c r="R199" s="4" t="s">
        <v>56</v>
      </c>
      <c r="S199" s="4">
        <v>142322</v>
      </c>
      <c r="T199" s="4" t="s">
        <v>499</v>
      </c>
      <c r="U199" s="4" t="s">
        <v>500</v>
      </c>
      <c r="V199" s="4">
        <v>549496574</v>
      </c>
      <c r="W199" s="4"/>
      <c r="X199" s="8" t="s">
        <v>54</v>
      </c>
      <c r="Y199" s="8" t="s">
        <v>501</v>
      </c>
      <c r="Z199" s="8" t="s">
        <v>56</v>
      </c>
      <c r="AA199" s="8" t="s">
        <v>390</v>
      </c>
      <c r="AB199" s="8" t="s">
        <v>330</v>
      </c>
      <c r="AC199" s="7" t="s">
        <v>502</v>
      </c>
      <c r="AD199" s="9">
        <v>40.3</v>
      </c>
      <c r="AE199" s="6">
        <v>21</v>
      </c>
      <c r="AF199" s="9">
        <v>8.463</v>
      </c>
      <c r="AG199" s="10">
        <f>ROUND($K$199*$AD$199,2)</f>
        <v>1209</v>
      </c>
      <c r="AH199" s="10">
        <f>ROUND($K$199*($AD$199+$AF$199),2)</f>
        <v>1462.89</v>
      </c>
    </row>
    <row r="200" spans="1:34" ht="25.5">
      <c r="A200" s="3">
        <v>48419</v>
      </c>
      <c r="B200" s="4" t="s">
        <v>493</v>
      </c>
      <c r="C200" s="3">
        <v>136371</v>
      </c>
      <c r="D200" s="4" t="s">
        <v>59</v>
      </c>
      <c r="E200" s="4" t="s">
        <v>518</v>
      </c>
      <c r="F200" s="4" t="s">
        <v>519</v>
      </c>
      <c r="G200" s="4" t="s">
        <v>520</v>
      </c>
      <c r="H200" s="4"/>
      <c r="I200" s="4" t="s">
        <v>316</v>
      </c>
      <c r="J200" s="5">
        <v>30</v>
      </c>
      <c r="K200" s="6">
        <v>30</v>
      </c>
      <c r="L200" s="7" t="s">
        <v>241</v>
      </c>
      <c r="M200" s="4">
        <v>815000</v>
      </c>
      <c r="N200" s="4" t="s">
        <v>497</v>
      </c>
      <c r="O200" s="4" t="s">
        <v>498</v>
      </c>
      <c r="P200" s="4" t="s">
        <v>385</v>
      </c>
      <c r="Q200" s="4"/>
      <c r="R200" s="4" t="s">
        <v>56</v>
      </c>
      <c r="S200" s="4">
        <v>142322</v>
      </c>
      <c r="T200" s="4" t="s">
        <v>499</v>
      </c>
      <c r="U200" s="4" t="s">
        <v>500</v>
      </c>
      <c r="V200" s="4">
        <v>549496574</v>
      </c>
      <c r="W200" s="4"/>
      <c r="X200" s="8" t="s">
        <v>54</v>
      </c>
      <c r="Y200" s="8" t="s">
        <v>501</v>
      </c>
      <c r="Z200" s="8" t="s">
        <v>56</v>
      </c>
      <c r="AA200" s="8" t="s">
        <v>390</v>
      </c>
      <c r="AB200" s="8" t="s">
        <v>330</v>
      </c>
      <c r="AC200" s="7" t="s">
        <v>502</v>
      </c>
      <c r="AD200" s="9">
        <v>13.08</v>
      </c>
      <c r="AE200" s="6">
        <v>21</v>
      </c>
      <c r="AF200" s="9">
        <v>2.7468</v>
      </c>
      <c r="AG200" s="10">
        <f>ROUND($K$200*$AD$200,2)</f>
        <v>392.4</v>
      </c>
      <c r="AH200" s="10">
        <f>ROUND($K$200*($AD$200+$AF$200),2)</f>
        <v>474.8</v>
      </c>
    </row>
    <row r="201" spans="1:34" ht="25.5">
      <c r="A201" s="3">
        <v>48419</v>
      </c>
      <c r="B201" s="4" t="s">
        <v>493</v>
      </c>
      <c r="C201" s="3">
        <v>136372</v>
      </c>
      <c r="D201" s="4" t="s">
        <v>64</v>
      </c>
      <c r="E201" s="4" t="s">
        <v>521</v>
      </c>
      <c r="F201" s="4" t="s">
        <v>522</v>
      </c>
      <c r="G201" s="4" t="s">
        <v>523</v>
      </c>
      <c r="H201" s="4"/>
      <c r="I201" s="4" t="s">
        <v>524</v>
      </c>
      <c r="J201" s="5">
        <v>8</v>
      </c>
      <c r="K201" s="6">
        <v>8</v>
      </c>
      <c r="L201" s="7" t="s">
        <v>241</v>
      </c>
      <c r="M201" s="4">
        <v>815000</v>
      </c>
      <c r="N201" s="4" t="s">
        <v>497</v>
      </c>
      <c r="O201" s="4" t="s">
        <v>498</v>
      </c>
      <c r="P201" s="4" t="s">
        <v>385</v>
      </c>
      <c r="Q201" s="4"/>
      <c r="R201" s="4" t="s">
        <v>56</v>
      </c>
      <c r="S201" s="4">
        <v>142322</v>
      </c>
      <c r="T201" s="4" t="s">
        <v>499</v>
      </c>
      <c r="U201" s="4" t="s">
        <v>500</v>
      </c>
      <c r="V201" s="4">
        <v>549496574</v>
      </c>
      <c r="W201" s="4"/>
      <c r="X201" s="8" t="s">
        <v>54</v>
      </c>
      <c r="Y201" s="8" t="s">
        <v>501</v>
      </c>
      <c r="Z201" s="8" t="s">
        <v>56</v>
      </c>
      <c r="AA201" s="8" t="s">
        <v>390</v>
      </c>
      <c r="AB201" s="8" t="s">
        <v>330</v>
      </c>
      <c r="AC201" s="7" t="s">
        <v>502</v>
      </c>
      <c r="AD201" s="9">
        <v>1093.93</v>
      </c>
      <c r="AE201" s="6">
        <v>21</v>
      </c>
      <c r="AF201" s="9">
        <v>229.7253</v>
      </c>
      <c r="AG201" s="10">
        <f>ROUND($K$201*$AD$201,2)</f>
        <v>8751.44</v>
      </c>
      <c r="AH201" s="10">
        <f>ROUND($K$201*($AD$201+$AF$201),2)</f>
        <v>10589.24</v>
      </c>
    </row>
    <row r="202" spans="1:34" ht="25.5">
      <c r="A202" s="3">
        <v>48419</v>
      </c>
      <c r="B202" s="4" t="s">
        <v>493</v>
      </c>
      <c r="C202" s="3">
        <v>136373</v>
      </c>
      <c r="D202" s="4" t="s">
        <v>64</v>
      </c>
      <c r="E202" s="4" t="s">
        <v>368</v>
      </c>
      <c r="F202" s="4" t="s">
        <v>369</v>
      </c>
      <c r="G202" s="4" t="s">
        <v>370</v>
      </c>
      <c r="H202" s="4"/>
      <c r="I202" s="4" t="s">
        <v>71</v>
      </c>
      <c r="J202" s="5">
        <v>180</v>
      </c>
      <c r="K202" s="6">
        <v>180</v>
      </c>
      <c r="L202" s="7" t="s">
        <v>241</v>
      </c>
      <c r="M202" s="4">
        <v>815000</v>
      </c>
      <c r="N202" s="4" t="s">
        <v>497</v>
      </c>
      <c r="O202" s="4" t="s">
        <v>498</v>
      </c>
      <c r="P202" s="4" t="s">
        <v>385</v>
      </c>
      <c r="Q202" s="4"/>
      <c r="R202" s="4" t="s">
        <v>56</v>
      </c>
      <c r="S202" s="4">
        <v>142322</v>
      </c>
      <c r="T202" s="4" t="s">
        <v>499</v>
      </c>
      <c r="U202" s="4" t="s">
        <v>500</v>
      </c>
      <c r="V202" s="4">
        <v>549496574</v>
      </c>
      <c r="W202" s="4"/>
      <c r="X202" s="8" t="s">
        <v>54</v>
      </c>
      <c r="Y202" s="8" t="s">
        <v>501</v>
      </c>
      <c r="Z202" s="8" t="s">
        <v>56</v>
      </c>
      <c r="AA202" s="8" t="s">
        <v>390</v>
      </c>
      <c r="AB202" s="8" t="s">
        <v>330</v>
      </c>
      <c r="AC202" s="7" t="s">
        <v>502</v>
      </c>
      <c r="AD202" s="9">
        <v>10.73</v>
      </c>
      <c r="AE202" s="6">
        <v>21</v>
      </c>
      <c r="AF202" s="9">
        <v>2.2533</v>
      </c>
      <c r="AG202" s="10">
        <f>ROUND($K$202*$AD$202,2)</f>
        <v>1931.4</v>
      </c>
      <c r="AH202" s="10">
        <f>ROUND($K$202*($AD$202+$AF$202),2)</f>
        <v>2336.99</v>
      </c>
    </row>
    <row r="203" spans="1:34" ht="25.5">
      <c r="A203" s="3">
        <v>48419</v>
      </c>
      <c r="B203" s="4" t="s">
        <v>493</v>
      </c>
      <c r="C203" s="3">
        <v>136375</v>
      </c>
      <c r="D203" s="4" t="s">
        <v>64</v>
      </c>
      <c r="E203" s="4" t="s">
        <v>371</v>
      </c>
      <c r="F203" s="4" t="s">
        <v>372</v>
      </c>
      <c r="G203" s="4" t="s">
        <v>373</v>
      </c>
      <c r="H203" s="4"/>
      <c r="I203" s="4" t="s">
        <v>71</v>
      </c>
      <c r="J203" s="5">
        <v>10</v>
      </c>
      <c r="K203" s="6">
        <v>10</v>
      </c>
      <c r="L203" s="7" t="s">
        <v>241</v>
      </c>
      <c r="M203" s="4">
        <v>815000</v>
      </c>
      <c r="N203" s="4" t="s">
        <v>497</v>
      </c>
      <c r="O203" s="4" t="s">
        <v>498</v>
      </c>
      <c r="P203" s="4" t="s">
        <v>385</v>
      </c>
      <c r="Q203" s="4"/>
      <c r="R203" s="4" t="s">
        <v>56</v>
      </c>
      <c r="S203" s="4">
        <v>142322</v>
      </c>
      <c r="T203" s="4" t="s">
        <v>499</v>
      </c>
      <c r="U203" s="4" t="s">
        <v>500</v>
      </c>
      <c r="V203" s="4">
        <v>549496574</v>
      </c>
      <c r="W203" s="4"/>
      <c r="X203" s="8" t="s">
        <v>54</v>
      </c>
      <c r="Y203" s="8" t="s">
        <v>501</v>
      </c>
      <c r="Z203" s="8" t="s">
        <v>56</v>
      </c>
      <c r="AA203" s="8" t="s">
        <v>390</v>
      </c>
      <c r="AB203" s="8" t="s">
        <v>330</v>
      </c>
      <c r="AC203" s="7" t="s">
        <v>502</v>
      </c>
      <c r="AD203" s="9">
        <v>21.95</v>
      </c>
      <c r="AE203" s="6">
        <v>21</v>
      </c>
      <c r="AF203" s="9">
        <v>4.6095</v>
      </c>
      <c r="AG203" s="10">
        <f>ROUND($K$203*$AD$203,2)</f>
        <v>219.5</v>
      </c>
      <c r="AH203" s="10">
        <f>ROUND($K$203*($AD$203+$AF$203),2)</f>
        <v>265.6</v>
      </c>
    </row>
    <row r="204" spans="1:34" ht="25.5">
      <c r="A204" s="3">
        <v>48419</v>
      </c>
      <c r="B204" s="4" t="s">
        <v>493</v>
      </c>
      <c r="C204" s="3">
        <v>136376</v>
      </c>
      <c r="D204" s="4" t="s">
        <v>128</v>
      </c>
      <c r="E204" s="4" t="s">
        <v>525</v>
      </c>
      <c r="F204" s="4" t="s">
        <v>526</v>
      </c>
      <c r="G204" s="4" t="s">
        <v>527</v>
      </c>
      <c r="H204" s="4"/>
      <c r="I204" s="4" t="s">
        <v>71</v>
      </c>
      <c r="J204" s="5">
        <v>20</v>
      </c>
      <c r="K204" s="6">
        <v>20</v>
      </c>
      <c r="L204" s="7" t="s">
        <v>241</v>
      </c>
      <c r="M204" s="4">
        <v>815000</v>
      </c>
      <c r="N204" s="4" t="s">
        <v>497</v>
      </c>
      <c r="O204" s="4" t="s">
        <v>498</v>
      </c>
      <c r="P204" s="4" t="s">
        <v>385</v>
      </c>
      <c r="Q204" s="4"/>
      <c r="R204" s="4" t="s">
        <v>56</v>
      </c>
      <c r="S204" s="4">
        <v>142322</v>
      </c>
      <c r="T204" s="4" t="s">
        <v>499</v>
      </c>
      <c r="U204" s="4" t="s">
        <v>500</v>
      </c>
      <c r="V204" s="4">
        <v>549496574</v>
      </c>
      <c r="W204" s="4"/>
      <c r="X204" s="8" t="s">
        <v>54</v>
      </c>
      <c r="Y204" s="8" t="s">
        <v>501</v>
      </c>
      <c r="Z204" s="8" t="s">
        <v>56</v>
      </c>
      <c r="AA204" s="8" t="s">
        <v>390</v>
      </c>
      <c r="AB204" s="8" t="s">
        <v>330</v>
      </c>
      <c r="AC204" s="7" t="s">
        <v>502</v>
      </c>
      <c r="AD204" s="9">
        <v>3.6</v>
      </c>
      <c r="AE204" s="6">
        <v>21</v>
      </c>
      <c r="AF204" s="9">
        <v>0.756</v>
      </c>
      <c r="AG204" s="10">
        <f>ROUND($K$204*$AD$204,2)</f>
        <v>72</v>
      </c>
      <c r="AH204" s="10">
        <f>ROUND($K$204*($AD$204+$AF$204),2)</f>
        <v>87.12</v>
      </c>
    </row>
    <row r="205" spans="1:34" ht="25.5">
      <c r="A205" s="3">
        <v>48419</v>
      </c>
      <c r="B205" s="4" t="s">
        <v>493</v>
      </c>
      <c r="C205" s="3">
        <v>136378</v>
      </c>
      <c r="D205" s="4" t="s">
        <v>128</v>
      </c>
      <c r="E205" s="4" t="s">
        <v>528</v>
      </c>
      <c r="F205" s="4" t="s">
        <v>529</v>
      </c>
      <c r="G205" s="4" t="s">
        <v>530</v>
      </c>
      <c r="H205" s="4"/>
      <c r="I205" s="4" t="s">
        <v>71</v>
      </c>
      <c r="J205" s="5">
        <v>10</v>
      </c>
      <c r="K205" s="6">
        <v>10</v>
      </c>
      <c r="L205" s="7" t="s">
        <v>241</v>
      </c>
      <c r="M205" s="4">
        <v>815000</v>
      </c>
      <c r="N205" s="4" t="s">
        <v>497</v>
      </c>
      <c r="O205" s="4" t="s">
        <v>498</v>
      </c>
      <c r="P205" s="4" t="s">
        <v>385</v>
      </c>
      <c r="Q205" s="4"/>
      <c r="R205" s="4" t="s">
        <v>56</v>
      </c>
      <c r="S205" s="4">
        <v>142322</v>
      </c>
      <c r="T205" s="4" t="s">
        <v>499</v>
      </c>
      <c r="U205" s="4" t="s">
        <v>500</v>
      </c>
      <c r="V205" s="4">
        <v>549496574</v>
      </c>
      <c r="W205" s="4"/>
      <c r="X205" s="8" t="s">
        <v>54</v>
      </c>
      <c r="Y205" s="8" t="s">
        <v>501</v>
      </c>
      <c r="Z205" s="8" t="s">
        <v>56</v>
      </c>
      <c r="AA205" s="8" t="s">
        <v>390</v>
      </c>
      <c r="AB205" s="8" t="s">
        <v>330</v>
      </c>
      <c r="AC205" s="7" t="s">
        <v>502</v>
      </c>
      <c r="AD205" s="9">
        <v>24.8</v>
      </c>
      <c r="AE205" s="6">
        <v>21</v>
      </c>
      <c r="AF205" s="9">
        <v>5.208</v>
      </c>
      <c r="AG205" s="10">
        <f>ROUND($K$205*$AD$205,2)</f>
        <v>248</v>
      </c>
      <c r="AH205" s="10">
        <f>ROUND($K$205*($AD$205+$AF$205),2)</f>
        <v>300.08</v>
      </c>
    </row>
    <row r="206" spans="1:34" ht="25.5">
      <c r="A206" s="3">
        <v>48419</v>
      </c>
      <c r="B206" s="4" t="s">
        <v>493</v>
      </c>
      <c r="C206" s="3">
        <v>136379</v>
      </c>
      <c r="D206" s="4" t="s">
        <v>128</v>
      </c>
      <c r="E206" s="4" t="s">
        <v>531</v>
      </c>
      <c r="F206" s="4" t="s">
        <v>532</v>
      </c>
      <c r="G206" s="4" t="s">
        <v>533</v>
      </c>
      <c r="H206" s="4"/>
      <c r="I206" s="4" t="s">
        <v>68</v>
      </c>
      <c r="J206" s="5">
        <v>5</v>
      </c>
      <c r="K206" s="6">
        <v>5</v>
      </c>
      <c r="L206" s="7" t="s">
        <v>241</v>
      </c>
      <c r="M206" s="4">
        <v>815000</v>
      </c>
      <c r="N206" s="4" t="s">
        <v>497</v>
      </c>
      <c r="O206" s="4" t="s">
        <v>498</v>
      </c>
      <c r="P206" s="4" t="s">
        <v>385</v>
      </c>
      <c r="Q206" s="4"/>
      <c r="R206" s="4" t="s">
        <v>56</v>
      </c>
      <c r="S206" s="4">
        <v>142322</v>
      </c>
      <c r="T206" s="4" t="s">
        <v>499</v>
      </c>
      <c r="U206" s="4" t="s">
        <v>500</v>
      </c>
      <c r="V206" s="4">
        <v>549496574</v>
      </c>
      <c r="W206" s="4"/>
      <c r="X206" s="8" t="s">
        <v>54</v>
      </c>
      <c r="Y206" s="8" t="s">
        <v>501</v>
      </c>
      <c r="Z206" s="8" t="s">
        <v>56</v>
      </c>
      <c r="AA206" s="8" t="s">
        <v>390</v>
      </c>
      <c r="AB206" s="8" t="s">
        <v>330</v>
      </c>
      <c r="AC206" s="7" t="s">
        <v>502</v>
      </c>
      <c r="AD206" s="9">
        <v>10.54</v>
      </c>
      <c r="AE206" s="6">
        <v>21</v>
      </c>
      <c r="AF206" s="9">
        <v>2.2134</v>
      </c>
      <c r="AG206" s="10">
        <f>ROUND($K$206*$AD$206,2)</f>
        <v>52.7</v>
      </c>
      <c r="AH206" s="10">
        <f>ROUND($K$206*($AD$206+$AF$206),2)</f>
        <v>63.77</v>
      </c>
    </row>
    <row r="207" spans="1:34" ht="25.5">
      <c r="A207" s="3">
        <v>48419</v>
      </c>
      <c r="B207" s="4" t="s">
        <v>493</v>
      </c>
      <c r="C207" s="3">
        <v>136380</v>
      </c>
      <c r="D207" s="4" t="s">
        <v>128</v>
      </c>
      <c r="E207" s="4" t="s">
        <v>534</v>
      </c>
      <c r="F207" s="4" t="s">
        <v>535</v>
      </c>
      <c r="G207" s="4" t="s">
        <v>536</v>
      </c>
      <c r="H207" s="4"/>
      <c r="I207" s="4" t="s">
        <v>68</v>
      </c>
      <c r="J207" s="5">
        <v>3</v>
      </c>
      <c r="K207" s="6">
        <v>3</v>
      </c>
      <c r="L207" s="7" t="s">
        <v>241</v>
      </c>
      <c r="M207" s="4">
        <v>815000</v>
      </c>
      <c r="N207" s="4" t="s">
        <v>497</v>
      </c>
      <c r="O207" s="4" t="s">
        <v>498</v>
      </c>
      <c r="P207" s="4" t="s">
        <v>385</v>
      </c>
      <c r="Q207" s="4"/>
      <c r="R207" s="4" t="s">
        <v>56</v>
      </c>
      <c r="S207" s="4">
        <v>142322</v>
      </c>
      <c r="T207" s="4" t="s">
        <v>499</v>
      </c>
      <c r="U207" s="4" t="s">
        <v>500</v>
      </c>
      <c r="V207" s="4">
        <v>549496574</v>
      </c>
      <c r="W207" s="4"/>
      <c r="X207" s="8" t="s">
        <v>54</v>
      </c>
      <c r="Y207" s="8" t="s">
        <v>501</v>
      </c>
      <c r="Z207" s="8" t="s">
        <v>56</v>
      </c>
      <c r="AA207" s="8" t="s">
        <v>390</v>
      </c>
      <c r="AB207" s="8" t="s">
        <v>330</v>
      </c>
      <c r="AC207" s="7" t="s">
        <v>502</v>
      </c>
      <c r="AD207" s="9">
        <v>3.47</v>
      </c>
      <c r="AE207" s="6">
        <v>21</v>
      </c>
      <c r="AF207" s="9">
        <v>0.7287</v>
      </c>
      <c r="AG207" s="10">
        <f>ROUND($K$207*$AD$207,2)</f>
        <v>10.41</v>
      </c>
      <c r="AH207" s="10">
        <f>ROUND($K$207*($AD$207+$AF$207),2)</f>
        <v>12.6</v>
      </c>
    </row>
    <row r="208" spans="1:34" ht="25.5">
      <c r="A208" s="3">
        <v>48419</v>
      </c>
      <c r="B208" s="4" t="s">
        <v>493</v>
      </c>
      <c r="C208" s="3">
        <v>136385</v>
      </c>
      <c r="D208" s="4" t="s">
        <v>128</v>
      </c>
      <c r="E208" s="4" t="s">
        <v>537</v>
      </c>
      <c r="F208" s="4" t="s">
        <v>538</v>
      </c>
      <c r="G208" s="4" t="s">
        <v>539</v>
      </c>
      <c r="H208" s="4"/>
      <c r="I208" s="4" t="s">
        <v>68</v>
      </c>
      <c r="J208" s="5">
        <v>3</v>
      </c>
      <c r="K208" s="6">
        <v>3</v>
      </c>
      <c r="L208" s="7" t="s">
        <v>241</v>
      </c>
      <c r="M208" s="4">
        <v>815000</v>
      </c>
      <c r="N208" s="4" t="s">
        <v>497</v>
      </c>
      <c r="O208" s="4" t="s">
        <v>498</v>
      </c>
      <c r="P208" s="4" t="s">
        <v>385</v>
      </c>
      <c r="Q208" s="4"/>
      <c r="R208" s="4" t="s">
        <v>56</v>
      </c>
      <c r="S208" s="4">
        <v>142322</v>
      </c>
      <c r="T208" s="4" t="s">
        <v>499</v>
      </c>
      <c r="U208" s="4" t="s">
        <v>500</v>
      </c>
      <c r="V208" s="4">
        <v>549496574</v>
      </c>
      <c r="W208" s="4"/>
      <c r="X208" s="8" t="s">
        <v>54</v>
      </c>
      <c r="Y208" s="8" t="s">
        <v>501</v>
      </c>
      <c r="Z208" s="8" t="s">
        <v>56</v>
      </c>
      <c r="AA208" s="8" t="s">
        <v>390</v>
      </c>
      <c r="AB208" s="8" t="s">
        <v>330</v>
      </c>
      <c r="AC208" s="7" t="s">
        <v>502</v>
      </c>
      <c r="AD208" s="9">
        <v>43.52</v>
      </c>
      <c r="AE208" s="6">
        <v>21</v>
      </c>
      <c r="AF208" s="9">
        <v>9.1392</v>
      </c>
      <c r="AG208" s="10">
        <f>ROUND($K$208*$AD$208,2)</f>
        <v>130.56</v>
      </c>
      <c r="AH208" s="10">
        <f>ROUND($K$208*($AD$208+$AF$208),2)</f>
        <v>157.98</v>
      </c>
    </row>
    <row r="209" spans="1:34" ht="25.5">
      <c r="A209" s="3">
        <v>48419</v>
      </c>
      <c r="B209" s="4" t="s">
        <v>493</v>
      </c>
      <c r="C209" s="3">
        <v>136387</v>
      </c>
      <c r="D209" s="4" t="s">
        <v>110</v>
      </c>
      <c r="E209" s="4" t="s">
        <v>212</v>
      </c>
      <c r="F209" s="4" t="s">
        <v>213</v>
      </c>
      <c r="G209" s="4" t="s">
        <v>214</v>
      </c>
      <c r="H209" s="4"/>
      <c r="I209" s="4" t="s">
        <v>114</v>
      </c>
      <c r="J209" s="5">
        <v>10</v>
      </c>
      <c r="K209" s="6">
        <v>10</v>
      </c>
      <c r="L209" s="7" t="s">
        <v>241</v>
      </c>
      <c r="M209" s="4">
        <v>815000</v>
      </c>
      <c r="N209" s="4" t="s">
        <v>497</v>
      </c>
      <c r="O209" s="4" t="s">
        <v>498</v>
      </c>
      <c r="P209" s="4" t="s">
        <v>385</v>
      </c>
      <c r="Q209" s="4"/>
      <c r="R209" s="4" t="s">
        <v>56</v>
      </c>
      <c r="S209" s="4">
        <v>142322</v>
      </c>
      <c r="T209" s="4" t="s">
        <v>499</v>
      </c>
      <c r="U209" s="4" t="s">
        <v>500</v>
      </c>
      <c r="V209" s="4">
        <v>549496574</v>
      </c>
      <c r="W209" s="4"/>
      <c r="X209" s="8" t="s">
        <v>54</v>
      </c>
      <c r="Y209" s="8" t="s">
        <v>501</v>
      </c>
      <c r="Z209" s="8" t="s">
        <v>56</v>
      </c>
      <c r="AA209" s="8" t="s">
        <v>390</v>
      </c>
      <c r="AB209" s="8" t="s">
        <v>330</v>
      </c>
      <c r="AC209" s="7" t="s">
        <v>502</v>
      </c>
      <c r="AD209" s="9">
        <v>31.87</v>
      </c>
      <c r="AE209" s="6">
        <v>21</v>
      </c>
      <c r="AF209" s="9">
        <v>6.6927</v>
      </c>
      <c r="AG209" s="10">
        <f>ROUND($K$209*$AD$209,2)</f>
        <v>318.7</v>
      </c>
      <c r="AH209" s="10">
        <f>ROUND($K$209*($AD$209+$AF$209),2)</f>
        <v>385.63</v>
      </c>
    </row>
    <row r="210" spans="1:34" ht="25.5">
      <c r="A210" s="3">
        <v>48419</v>
      </c>
      <c r="B210" s="4" t="s">
        <v>493</v>
      </c>
      <c r="C210" s="3">
        <v>136388</v>
      </c>
      <c r="D210" s="4" t="s">
        <v>177</v>
      </c>
      <c r="E210" s="4" t="s">
        <v>540</v>
      </c>
      <c r="F210" s="4" t="s">
        <v>541</v>
      </c>
      <c r="G210" s="4" t="s">
        <v>542</v>
      </c>
      <c r="H210" s="4"/>
      <c r="I210" s="4" t="s">
        <v>96</v>
      </c>
      <c r="J210" s="5">
        <v>60</v>
      </c>
      <c r="K210" s="6">
        <v>60</v>
      </c>
      <c r="L210" s="7" t="s">
        <v>241</v>
      </c>
      <c r="M210" s="4">
        <v>815000</v>
      </c>
      <c r="N210" s="4" t="s">
        <v>497</v>
      </c>
      <c r="O210" s="4" t="s">
        <v>498</v>
      </c>
      <c r="P210" s="4" t="s">
        <v>385</v>
      </c>
      <c r="Q210" s="4"/>
      <c r="R210" s="4" t="s">
        <v>56</v>
      </c>
      <c r="S210" s="4">
        <v>142322</v>
      </c>
      <c r="T210" s="4" t="s">
        <v>499</v>
      </c>
      <c r="U210" s="4" t="s">
        <v>500</v>
      </c>
      <c r="V210" s="4">
        <v>549496574</v>
      </c>
      <c r="W210" s="4"/>
      <c r="X210" s="8" t="s">
        <v>54</v>
      </c>
      <c r="Y210" s="8" t="s">
        <v>501</v>
      </c>
      <c r="Z210" s="8" t="s">
        <v>56</v>
      </c>
      <c r="AA210" s="8" t="s">
        <v>390</v>
      </c>
      <c r="AB210" s="8" t="s">
        <v>330</v>
      </c>
      <c r="AC210" s="7" t="s">
        <v>502</v>
      </c>
      <c r="AD210" s="9">
        <v>44.64</v>
      </c>
      <c r="AE210" s="6">
        <v>21</v>
      </c>
      <c r="AF210" s="9">
        <v>9.3744</v>
      </c>
      <c r="AG210" s="10">
        <f>ROUND($K$210*$AD$210,2)</f>
        <v>2678.4</v>
      </c>
      <c r="AH210" s="10">
        <f>ROUND($K$210*($AD$210+$AF$210),2)</f>
        <v>3240.86</v>
      </c>
    </row>
    <row r="211" spans="1:34" ht="25.5">
      <c r="A211" s="3">
        <v>48419</v>
      </c>
      <c r="B211" s="4" t="s">
        <v>493</v>
      </c>
      <c r="C211" s="3">
        <v>136389</v>
      </c>
      <c r="D211" s="4" t="s">
        <v>177</v>
      </c>
      <c r="E211" s="4" t="s">
        <v>543</v>
      </c>
      <c r="F211" s="4" t="s">
        <v>544</v>
      </c>
      <c r="G211" s="4" t="s">
        <v>545</v>
      </c>
      <c r="H211" s="4"/>
      <c r="I211" s="4" t="s">
        <v>546</v>
      </c>
      <c r="J211" s="5">
        <v>20</v>
      </c>
      <c r="K211" s="6">
        <v>20</v>
      </c>
      <c r="L211" s="7" t="s">
        <v>241</v>
      </c>
      <c r="M211" s="4">
        <v>815000</v>
      </c>
      <c r="N211" s="4" t="s">
        <v>497</v>
      </c>
      <c r="O211" s="4" t="s">
        <v>498</v>
      </c>
      <c r="P211" s="4" t="s">
        <v>385</v>
      </c>
      <c r="Q211" s="4"/>
      <c r="R211" s="4" t="s">
        <v>56</v>
      </c>
      <c r="S211" s="4">
        <v>142322</v>
      </c>
      <c r="T211" s="4" t="s">
        <v>499</v>
      </c>
      <c r="U211" s="4" t="s">
        <v>500</v>
      </c>
      <c r="V211" s="4">
        <v>549496574</v>
      </c>
      <c r="W211" s="4"/>
      <c r="X211" s="8" t="s">
        <v>54</v>
      </c>
      <c r="Y211" s="8" t="s">
        <v>501</v>
      </c>
      <c r="Z211" s="8" t="s">
        <v>56</v>
      </c>
      <c r="AA211" s="8" t="s">
        <v>390</v>
      </c>
      <c r="AB211" s="8" t="s">
        <v>330</v>
      </c>
      <c r="AC211" s="7" t="s">
        <v>502</v>
      </c>
      <c r="AD211" s="9">
        <v>15.57</v>
      </c>
      <c r="AE211" s="6">
        <v>21</v>
      </c>
      <c r="AF211" s="9">
        <v>3.2697</v>
      </c>
      <c r="AG211" s="10">
        <f>ROUND($K$211*$AD$211,2)</f>
        <v>311.4</v>
      </c>
      <c r="AH211" s="10">
        <f>ROUND($K$211*($AD$211+$AF$211),2)</f>
        <v>376.79</v>
      </c>
    </row>
    <row r="212" spans="1:34" ht="25.5">
      <c r="A212" s="3">
        <v>48419</v>
      </c>
      <c r="B212" s="4" t="s">
        <v>493</v>
      </c>
      <c r="C212" s="3">
        <v>136390</v>
      </c>
      <c r="D212" s="4" t="s">
        <v>177</v>
      </c>
      <c r="E212" s="4" t="s">
        <v>547</v>
      </c>
      <c r="F212" s="4" t="s">
        <v>548</v>
      </c>
      <c r="G212" s="4" t="s">
        <v>549</v>
      </c>
      <c r="H212" s="4"/>
      <c r="I212" s="4" t="s">
        <v>550</v>
      </c>
      <c r="J212" s="5">
        <v>3</v>
      </c>
      <c r="K212" s="6">
        <v>3</v>
      </c>
      <c r="L212" s="7" t="s">
        <v>241</v>
      </c>
      <c r="M212" s="4">
        <v>815000</v>
      </c>
      <c r="N212" s="4" t="s">
        <v>497</v>
      </c>
      <c r="O212" s="4" t="s">
        <v>498</v>
      </c>
      <c r="P212" s="4" t="s">
        <v>385</v>
      </c>
      <c r="Q212" s="4"/>
      <c r="R212" s="4" t="s">
        <v>56</v>
      </c>
      <c r="S212" s="4">
        <v>142322</v>
      </c>
      <c r="T212" s="4" t="s">
        <v>499</v>
      </c>
      <c r="U212" s="4" t="s">
        <v>500</v>
      </c>
      <c r="V212" s="4">
        <v>549496574</v>
      </c>
      <c r="W212" s="4"/>
      <c r="X212" s="8" t="s">
        <v>54</v>
      </c>
      <c r="Y212" s="8" t="s">
        <v>501</v>
      </c>
      <c r="Z212" s="8" t="s">
        <v>56</v>
      </c>
      <c r="AA212" s="8" t="s">
        <v>390</v>
      </c>
      <c r="AB212" s="8" t="s">
        <v>330</v>
      </c>
      <c r="AC212" s="7" t="s">
        <v>502</v>
      </c>
      <c r="AD212" s="9">
        <v>62.3</v>
      </c>
      <c r="AE212" s="6">
        <v>21</v>
      </c>
      <c r="AF212" s="9">
        <v>13.083</v>
      </c>
      <c r="AG212" s="10">
        <f>ROUND($K$212*$AD$212,2)</f>
        <v>186.9</v>
      </c>
      <c r="AH212" s="10">
        <f>ROUND($K$212*($AD$212+$AF$212),2)</f>
        <v>226.15</v>
      </c>
    </row>
    <row r="213" spans="1:34" ht="25.5">
      <c r="A213" s="3">
        <v>48419</v>
      </c>
      <c r="B213" s="4" t="s">
        <v>493</v>
      </c>
      <c r="C213" s="3">
        <v>136391</v>
      </c>
      <c r="D213" s="4" t="s">
        <v>177</v>
      </c>
      <c r="E213" s="4" t="s">
        <v>237</v>
      </c>
      <c r="F213" s="4" t="s">
        <v>238</v>
      </c>
      <c r="G213" s="4" t="s">
        <v>239</v>
      </c>
      <c r="H213" s="4"/>
      <c r="I213" s="4" t="s">
        <v>240</v>
      </c>
      <c r="J213" s="5">
        <v>3</v>
      </c>
      <c r="K213" s="6">
        <v>3</v>
      </c>
      <c r="L213" s="7" t="s">
        <v>241</v>
      </c>
      <c r="M213" s="4">
        <v>815000</v>
      </c>
      <c r="N213" s="4" t="s">
        <v>497</v>
      </c>
      <c r="O213" s="4" t="s">
        <v>498</v>
      </c>
      <c r="P213" s="4" t="s">
        <v>385</v>
      </c>
      <c r="Q213" s="4"/>
      <c r="R213" s="4" t="s">
        <v>56</v>
      </c>
      <c r="S213" s="4">
        <v>142322</v>
      </c>
      <c r="T213" s="4" t="s">
        <v>499</v>
      </c>
      <c r="U213" s="4" t="s">
        <v>500</v>
      </c>
      <c r="V213" s="4">
        <v>549496574</v>
      </c>
      <c r="W213" s="4"/>
      <c r="X213" s="8" t="s">
        <v>54</v>
      </c>
      <c r="Y213" s="8" t="s">
        <v>501</v>
      </c>
      <c r="Z213" s="8" t="s">
        <v>56</v>
      </c>
      <c r="AA213" s="8" t="s">
        <v>390</v>
      </c>
      <c r="AB213" s="8" t="s">
        <v>330</v>
      </c>
      <c r="AC213" s="7" t="s">
        <v>502</v>
      </c>
      <c r="AD213" s="9">
        <v>41.66</v>
      </c>
      <c r="AE213" s="6">
        <v>21</v>
      </c>
      <c r="AF213" s="9">
        <v>8.7486</v>
      </c>
      <c r="AG213" s="10">
        <f>ROUND($K$213*$AD$213,2)</f>
        <v>124.98</v>
      </c>
      <c r="AH213" s="10">
        <f>ROUND($K$213*($AD$213+$AF$213),2)</f>
        <v>151.23</v>
      </c>
    </row>
    <row r="214" spans="1:34" ht="25.5">
      <c r="A214" s="3">
        <v>48419</v>
      </c>
      <c r="B214" s="4" t="s">
        <v>493</v>
      </c>
      <c r="C214" s="3">
        <v>136392</v>
      </c>
      <c r="D214" s="4" t="s">
        <v>59</v>
      </c>
      <c r="E214" s="4" t="s">
        <v>313</v>
      </c>
      <c r="F214" s="4" t="s">
        <v>314</v>
      </c>
      <c r="G214" s="4" t="s">
        <v>315</v>
      </c>
      <c r="H214" s="4"/>
      <c r="I214" s="4" t="s">
        <v>316</v>
      </c>
      <c r="J214" s="5">
        <v>150</v>
      </c>
      <c r="K214" s="6">
        <v>150</v>
      </c>
      <c r="L214" s="7" t="s">
        <v>241</v>
      </c>
      <c r="M214" s="4">
        <v>815000</v>
      </c>
      <c r="N214" s="4" t="s">
        <v>497</v>
      </c>
      <c r="O214" s="4" t="s">
        <v>498</v>
      </c>
      <c r="P214" s="4" t="s">
        <v>385</v>
      </c>
      <c r="Q214" s="4"/>
      <c r="R214" s="4" t="s">
        <v>56</v>
      </c>
      <c r="S214" s="4">
        <v>142322</v>
      </c>
      <c r="T214" s="4" t="s">
        <v>499</v>
      </c>
      <c r="U214" s="4" t="s">
        <v>500</v>
      </c>
      <c r="V214" s="4">
        <v>549496574</v>
      </c>
      <c r="W214" s="4"/>
      <c r="X214" s="8" t="s">
        <v>54</v>
      </c>
      <c r="Y214" s="8" t="s">
        <v>501</v>
      </c>
      <c r="Z214" s="8" t="s">
        <v>56</v>
      </c>
      <c r="AA214" s="8" t="s">
        <v>390</v>
      </c>
      <c r="AB214" s="8" t="s">
        <v>330</v>
      </c>
      <c r="AC214" s="7" t="s">
        <v>502</v>
      </c>
      <c r="AD214" s="9">
        <v>27.9</v>
      </c>
      <c r="AE214" s="6">
        <v>21</v>
      </c>
      <c r="AF214" s="9">
        <v>5.859</v>
      </c>
      <c r="AG214" s="10">
        <f>ROUND($K$214*$AD$214,2)</f>
        <v>4185</v>
      </c>
      <c r="AH214" s="10">
        <f>ROUND($K$214*($AD$214+$AF$214),2)</f>
        <v>5063.85</v>
      </c>
    </row>
    <row r="215" spans="1:34" ht="25.5">
      <c r="A215" s="3">
        <v>48419</v>
      </c>
      <c r="B215" s="4" t="s">
        <v>493</v>
      </c>
      <c r="C215" s="3">
        <v>136393</v>
      </c>
      <c r="D215" s="4" t="s">
        <v>59</v>
      </c>
      <c r="E215" s="4" t="s">
        <v>60</v>
      </c>
      <c r="F215" s="4" t="s">
        <v>61</v>
      </c>
      <c r="G215" s="4" t="s">
        <v>62</v>
      </c>
      <c r="H215" s="4"/>
      <c r="I215" s="4" t="s">
        <v>63</v>
      </c>
      <c r="J215" s="5">
        <v>10</v>
      </c>
      <c r="K215" s="6">
        <v>10</v>
      </c>
      <c r="L215" s="7" t="s">
        <v>241</v>
      </c>
      <c r="M215" s="4">
        <v>815000</v>
      </c>
      <c r="N215" s="4" t="s">
        <v>497</v>
      </c>
      <c r="O215" s="4" t="s">
        <v>498</v>
      </c>
      <c r="P215" s="4" t="s">
        <v>385</v>
      </c>
      <c r="Q215" s="4"/>
      <c r="R215" s="4" t="s">
        <v>56</v>
      </c>
      <c r="S215" s="4">
        <v>142322</v>
      </c>
      <c r="T215" s="4" t="s">
        <v>499</v>
      </c>
      <c r="U215" s="4" t="s">
        <v>500</v>
      </c>
      <c r="V215" s="4">
        <v>549496574</v>
      </c>
      <c r="W215" s="4"/>
      <c r="X215" s="8" t="s">
        <v>54</v>
      </c>
      <c r="Y215" s="8" t="s">
        <v>501</v>
      </c>
      <c r="Z215" s="8" t="s">
        <v>56</v>
      </c>
      <c r="AA215" s="8" t="s">
        <v>390</v>
      </c>
      <c r="AB215" s="8" t="s">
        <v>330</v>
      </c>
      <c r="AC215" s="7" t="s">
        <v>502</v>
      </c>
      <c r="AD215" s="9">
        <v>13.17</v>
      </c>
      <c r="AE215" s="6">
        <v>21</v>
      </c>
      <c r="AF215" s="9">
        <v>2.7657</v>
      </c>
      <c r="AG215" s="10">
        <f>ROUND($K$215*$AD$215,2)</f>
        <v>131.7</v>
      </c>
      <c r="AH215" s="10">
        <f>ROUND($K$215*($AD$215+$AF$215),2)</f>
        <v>159.36</v>
      </c>
    </row>
    <row r="216" spans="1:34" ht="25.5">
      <c r="A216" s="3">
        <v>48419</v>
      </c>
      <c r="B216" s="4" t="s">
        <v>493</v>
      </c>
      <c r="C216" s="3">
        <v>136394</v>
      </c>
      <c r="D216" s="4" t="s">
        <v>119</v>
      </c>
      <c r="E216" s="4" t="s">
        <v>551</v>
      </c>
      <c r="F216" s="4" t="s">
        <v>552</v>
      </c>
      <c r="G216" s="4" t="s">
        <v>553</v>
      </c>
      <c r="H216" s="4"/>
      <c r="I216" s="4" t="s">
        <v>338</v>
      </c>
      <c r="J216" s="5">
        <v>5</v>
      </c>
      <c r="K216" s="6">
        <v>5</v>
      </c>
      <c r="L216" s="7" t="s">
        <v>241</v>
      </c>
      <c r="M216" s="4">
        <v>815000</v>
      </c>
      <c r="N216" s="4" t="s">
        <v>497</v>
      </c>
      <c r="O216" s="4" t="s">
        <v>498</v>
      </c>
      <c r="P216" s="4" t="s">
        <v>385</v>
      </c>
      <c r="Q216" s="4"/>
      <c r="R216" s="4" t="s">
        <v>56</v>
      </c>
      <c r="S216" s="4">
        <v>142322</v>
      </c>
      <c r="T216" s="4" t="s">
        <v>499</v>
      </c>
      <c r="U216" s="4" t="s">
        <v>500</v>
      </c>
      <c r="V216" s="4">
        <v>549496574</v>
      </c>
      <c r="W216" s="4"/>
      <c r="X216" s="8" t="s">
        <v>54</v>
      </c>
      <c r="Y216" s="8" t="s">
        <v>501</v>
      </c>
      <c r="Z216" s="8" t="s">
        <v>56</v>
      </c>
      <c r="AA216" s="8" t="s">
        <v>390</v>
      </c>
      <c r="AB216" s="8" t="s">
        <v>330</v>
      </c>
      <c r="AC216" s="7" t="s">
        <v>502</v>
      </c>
      <c r="AD216" s="9">
        <v>31</v>
      </c>
      <c r="AE216" s="6">
        <v>21</v>
      </c>
      <c r="AF216" s="9">
        <v>6.51</v>
      </c>
      <c r="AG216" s="10">
        <f>ROUND($K$216*$AD$216,2)</f>
        <v>155</v>
      </c>
      <c r="AH216" s="10">
        <f>ROUND($K$216*($AD$216+$AF$216),2)</f>
        <v>187.55</v>
      </c>
    </row>
    <row r="217" spans="1:34" ht="38.25">
      <c r="A217" s="3">
        <v>48419</v>
      </c>
      <c r="B217" s="4" t="s">
        <v>493</v>
      </c>
      <c r="C217" s="3">
        <v>136395</v>
      </c>
      <c r="D217" s="4" t="s">
        <v>119</v>
      </c>
      <c r="E217" s="4" t="s">
        <v>554</v>
      </c>
      <c r="F217" s="4" t="s">
        <v>555</v>
      </c>
      <c r="G217" s="4" t="s">
        <v>556</v>
      </c>
      <c r="H217" s="4"/>
      <c r="I217" s="4" t="s">
        <v>148</v>
      </c>
      <c r="J217" s="5">
        <v>3</v>
      </c>
      <c r="K217" s="6">
        <v>3</v>
      </c>
      <c r="L217" s="7" t="s">
        <v>241</v>
      </c>
      <c r="M217" s="4">
        <v>815000</v>
      </c>
      <c r="N217" s="4" t="s">
        <v>497</v>
      </c>
      <c r="O217" s="4" t="s">
        <v>498</v>
      </c>
      <c r="P217" s="4" t="s">
        <v>385</v>
      </c>
      <c r="Q217" s="4"/>
      <c r="R217" s="4" t="s">
        <v>56</v>
      </c>
      <c r="S217" s="4">
        <v>142322</v>
      </c>
      <c r="T217" s="4" t="s">
        <v>499</v>
      </c>
      <c r="U217" s="4" t="s">
        <v>500</v>
      </c>
      <c r="V217" s="4">
        <v>549496574</v>
      </c>
      <c r="W217" s="4"/>
      <c r="X217" s="8" t="s">
        <v>54</v>
      </c>
      <c r="Y217" s="8" t="s">
        <v>501</v>
      </c>
      <c r="Z217" s="8" t="s">
        <v>56</v>
      </c>
      <c r="AA217" s="8" t="s">
        <v>390</v>
      </c>
      <c r="AB217" s="8" t="s">
        <v>330</v>
      </c>
      <c r="AC217" s="7" t="s">
        <v>502</v>
      </c>
      <c r="AD217" s="9">
        <v>61.88</v>
      </c>
      <c r="AE217" s="6">
        <v>21</v>
      </c>
      <c r="AF217" s="9">
        <v>12.9948</v>
      </c>
      <c r="AG217" s="10">
        <f>ROUND($K$217*$AD$217,2)</f>
        <v>185.64</v>
      </c>
      <c r="AH217" s="10">
        <f>ROUND($K$217*($AD$217+$AF$217),2)</f>
        <v>224.62</v>
      </c>
    </row>
    <row r="218" spans="1:34" ht="51">
      <c r="A218" s="3">
        <v>48419</v>
      </c>
      <c r="B218" s="4" t="s">
        <v>493</v>
      </c>
      <c r="C218" s="3">
        <v>136397</v>
      </c>
      <c r="D218" s="4" t="s">
        <v>557</v>
      </c>
      <c r="E218" s="4" t="s">
        <v>558</v>
      </c>
      <c r="F218" s="4" t="s">
        <v>559</v>
      </c>
      <c r="G218" s="4" t="s">
        <v>560</v>
      </c>
      <c r="H218" s="4"/>
      <c r="I218" s="4" t="s">
        <v>561</v>
      </c>
      <c r="J218" s="5">
        <v>4</v>
      </c>
      <c r="K218" s="6">
        <v>4</v>
      </c>
      <c r="L218" s="7" t="s">
        <v>241</v>
      </c>
      <c r="M218" s="4">
        <v>815000</v>
      </c>
      <c r="N218" s="4" t="s">
        <v>497</v>
      </c>
      <c r="O218" s="4" t="s">
        <v>498</v>
      </c>
      <c r="P218" s="4" t="s">
        <v>385</v>
      </c>
      <c r="Q218" s="4"/>
      <c r="R218" s="4" t="s">
        <v>56</v>
      </c>
      <c r="S218" s="4">
        <v>142322</v>
      </c>
      <c r="T218" s="4" t="s">
        <v>499</v>
      </c>
      <c r="U218" s="4" t="s">
        <v>500</v>
      </c>
      <c r="V218" s="4">
        <v>549496574</v>
      </c>
      <c r="W218" s="4"/>
      <c r="X218" s="8" t="s">
        <v>54</v>
      </c>
      <c r="Y218" s="8" t="s">
        <v>501</v>
      </c>
      <c r="Z218" s="8" t="s">
        <v>56</v>
      </c>
      <c r="AA218" s="8" t="s">
        <v>390</v>
      </c>
      <c r="AB218" s="8" t="s">
        <v>330</v>
      </c>
      <c r="AC218" s="7" t="s">
        <v>502</v>
      </c>
      <c r="AD218" s="9">
        <v>372</v>
      </c>
      <c r="AE218" s="6">
        <v>21</v>
      </c>
      <c r="AF218" s="9">
        <v>78.12</v>
      </c>
      <c r="AG218" s="10">
        <f>ROUND($K$218*$AD$218,2)</f>
        <v>1488</v>
      </c>
      <c r="AH218" s="10">
        <f>ROUND($K$218*($AD$218+$AF$218),2)</f>
        <v>1800.48</v>
      </c>
    </row>
    <row r="219" spans="1:34" ht="38.25">
      <c r="A219" s="3">
        <v>48419</v>
      </c>
      <c r="B219" s="4" t="s">
        <v>493</v>
      </c>
      <c r="C219" s="3">
        <v>136401</v>
      </c>
      <c r="D219" s="4" t="s">
        <v>203</v>
      </c>
      <c r="E219" s="4" t="s">
        <v>562</v>
      </c>
      <c r="F219" s="4" t="s">
        <v>284</v>
      </c>
      <c r="G219" s="4" t="s">
        <v>563</v>
      </c>
      <c r="H219" s="4"/>
      <c r="I219" s="4" t="s">
        <v>148</v>
      </c>
      <c r="J219" s="5">
        <v>10</v>
      </c>
      <c r="K219" s="6">
        <v>10</v>
      </c>
      <c r="L219" s="7" t="s">
        <v>241</v>
      </c>
      <c r="M219" s="4">
        <v>815000</v>
      </c>
      <c r="N219" s="4" t="s">
        <v>497</v>
      </c>
      <c r="O219" s="4" t="s">
        <v>498</v>
      </c>
      <c r="P219" s="4" t="s">
        <v>385</v>
      </c>
      <c r="Q219" s="4"/>
      <c r="R219" s="4" t="s">
        <v>56</v>
      </c>
      <c r="S219" s="4">
        <v>142322</v>
      </c>
      <c r="T219" s="4" t="s">
        <v>499</v>
      </c>
      <c r="U219" s="4" t="s">
        <v>500</v>
      </c>
      <c r="V219" s="4">
        <v>549496574</v>
      </c>
      <c r="W219" s="4"/>
      <c r="X219" s="8" t="s">
        <v>54</v>
      </c>
      <c r="Y219" s="8" t="s">
        <v>501</v>
      </c>
      <c r="Z219" s="8" t="s">
        <v>56</v>
      </c>
      <c r="AA219" s="8" t="s">
        <v>390</v>
      </c>
      <c r="AB219" s="8" t="s">
        <v>330</v>
      </c>
      <c r="AC219" s="7" t="s">
        <v>502</v>
      </c>
      <c r="AD219" s="9">
        <v>26.04</v>
      </c>
      <c r="AE219" s="6">
        <v>21</v>
      </c>
      <c r="AF219" s="9">
        <v>5.4684</v>
      </c>
      <c r="AG219" s="10">
        <f>ROUND($K$219*$AD$219,2)</f>
        <v>260.4</v>
      </c>
      <c r="AH219" s="10">
        <f>ROUND($K$219*($AD$219+$AF$219),2)</f>
        <v>315.08</v>
      </c>
    </row>
    <row r="220" spans="1:34" ht="25.5">
      <c r="A220" s="3">
        <v>48419</v>
      </c>
      <c r="B220" s="4" t="s">
        <v>493</v>
      </c>
      <c r="C220" s="3">
        <v>136407</v>
      </c>
      <c r="D220" s="4" t="s">
        <v>128</v>
      </c>
      <c r="E220" s="4" t="s">
        <v>564</v>
      </c>
      <c r="F220" s="4" t="s">
        <v>565</v>
      </c>
      <c r="G220" s="4" t="s">
        <v>566</v>
      </c>
      <c r="H220" s="4"/>
      <c r="I220" s="4" t="s">
        <v>132</v>
      </c>
      <c r="J220" s="5">
        <v>30</v>
      </c>
      <c r="K220" s="6">
        <v>30</v>
      </c>
      <c r="L220" s="7" t="s">
        <v>241</v>
      </c>
      <c r="M220" s="4">
        <v>815000</v>
      </c>
      <c r="N220" s="4" t="s">
        <v>497</v>
      </c>
      <c r="O220" s="4" t="s">
        <v>498</v>
      </c>
      <c r="P220" s="4" t="s">
        <v>385</v>
      </c>
      <c r="Q220" s="4"/>
      <c r="R220" s="4" t="s">
        <v>56</v>
      </c>
      <c r="S220" s="4">
        <v>142322</v>
      </c>
      <c r="T220" s="4" t="s">
        <v>499</v>
      </c>
      <c r="U220" s="4" t="s">
        <v>500</v>
      </c>
      <c r="V220" s="4">
        <v>549496574</v>
      </c>
      <c r="W220" s="4"/>
      <c r="X220" s="8" t="s">
        <v>54</v>
      </c>
      <c r="Y220" s="8" t="s">
        <v>501</v>
      </c>
      <c r="Z220" s="8" t="s">
        <v>56</v>
      </c>
      <c r="AA220" s="8" t="s">
        <v>390</v>
      </c>
      <c r="AB220" s="8" t="s">
        <v>330</v>
      </c>
      <c r="AC220" s="7" t="s">
        <v>502</v>
      </c>
      <c r="AD220" s="9">
        <v>91.76</v>
      </c>
      <c r="AE220" s="6">
        <v>21</v>
      </c>
      <c r="AF220" s="9">
        <v>19.2696</v>
      </c>
      <c r="AG220" s="10">
        <f>ROUND($K$220*$AD$220,2)</f>
        <v>2752.8</v>
      </c>
      <c r="AH220" s="10">
        <f>ROUND($K$220*($AD$220+$AF$220),2)</f>
        <v>3330.89</v>
      </c>
    </row>
    <row r="221" spans="1:34" ht="25.5">
      <c r="A221" s="3">
        <v>48419</v>
      </c>
      <c r="B221" s="4" t="s">
        <v>493</v>
      </c>
      <c r="C221" s="3">
        <v>136409</v>
      </c>
      <c r="D221" s="4" t="s">
        <v>128</v>
      </c>
      <c r="E221" s="4" t="s">
        <v>567</v>
      </c>
      <c r="F221" s="4" t="s">
        <v>568</v>
      </c>
      <c r="G221" s="4" t="s">
        <v>569</v>
      </c>
      <c r="H221" s="4"/>
      <c r="I221" s="4" t="s">
        <v>132</v>
      </c>
      <c r="J221" s="5">
        <v>20</v>
      </c>
      <c r="K221" s="6">
        <v>20</v>
      </c>
      <c r="L221" s="7" t="s">
        <v>241</v>
      </c>
      <c r="M221" s="4">
        <v>815000</v>
      </c>
      <c r="N221" s="4" t="s">
        <v>497</v>
      </c>
      <c r="O221" s="4" t="s">
        <v>498</v>
      </c>
      <c r="P221" s="4" t="s">
        <v>385</v>
      </c>
      <c r="Q221" s="4"/>
      <c r="R221" s="4" t="s">
        <v>56</v>
      </c>
      <c r="S221" s="4">
        <v>142322</v>
      </c>
      <c r="T221" s="4" t="s">
        <v>499</v>
      </c>
      <c r="U221" s="4" t="s">
        <v>500</v>
      </c>
      <c r="V221" s="4">
        <v>549496574</v>
      </c>
      <c r="W221" s="4"/>
      <c r="X221" s="8" t="s">
        <v>54</v>
      </c>
      <c r="Y221" s="8" t="s">
        <v>501</v>
      </c>
      <c r="Z221" s="8" t="s">
        <v>56</v>
      </c>
      <c r="AA221" s="8" t="s">
        <v>390</v>
      </c>
      <c r="AB221" s="8" t="s">
        <v>330</v>
      </c>
      <c r="AC221" s="7" t="s">
        <v>502</v>
      </c>
      <c r="AD221" s="9">
        <v>19.1</v>
      </c>
      <c r="AE221" s="6">
        <v>21</v>
      </c>
      <c r="AF221" s="9">
        <v>4.011</v>
      </c>
      <c r="AG221" s="10">
        <f>ROUND($K$221*$AD$221,2)</f>
        <v>382</v>
      </c>
      <c r="AH221" s="10">
        <f>ROUND($K$221*($AD$221+$AF$221),2)</f>
        <v>462.22</v>
      </c>
    </row>
    <row r="222" spans="1:34" ht="25.5">
      <c r="A222" s="3">
        <v>48419</v>
      </c>
      <c r="B222" s="4" t="s">
        <v>493</v>
      </c>
      <c r="C222" s="3">
        <v>136410</v>
      </c>
      <c r="D222" s="4" t="s">
        <v>570</v>
      </c>
      <c r="E222" s="4" t="s">
        <v>571</v>
      </c>
      <c r="F222" s="4" t="s">
        <v>572</v>
      </c>
      <c r="G222" s="4" t="s">
        <v>573</v>
      </c>
      <c r="H222" s="4"/>
      <c r="I222" s="4" t="s">
        <v>71</v>
      </c>
      <c r="J222" s="5">
        <v>10</v>
      </c>
      <c r="K222" s="6">
        <v>10</v>
      </c>
      <c r="L222" s="7" t="s">
        <v>241</v>
      </c>
      <c r="M222" s="4">
        <v>815000</v>
      </c>
      <c r="N222" s="4" t="s">
        <v>497</v>
      </c>
      <c r="O222" s="4" t="s">
        <v>498</v>
      </c>
      <c r="P222" s="4" t="s">
        <v>385</v>
      </c>
      <c r="Q222" s="4"/>
      <c r="R222" s="4" t="s">
        <v>56</v>
      </c>
      <c r="S222" s="4">
        <v>142322</v>
      </c>
      <c r="T222" s="4" t="s">
        <v>499</v>
      </c>
      <c r="U222" s="4" t="s">
        <v>500</v>
      </c>
      <c r="V222" s="4">
        <v>549496574</v>
      </c>
      <c r="W222" s="4"/>
      <c r="X222" s="8" t="s">
        <v>54</v>
      </c>
      <c r="Y222" s="8" t="s">
        <v>501</v>
      </c>
      <c r="Z222" s="8" t="s">
        <v>56</v>
      </c>
      <c r="AA222" s="8" t="s">
        <v>390</v>
      </c>
      <c r="AB222" s="8" t="s">
        <v>330</v>
      </c>
      <c r="AC222" s="7" t="s">
        <v>502</v>
      </c>
      <c r="AD222" s="9">
        <v>36.58</v>
      </c>
      <c r="AE222" s="6">
        <v>21</v>
      </c>
      <c r="AF222" s="9">
        <v>7.6818</v>
      </c>
      <c r="AG222" s="10">
        <f>ROUND($K$222*$AD$222,2)</f>
        <v>365.8</v>
      </c>
      <c r="AH222" s="10">
        <f>ROUND($K$222*($AD$222+$AF$222),2)</f>
        <v>442.62</v>
      </c>
    </row>
    <row r="223" spans="1:34" ht="25.5">
      <c r="A223" s="3">
        <v>48419</v>
      </c>
      <c r="B223" s="4" t="s">
        <v>493</v>
      </c>
      <c r="C223" s="3">
        <v>136411</v>
      </c>
      <c r="D223" s="4" t="s">
        <v>141</v>
      </c>
      <c r="E223" s="4" t="s">
        <v>574</v>
      </c>
      <c r="F223" s="4" t="s">
        <v>575</v>
      </c>
      <c r="G223" s="4" t="s">
        <v>576</v>
      </c>
      <c r="H223" s="4"/>
      <c r="I223" s="4" t="s">
        <v>577</v>
      </c>
      <c r="J223" s="5">
        <v>2</v>
      </c>
      <c r="K223" s="6">
        <v>2</v>
      </c>
      <c r="L223" s="7" t="s">
        <v>241</v>
      </c>
      <c r="M223" s="4">
        <v>815000</v>
      </c>
      <c r="N223" s="4" t="s">
        <v>497</v>
      </c>
      <c r="O223" s="4" t="s">
        <v>498</v>
      </c>
      <c r="P223" s="4" t="s">
        <v>385</v>
      </c>
      <c r="Q223" s="4"/>
      <c r="R223" s="4" t="s">
        <v>56</v>
      </c>
      <c r="S223" s="4">
        <v>142322</v>
      </c>
      <c r="T223" s="4" t="s">
        <v>499</v>
      </c>
      <c r="U223" s="4" t="s">
        <v>500</v>
      </c>
      <c r="V223" s="4">
        <v>549496574</v>
      </c>
      <c r="W223" s="4"/>
      <c r="X223" s="8" t="s">
        <v>54</v>
      </c>
      <c r="Y223" s="8" t="s">
        <v>501</v>
      </c>
      <c r="Z223" s="8" t="s">
        <v>56</v>
      </c>
      <c r="AA223" s="8" t="s">
        <v>390</v>
      </c>
      <c r="AB223" s="8" t="s">
        <v>330</v>
      </c>
      <c r="AC223" s="7" t="s">
        <v>502</v>
      </c>
      <c r="AD223" s="9">
        <v>773.76</v>
      </c>
      <c r="AE223" s="6">
        <v>21</v>
      </c>
      <c r="AF223" s="9">
        <v>162.4896</v>
      </c>
      <c r="AG223" s="10">
        <f>ROUND($K$223*$AD$223,2)</f>
        <v>1547.52</v>
      </c>
      <c r="AH223" s="10">
        <f>ROUND($K$223*($AD$223+$AF$223),2)</f>
        <v>1872.5</v>
      </c>
    </row>
    <row r="224" spans="1:34" ht="25.5">
      <c r="A224" s="3">
        <v>48419</v>
      </c>
      <c r="B224" s="4" t="s">
        <v>493</v>
      </c>
      <c r="C224" s="3">
        <v>136413</v>
      </c>
      <c r="D224" s="4" t="s">
        <v>92</v>
      </c>
      <c r="E224" s="4" t="s">
        <v>93</v>
      </c>
      <c r="F224" s="4" t="s">
        <v>94</v>
      </c>
      <c r="G224" s="4" t="s">
        <v>95</v>
      </c>
      <c r="H224" s="4"/>
      <c r="I224" s="4" t="s">
        <v>96</v>
      </c>
      <c r="J224" s="5">
        <v>40</v>
      </c>
      <c r="K224" s="6">
        <v>40</v>
      </c>
      <c r="L224" s="7" t="s">
        <v>241</v>
      </c>
      <c r="M224" s="4">
        <v>815000</v>
      </c>
      <c r="N224" s="4" t="s">
        <v>497</v>
      </c>
      <c r="O224" s="4" t="s">
        <v>498</v>
      </c>
      <c r="P224" s="4" t="s">
        <v>385</v>
      </c>
      <c r="Q224" s="4"/>
      <c r="R224" s="4" t="s">
        <v>56</v>
      </c>
      <c r="S224" s="4">
        <v>142322</v>
      </c>
      <c r="T224" s="4" t="s">
        <v>499</v>
      </c>
      <c r="U224" s="4" t="s">
        <v>500</v>
      </c>
      <c r="V224" s="4">
        <v>549496574</v>
      </c>
      <c r="W224" s="4"/>
      <c r="X224" s="8" t="s">
        <v>54</v>
      </c>
      <c r="Y224" s="8" t="s">
        <v>501</v>
      </c>
      <c r="Z224" s="8" t="s">
        <v>56</v>
      </c>
      <c r="AA224" s="8" t="s">
        <v>390</v>
      </c>
      <c r="AB224" s="8" t="s">
        <v>330</v>
      </c>
      <c r="AC224" s="7" t="s">
        <v>502</v>
      </c>
      <c r="AD224" s="9">
        <v>10.17</v>
      </c>
      <c r="AE224" s="6">
        <v>21</v>
      </c>
      <c r="AF224" s="9">
        <v>2.1357</v>
      </c>
      <c r="AG224" s="10">
        <f>ROUND($K$224*$AD$224,2)</f>
        <v>406.8</v>
      </c>
      <c r="AH224" s="10">
        <f>ROUND($K$224*($AD$224+$AF$224),2)</f>
        <v>492.23</v>
      </c>
    </row>
    <row r="225" spans="1:34" ht="25.5">
      <c r="A225" s="3">
        <v>48419</v>
      </c>
      <c r="B225" s="4" t="s">
        <v>493</v>
      </c>
      <c r="C225" s="3">
        <v>136414</v>
      </c>
      <c r="D225" s="4" t="s">
        <v>259</v>
      </c>
      <c r="E225" s="4" t="s">
        <v>260</v>
      </c>
      <c r="F225" s="4" t="s">
        <v>261</v>
      </c>
      <c r="G225" s="4" t="s">
        <v>262</v>
      </c>
      <c r="H225" s="4"/>
      <c r="I225" s="4" t="s">
        <v>96</v>
      </c>
      <c r="J225" s="5">
        <v>10</v>
      </c>
      <c r="K225" s="6">
        <v>10</v>
      </c>
      <c r="L225" s="7" t="s">
        <v>241</v>
      </c>
      <c r="M225" s="4">
        <v>815000</v>
      </c>
      <c r="N225" s="4" t="s">
        <v>497</v>
      </c>
      <c r="O225" s="4" t="s">
        <v>498</v>
      </c>
      <c r="P225" s="4" t="s">
        <v>385</v>
      </c>
      <c r="Q225" s="4"/>
      <c r="R225" s="4" t="s">
        <v>56</v>
      </c>
      <c r="S225" s="4">
        <v>142322</v>
      </c>
      <c r="T225" s="4" t="s">
        <v>499</v>
      </c>
      <c r="U225" s="4" t="s">
        <v>500</v>
      </c>
      <c r="V225" s="4">
        <v>549496574</v>
      </c>
      <c r="W225" s="4"/>
      <c r="X225" s="8" t="s">
        <v>54</v>
      </c>
      <c r="Y225" s="8" t="s">
        <v>501</v>
      </c>
      <c r="Z225" s="8" t="s">
        <v>56</v>
      </c>
      <c r="AA225" s="8" t="s">
        <v>390</v>
      </c>
      <c r="AB225" s="8" t="s">
        <v>330</v>
      </c>
      <c r="AC225" s="7" t="s">
        <v>502</v>
      </c>
      <c r="AD225" s="9">
        <v>12.52</v>
      </c>
      <c r="AE225" s="6">
        <v>21</v>
      </c>
      <c r="AF225" s="9">
        <v>2.6292</v>
      </c>
      <c r="AG225" s="10">
        <f>ROUND($K$225*$AD$225,2)</f>
        <v>125.2</v>
      </c>
      <c r="AH225" s="10">
        <f>ROUND($K$225*($AD$225+$AF$225),2)</f>
        <v>151.49</v>
      </c>
    </row>
    <row r="226" spans="1:34" ht="25.5">
      <c r="A226" s="3">
        <v>48419</v>
      </c>
      <c r="B226" s="4" t="s">
        <v>493</v>
      </c>
      <c r="C226" s="3">
        <v>136415</v>
      </c>
      <c r="D226" s="4" t="s">
        <v>259</v>
      </c>
      <c r="E226" s="4" t="s">
        <v>290</v>
      </c>
      <c r="F226" s="4" t="s">
        <v>291</v>
      </c>
      <c r="G226" s="4" t="s">
        <v>292</v>
      </c>
      <c r="H226" s="4"/>
      <c r="I226" s="4" t="s">
        <v>96</v>
      </c>
      <c r="J226" s="5">
        <v>10</v>
      </c>
      <c r="K226" s="6">
        <v>10</v>
      </c>
      <c r="L226" s="7" t="s">
        <v>241</v>
      </c>
      <c r="M226" s="4">
        <v>815000</v>
      </c>
      <c r="N226" s="4" t="s">
        <v>497</v>
      </c>
      <c r="O226" s="4" t="s">
        <v>498</v>
      </c>
      <c r="P226" s="4" t="s">
        <v>385</v>
      </c>
      <c r="Q226" s="4"/>
      <c r="R226" s="4" t="s">
        <v>56</v>
      </c>
      <c r="S226" s="4">
        <v>142322</v>
      </c>
      <c r="T226" s="4" t="s">
        <v>499</v>
      </c>
      <c r="U226" s="4" t="s">
        <v>500</v>
      </c>
      <c r="V226" s="4">
        <v>549496574</v>
      </c>
      <c r="W226" s="4"/>
      <c r="X226" s="8" t="s">
        <v>54</v>
      </c>
      <c r="Y226" s="8" t="s">
        <v>501</v>
      </c>
      <c r="Z226" s="8" t="s">
        <v>56</v>
      </c>
      <c r="AA226" s="8" t="s">
        <v>390</v>
      </c>
      <c r="AB226" s="8" t="s">
        <v>330</v>
      </c>
      <c r="AC226" s="7" t="s">
        <v>502</v>
      </c>
      <c r="AD226" s="9">
        <v>18.97</v>
      </c>
      <c r="AE226" s="6">
        <v>21</v>
      </c>
      <c r="AF226" s="9">
        <v>3.9837</v>
      </c>
      <c r="AG226" s="10">
        <f>ROUND($K$226*$AD$226,2)</f>
        <v>189.7</v>
      </c>
      <c r="AH226" s="10">
        <f>ROUND($K$226*($AD$226+$AF$226),2)</f>
        <v>229.54</v>
      </c>
    </row>
    <row r="227" spans="1:34" ht="25.5">
      <c r="A227" s="3">
        <v>48419</v>
      </c>
      <c r="B227" s="4" t="s">
        <v>493</v>
      </c>
      <c r="C227" s="3">
        <v>136417</v>
      </c>
      <c r="D227" s="4" t="s">
        <v>578</v>
      </c>
      <c r="E227" s="4" t="s">
        <v>579</v>
      </c>
      <c r="F227" s="4" t="s">
        <v>580</v>
      </c>
      <c r="G227" s="4" t="s">
        <v>581</v>
      </c>
      <c r="H227" s="4"/>
      <c r="I227" s="4" t="s">
        <v>100</v>
      </c>
      <c r="J227" s="5">
        <v>1</v>
      </c>
      <c r="K227" s="6">
        <v>1</v>
      </c>
      <c r="L227" s="7" t="s">
        <v>241</v>
      </c>
      <c r="M227" s="4">
        <v>815000</v>
      </c>
      <c r="N227" s="4" t="s">
        <v>497</v>
      </c>
      <c r="O227" s="4" t="s">
        <v>498</v>
      </c>
      <c r="P227" s="4" t="s">
        <v>385</v>
      </c>
      <c r="Q227" s="4"/>
      <c r="R227" s="4" t="s">
        <v>56</v>
      </c>
      <c r="S227" s="4">
        <v>142322</v>
      </c>
      <c r="T227" s="4" t="s">
        <v>499</v>
      </c>
      <c r="U227" s="4" t="s">
        <v>500</v>
      </c>
      <c r="V227" s="4">
        <v>549496574</v>
      </c>
      <c r="W227" s="4"/>
      <c r="X227" s="8" t="s">
        <v>54</v>
      </c>
      <c r="Y227" s="8" t="s">
        <v>501</v>
      </c>
      <c r="Z227" s="8" t="s">
        <v>56</v>
      </c>
      <c r="AA227" s="8" t="s">
        <v>390</v>
      </c>
      <c r="AB227" s="8" t="s">
        <v>330</v>
      </c>
      <c r="AC227" s="7" t="s">
        <v>502</v>
      </c>
      <c r="AD227" s="9">
        <v>78</v>
      </c>
      <c r="AE227" s="6">
        <v>21</v>
      </c>
      <c r="AF227" s="9">
        <v>16.38</v>
      </c>
      <c r="AG227" s="10">
        <f>ROUND($K$227*$AD$227,2)</f>
        <v>78</v>
      </c>
      <c r="AH227" s="10">
        <f>ROUND($K$227*($AD$227+$AF$227),2)</f>
        <v>94.38</v>
      </c>
    </row>
    <row r="228" spans="1:34" ht="25.5">
      <c r="A228" s="3">
        <v>48419</v>
      </c>
      <c r="B228" s="4" t="s">
        <v>493</v>
      </c>
      <c r="C228" s="3">
        <v>136418</v>
      </c>
      <c r="D228" s="4" t="s">
        <v>188</v>
      </c>
      <c r="E228" s="4" t="s">
        <v>189</v>
      </c>
      <c r="F228" s="4" t="s">
        <v>190</v>
      </c>
      <c r="G228" s="4" t="s">
        <v>191</v>
      </c>
      <c r="H228" s="4"/>
      <c r="I228" s="4" t="s">
        <v>192</v>
      </c>
      <c r="J228" s="5">
        <v>5</v>
      </c>
      <c r="K228" s="6">
        <v>5</v>
      </c>
      <c r="L228" s="7" t="s">
        <v>241</v>
      </c>
      <c r="M228" s="4">
        <v>815000</v>
      </c>
      <c r="N228" s="4" t="s">
        <v>497</v>
      </c>
      <c r="O228" s="4" t="s">
        <v>498</v>
      </c>
      <c r="P228" s="4" t="s">
        <v>385</v>
      </c>
      <c r="Q228" s="4"/>
      <c r="R228" s="4" t="s">
        <v>56</v>
      </c>
      <c r="S228" s="4">
        <v>142322</v>
      </c>
      <c r="T228" s="4" t="s">
        <v>499</v>
      </c>
      <c r="U228" s="4" t="s">
        <v>500</v>
      </c>
      <c r="V228" s="4">
        <v>549496574</v>
      </c>
      <c r="W228" s="4"/>
      <c r="X228" s="8" t="s">
        <v>54</v>
      </c>
      <c r="Y228" s="8" t="s">
        <v>501</v>
      </c>
      <c r="Z228" s="8" t="s">
        <v>56</v>
      </c>
      <c r="AA228" s="8" t="s">
        <v>390</v>
      </c>
      <c r="AB228" s="8" t="s">
        <v>330</v>
      </c>
      <c r="AC228" s="7" t="s">
        <v>502</v>
      </c>
      <c r="AD228" s="9">
        <v>20.46</v>
      </c>
      <c r="AE228" s="6">
        <v>21</v>
      </c>
      <c r="AF228" s="9">
        <v>4.2966</v>
      </c>
      <c r="AG228" s="10">
        <f>ROUND($K$228*$AD$228,2)</f>
        <v>102.3</v>
      </c>
      <c r="AH228" s="10">
        <f>ROUND($K$228*($AD$228+$AF$228),2)</f>
        <v>123.78</v>
      </c>
    </row>
    <row r="229" spans="1:34" ht="25.5">
      <c r="A229" s="3">
        <v>48419</v>
      </c>
      <c r="B229" s="4" t="s">
        <v>493</v>
      </c>
      <c r="C229" s="3">
        <v>136419</v>
      </c>
      <c r="D229" s="4" t="s">
        <v>188</v>
      </c>
      <c r="E229" s="4" t="s">
        <v>402</v>
      </c>
      <c r="F229" s="4" t="s">
        <v>403</v>
      </c>
      <c r="G229" s="4" t="s">
        <v>404</v>
      </c>
      <c r="H229" s="4"/>
      <c r="I229" s="4" t="s">
        <v>192</v>
      </c>
      <c r="J229" s="5">
        <v>3</v>
      </c>
      <c r="K229" s="6">
        <v>3</v>
      </c>
      <c r="L229" s="7" t="s">
        <v>241</v>
      </c>
      <c r="M229" s="4">
        <v>815000</v>
      </c>
      <c r="N229" s="4" t="s">
        <v>497</v>
      </c>
      <c r="O229" s="4" t="s">
        <v>498</v>
      </c>
      <c r="P229" s="4" t="s">
        <v>385</v>
      </c>
      <c r="Q229" s="4"/>
      <c r="R229" s="4" t="s">
        <v>56</v>
      </c>
      <c r="S229" s="4">
        <v>142322</v>
      </c>
      <c r="T229" s="4" t="s">
        <v>499</v>
      </c>
      <c r="U229" s="4" t="s">
        <v>500</v>
      </c>
      <c r="V229" s="4">
        <v>549496574</v>
      </c>
      <c r="W229" s="4"/>
      <c r="X229" s="8" t="s">
        <v>54</v>
      </c>
      <c r="Y229" s="8" t="s">
        <v>501</v>
      </c>
      <c r="Z229" s="8" t="s">
        <v>56</v>
      </c>
      <c r="AA229" s="8" t="s">
        <v>390</v>
      </c>
      <c r="AB229" s="8" t="s">
        <v>330</v>
      </c>
      <c r="AC229" s="7" t="s">
        <v>502</v>
      </c>
      <c r="AD229" s="9">
        <v>33.36</v>
      </c>
      <c r="AE229" s="6">
        <v>21</v>
      </c>
      <c r="AF229" s="9">
        <v>7.0056</v>
      </c>
      <c r="AG229" s="10">
        <f>ROUND($K$229*$AD$229,2)</f>
        <v>100.08</v>
      </c>
      <c r="AH229" s="10">
        <f>ROUND($K$229*($AD$229+$AF$229),2)</f>
        <v>121.1</v>
      </c>
    </row>
    <row r="230" spans="1:34" ht="38.25">
      <c r="A230" s="3">
        <v>48419</v>
      </c>
      <c r="B230" s="4" t="s">
        <v>493</v>
      </c>
      <c r="C230" s="3">
        <v>136421</v>
      </c>
      <c r="D230" s="4" t="s">
        <v>119</v>
      </c>
      <c r="E230" s="4" t="s">
        <v>153</v>
      </c>
      <c r="F230" s="4" t="s">
        <v>154</v>
      </c>
      <c r="G230" s="4" t="s">
        <v>155</v>
      </c>
      <c r="H230" s="4"/>
      <c r="I230" s="4" t="s">
        <v>156</v>
      </c>
      <c r="J230" s="5">
        <v>5</v>
      </c>
      <c r="K230" s="6">
        <v>5</v>
      </c>
      <c r="L230" s="7" t="s">
        <v>241</v>
      </c>
      <c r="M230" s="4">
        <v>815000</v>
      </c>
      <c r="N230" s="4" t="s">
        <v>497</v>
      </c>
      <c r="O230" s="4" t="s">
        <v>498</v>
      </c>
      <c r="P230" s="4" t="s">
        <v>385</v>
      </c>
      <c r="Q230" s="4"/>
      <c r="R230" s="4" t="s">
        <v>56</v>
      </c>
      <c r="S230" s="4">
        <v>142322</v>
      </c>
      <c r="T230" s="4" t="s">
        <v>499</v>
      </c>
      <c r="U230" s="4" t="s">
        <v>500</v>
      </c>
      <c r="V230" s="4">
        <v>549496574</v>
      </c>
      <c r="W230" s="4"/>
      <c r="X230" s="8" t="s">
        <v>54</v>
      </c>
      <c r="Y230" s="8" t="s">
        <v>501</v>
      </c>
      <c r="Z230" s="8" t="s">
        <v>56</v>
      </c>
      <c r="AA230" s="8" t="s">
        <v>390</v>
      </c>
      <c r="AB230" s="8" t="s">
        <v>330</v>
      </c>
      <c r="AC230" s="7" t="s">
        <v>502</v>
      </c>
      <c r="AD230" s="9">
        <v>74.28</v>
      </c>
      <c r="AE230" s="6">
        <v>21</v>
      </c>
      <c r="AF230" s="9">
        <v>15.5988</v>
      </c>
      <c r="AG230" s="10">
        <f>ROUND($K$230*$AD$230,2)</f>
        <v>371.4</v>
      </c>
      <c r="AH230" s="10">
        <f>ROUND($K$230*($AD$230+$AF$230),2)</f>
        <v>449.39</v>
      </c>
    </row>
    <row r="231" spans="1:34" ht="25.5">
      <c r="A231" s="3">
        <v>48419</v>
      </c>
      <c r="B231" s="4" t="s">
        <v>493</v>
      </c>
      <c r="C231" s="3">
        <v>136423</v>
      </c>
      <c r="D231" s="4" t="s">
        <v>119</v>
      </c>
      <c r="E231" s="4" t="s">
        <v>582</v>
      </c>
      <c r="F231" s="4" t="s">
        <v>583</v>
      </c>
      <c r="G231" s="4" t="s">
        <v>584</v>
      </c>
      <c r="H231" s="4"/>
      <c r="I231" s="4" t="s">
        <v>96</v>
      </c>
      <c r="J231" s="5">
        <v>5</v>
      </c>
      <c r="K231" s="6">
        <v>5</v>
      </c>
      <c r="L231" s="7" t="s">
        <v>241</v>
      </c>
      <c r="M231" s="4">
        <v>815000</v>
      </c>
      <c r="N231" s="4" t="s">
        <v>497</v>
      </c>
      <c r="O231" s="4" t="s">
        <v>498</v>
      </c>
      <c r="P231" s="4" t="s">
        <v>385</v>
      </c>
      <c r="Q231" s="4"/>
      <c r="R231" s="4" t="s">
        <v>56</v>
      </c>
      <c r="S231" s="4">
        <v>142322</v>
      </c>
      <c r="T231" s="4" t="s">
        <v>499</v>
      </c>
      <c r="U231" s="4" t="s">
        <v>500</v>
      </c>
      <c r="V231" s="4">
        <v>549496574</v>
      </c>
      <c r="W231" s="4"/>
      <c r="X231" s="8" t="s">
        <v>54</v>
      </c>
      <c r="Y231" s="8" t="s">
        <v>501</v>
      </c>
      <c r="Z231" s="8" t="s">
        <v>56</v>
      </c>
      <c r="AA231" s="8" t="s">
        <v>390</v>
      </c>
      <c r="AB231" s="8" t="s">
        <v>330</v>
      </c>
      <c r="AC231" s="7" t="s">
        <v>502</v>
      </c>
      <c r="AD231" s="9">
        <v>19.72</v>
      </c>
      <c r="AE231" s="6">
        <v>21</v>
      </c>
      <c r="AF231" s="9">
        <v>4.1412</v>
      </c>
      <c r="AG231" s="10">
        <f>ROUND($K$231*$AD$231,2)</f>
        <v>98.6</v>
      </c>
      <c r="AH231" s="10">
        <f>ROUND($K$231*($AD$231+$AF$231),2)</f>
        <v>119.31</v>
      </c>
    </row>
    <row r="232" spans="1:34" ht="51">
      <c r="A232" s="3">
        <v>48419</v>
      </c>
      <c r="B232" s="4" t="s">
        <v>493</v>
      </c>
      <c r="C232" s="3">
        <v>136425</v>
      </c>
      <c r="D232" s="4" t="s">
        <v>41</v>
      </c>
      <c r="E232" s="4" t="s">
        <v>585</v>
      </c>
      <c r="F232" s="4" t="s">
        <v>586</v>
      </c>
      <c r="G232" s="4" t="s">
        <v>587</v>
      </c>
      <c r="H232" s="4"/>
      <c r="I232" s="4" t="s">
        <v>105</v>
      </c>
      <c r="J232" s="5">
        <v>10</v>
      </c>
      <c r="K232" s="6">
        <v>10</v>
      </c>
      <c r="L232" s="7" t="s">
        <v>241</v>
      </c>
      <c r="M232" s="4">
        <v>815000</v>
      </c>
      <c r="N232" s="4" t="s">
        <v>497</v>
      </c>
      <c r="O232" s="4" t="s">
        <v>498</v>
      </c>
      <c r="P232" s="4" t="s">
        <v>385</v>
      </c>
      <c r="Q232" s="4"/>
      <c r="R232" s="4" t="s">
        <v>56</v>
      </c>
      <c r="S232" s="4">
        <v>142322</v>
      </c>
      <c r="T232" s="4" t="s">
        <v>499</v>
      </c>
      <c r="U232" s="4" t="s">
        <v>500</v>
      </c>
      <c r="V232" s="4">
        <v>549496574</v>
      </c>
      <c r="W232" s="4"/>
      <c r="X232" s="8" t="s">
        <v>54</v>
      </c>
      <c r="Y232" s="8" t="s">
        <v>501</v>
      </c>
      <c r="Z232" s="8" t="s">
        <v>56</v>
      </c>
      <c r="AA232" s="8" t="s">
        <v>390</v>
      </c>
      <c r="AB232" s="8" t="s">
        <v>330</v>
      </c>
      <c r="AC232" s="7" t="s">
        <v>502</v>
      </c>
      <c r="AD232" s="9">
        <v>176.08</v>
      </c>
      <c r="AE232" s="6">
        <v>21</v>
      </c>
      <c r="AF232" s="9">
        <v>36.9768</v>
      </c>
      <c r="AG232" s="10">
        <f>ROUND($K$232*$AD$232,2)</f>
        <v>1760.8</v>
      </c>
      <c r="AH232" s="10">
        <f>ROUND($K$232*($AD$232+$AF$232),2)</f>
        <v>2130.57</v>
      </c>
    </row>
    <row r="233" spans="1:34" ht="25.5">
      <c r="A233" s="3">
        <v>48419</v>
      </c>
      <c r="B233" s="4" t="s">
        <v>493</v>
      </c>
      <c r="C233" s="3">
        <v>136426</v>
      </c>
      <c r="D233" s="4" t="s">
        <v>41</v>
      </c>
      <c r="E233" s="4" t="s">
        <v>115</v>
      </c>
      <c r="F233" s="4" t="s">
        <v>116</v>
      </c>
      <c r="G233" s="4" t="s">
        <v>117</v>
      </c>
      <c r="H233" s="4"/>
      <c r="I233" s="4" t="s">
        <v>118</v>
      </c>
      <c r="J233" s="5">
        <v>10</v>
      </c>
      <c r="K233" s="6">
        <v>10</v>
      </c>
      <c r="L233" s="7" t="s">
        <v>241</v>
      </c>
      <c r="M233" s="4">
        <v>815000</v>
      </c>
      <c r="N233" s="4" t="s">
        <v>497</v>
      </c>
      <c r="O233" s="4" t="s">
        <v>498</v>
      </c>
      <c r="P233" s="4" t="s">
        <v>385</v>
      </c>
      <c r="Q233" s="4"/>
      <c r="R233" s="4" t="s">
        <v>56</v>
      </c>
      <c r="S233" s="4">
        <v>142322</v>
      </c>
      <c r="T233" s="4" t="s">
        <v>499</v>
      </c>
      <c r="U233" s="4" t="s">
        <v>500</v>
      </c>
      <c r="V233" s="4">
        <v>549496574</v>
      </c>
      <c r="W233" s="4"/>
      <c r="X233" s="8" t="s">
        <v>54</v>
      </c>
      <c r="Y233" s="8" t="s">
        <v>501</v>
      </c>
      <c r="Z233" s="8" t="s">
        <v>56</v>
      </c>
      <c r="AA233" s="8" t="s">
        <v>390</v>
      </c>
      <c r="AB233" s="8" t="s">
        <v>330</v>
      </c>
      <c r="AC233" s="7" t="s">
        <v>502</v>
      </c>
      <c r="AD233" s="9">
        <v>8.85</v>
      </c>
      <c r="AE233" s="6">
        <v>21</v>
      </c>
      <c r="AF233" s="9">
        <v>1.8585</v>
      </c>
      <c r="AG233" s="10">
        <f>ROUND($K$233*$AD$233,2)</f>
        <v>88.5</v>
      </c>
      <c r="AH233" s="10">
        <f>ROUND($K$233*($AD$233+$AF$233),2)</f>
        <v>107.09</v>
      </c>
    </row>
    <row r="234" spans="1:34" ht="26.25" thickBot="1">
      <c r="A234" s="3">
        <v>48419</v>
      </c>
      <c r="B234" s="4" t="s">
        <v>493</v>
      </c>
      <c r="C234" s="3">
        <v>136427</v>
      </c>
      <c r="D234" s="4" t="s">
        <v>588</v>
      </c>
      <c r="E234" s="4" t="s">
        <v>589</v>
      </c>
      <c r="F234" s="4" t="s">
        <v>590</v>
      </c>
      <c r="G234" s="4" t="s">
        <v>591</v>
      </c>
      <c r="H234" s="4"/>
      <c r="I234" s="4" t="s">
        <v>152</v>
      </c>
      <c r="J234" s="5">
        <v>5</v>
      </c>
      <c r="K234" s="6">
        <v>5</v>
      </c>
      <c r="L234" s="7" t="s">
        <v>241</v>
      </c>
      <c r="M234" s="4">
        <v>815000</v>
      </c>
      <c r="N234" s="4" t="s">
        <v>497</v>
      </c>
      <c r="O234" s="4" t="s">
        <v>498</v>
      </c>
      <c r="P234" s="4" t="s">
        <v>385</v>
      </c>
      <c r="Q234" s="4"/>
      <c r="R234" s="4" t="s">
        <v>56</v>
      </c>
      <c r="S234" s="4">
        <v>142322</v>
      </c>
      <c r="T234" s="4" t="s">
        <v>499</v>
      </c>
      <c r="U234" s="4" t="s">
        <v>500</v>
      </c>
      <c r="V234" s="4">
        <v>549496574</v>
      </c>
      <c r="W234" s="4"/>
      <c r="X234" s="8" t="s">
        <v>54</v>
      </c>
      <c r="Y234" s="8" t="s">
        <v>501</v>
      </c>
      <c r="Z234" s="8" t="s">
        <v>56</v>
      </c>
      <c r="AA234" s="8" t="s">
        <v>390</v>
      </c>
      <c r="AB234" s="8" t="s">
        <v>330</v>
      </c>
      <c r="AC234" s="7" t="s">
        <v>502</v>
      </c>
      <c r="AD234" s="9">
        <v>29.14</v>
      </c>
      <c r="AE234" s="6">
        <v>21</v>
      </c>
      <c r="AF234" s="9">
        <v>6.1194</v>
      </c>
      <c r="AG234" s="10">
        <f>ROUND($K$234*$AD$234,2)</f>
        <v>145.7</v>
      </c>
      <c r="AH234" s="10">
        <f>ROUND($K$234*($AD$234+$AF$234),2)</f>
        <v>176.3</v>
      </c>
    </row>
    <row r="235" spans="1:34" ht="13.5" thickTop="1">
      <c r="A235" s="20"/>
      <c r="B235" s="20"/>
      <c r="C235" s="2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30" t="s">
        <v>133</v>
      </c>
      <c r="AE235" s="30"/>
      <c r="AF235" s="30"/>
      <c r="AG235" s="12">
        <f>SUM($AG$188:$AG$234)</f>
        <v>39428.87000000001</v>
      </c>
      <c r="AH235" s="12">
        <f>SUM($AH$188:$AH$234)</f>
        <v>47708.950000000004</v>
      </c>
    </row>
    <row r="236" spans="1:3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38.25">
      <c r="A237" s="3">
        <v>48420</v>
      </c>
      <c r="B237" s="4"/>
      <c r="C237" s="3">
        <v>136446</v>
      </c>
      <c r="D237" s="4" t="s">
        <v>41</v>
      </c>
      <c r="E237" s="4" t="s">
        <v>97</v>
      </c>
      <c r="F237" s="4" t="s">
        <v>98</v>
      </c>
      <c r="G237" s="4" t="s">
        <v>99</v>
      </c>
      <c r="H237" s="4"/>
      <c r="I237" s="4" t="s">
        <v>100</v>
      </c>
      <c r="J237" s="5">
        <v>2</v>
      </c>
      <c r="K237" s="6">
        <v>2</v>
      </c>
      <c r="L237" s="7" t="s">
        <v>241</v>
      </c>
      <c r="M237" s="4">
        <v>820000</v>
      </c>
      <c r="N237" s="4" t="s">
        <v>592</v>
      </c>
      <c r="O237" s="4" t="s">
        <v>593</v>
      </c>
      <c r="P237" s="4" t="s">
        <v>49</v>
      </c>
      <c r="Q237" s="4">
        <v>1</v>
      </c>
      <c r="R237" s="4" t="s">
        <v>56</v>
      </c>
      <c r="S237" s="4">
        <v>107322</v>
      </c>
      <c r="T237" s="4" t="s">
        <v>594</v>
      </c>
      <c r="U237" s="4" t="s">
        <v>595</v>
      </c>
      <c r="V237" s="4">
        <v>549495016</v>
      </c>
      <c r="W237" s="4"/>
      <c r="X237" s="8" t="s">
        <v>596</v>
      </c>
      <c r="Y237" s="8" t="s">
        <v>597</v>
      </c>
      <c r="Z237" s="8" t="s">
        <v>56</v>
      </c>
      <c r="AA237" s="8" t="s">
        <v>54</v>
      </c>
      <c r="AB237" s="8" t="s">
        <v>278</v>
      </c>
      <c r="AC237" s="7" t="s">
        <v>598</v>
      </c>
      <c r="AD237" s="9">
        <v>37.08</v>
      </c>
      <c r="AE237" s="6">
        <v>21</v>
      </c>
      <c r="AF237" s="9">
        <v>7.7868</v>
      </c>
      <c r="AG237" s="10">
        <f>ROUND($K$237*$AD$237,2)</f>
        <v>74.16</v>
      </c>
      <c r="AH237" s="10">
        <f>ROUND($K$237*($AD$237+$AF$237),2)</f>
        <v>89.73</v>
      </c>
    </row>
    <row r="238" spans="1:34" ht="12.75">
      <c r="A238" s="3">
        <v>48420</v>
      </c>
      <c r="B238" s="4"/>
      <c r="C238" s="3">
        <v>136457</v>
      </c>
      <c r="D238" s="4" t="s">
        <v>106</v>
      </c>
      <c r="E238" s="4" t="s">
        <v>231</v>
      </c>
      <c r="F238" s="4" t="s">
        <v>232</v>
      </c>
      <c r="G238" s="4" t="s">
        <v>233</v>
      </c>
      <c r="H238" s="4"/>
      <c r="I238" s="4" t="s">
        <v>68</v>
      </c>
      <c r="J238" s="5">
        <v>3</v>
      </c>
      <c r="K238" s="6">
        <v>3</v>
      </c>
      <c r="L238" s="7" t="s">
        <v>241</v>
      </c>
      <c r="M238" s="4">
        <v>820000</v>
      </c>
      <c r="N238" s="4" t="s">
        <v>592</v>
      </c>
      <c r="O238" s="4" t="s">
        <v>593</v>
      </c>
      <c r="P238" s="4" t="s">
        <v>49</v>
      </c>
      <c r="Q238" s="4">
        <v>1</v>
      </c>
      <c r="R238" s="4" t="s">
        <v>56</v>
      </c>
      <c r="S238" s="4">
        <v>107322</v>
      </c>
      <c r="T238" s="4" t="s">
        <v>594</v>
      </c>
      <c r="U238" s="4" t="s">
        <v>595</v>
      </c>
      <c r="V238" s="4">
        <v>549495016</v>
      </c>
      <c r="W238" s="4"/>
      <c r="X238" s="8" t="s">
        <v>596</v>
      </c>
      <c r="Y238" s="8" t="s">
        <v>597</v>
      </c>
      <c r="Z238" s="8" t="s">
        <v>56</v>
      </c>
      <c r="AA238" s="8" t="s">
        <v>54</v>
      </c>
      <c r="AB238" s="8" t="s">
        <v>278</v>
      </c>
      <c r="AC238" s="7" t="s">
        <v>598</v>
      </c>
      <c r="AD238" s="9">
        <v>40.3</v>
      </c>
      <c r="AE238" s="6">
        <v>21</v>
      </c>
      <c r="AF238" s="9">
        <v>8.463</v>
      </c>
      <c r="AG238" s="10">
        <f>ROUND($K$238*$AD$238,2)</f>
        <v>120.9</v>
      </c>
      <c r="AH238" s="10">
        <f>ROUND($K$238*($AD$238+$AF$238),2)</f>
        <v>146.29</v>
      </c>
    </row>
    <row r="239" spans="1:34" ht="12.75">
      <c r="A239" s="3">
        <v>48420</v>
      </c>
      <c r="B239" s="4"/>
      <c r="C239" s="3">
        <v>136460</v>
      </c>
      <c r="D239" s="4" t="s">
        <v>106</v>
      </c>
      <c r="E239" s="4" t="s">
        <v>482</v>
      </c>
      <c r="F239" s="4" t="s">
        <v>483</v>
      </c>
      <c r="G239" s="4" t="s">
        <v>484</v>
      </c>
      <c r="H239" s="4"/>
      <c r="I239" s="4" t="s">
        <v>485</v>
      </c>
      <c r="J239" s="5">
        <v>4</v>
      </c>
      <c r="K239" s="6">
        <v>4</v>
      </c>
      <c r="L239" s="7" t="s">
        <v>241</v>
      </c>
      <c r="M239" s="4">
        <v>820000</v>
      </c>
      <c r="N239" s="4" t="s">
        <v>592</v>
      </c>
      <c r="O239" s="4" t="s">
        <v>593</v>
      </c>
      <c r="P239" s="4" t="s">
        <v>49</v>
      </c>
      <c r="Q239" s="4">
        <v>1</v>
      </c>
      <c r="R239" s="4" t="s">
        <v>56</v>
      </c>
      <c r="S239" s="4">
        <v>107322</v>
      </c>
      <c r="T239" s="4" t="s">
        <v>594</v>
      </c>
      <c r="U239" s="4" t="s">
        <v>595</v>
      </c>
      <c r="V239" s="4">
        <v>549495016</v>
      </c>
      <c r="W239" s="4"/>
      <c r="X239" s="8" t="s">
        <v>596</v>
      </c>
      <c r="Y239" s="8" t="s">
        <v>597</v>
      </c>
      <c r="Z239" s="8" t="s">
        <v>56</v>
      </c>
      <c r="AA239" s="8" t="s">
        <v>54</v>
      </c>
      <c r="AB239" s="8" t="s">
        <v>278</v>
      </c>
      <c r="AC239" s="7" t="s">
        <v>598</v>
      </c>
      <c r="AD239" s="9">
        <v>61.38</v>
      </c>
      <c r="AE239" s="6">
        <v>21</v>
      </c>
      <c r="AF239" s="9">
        <v>12.8898</v>
      </c>
      <c r="AG239" s="10">
        <f>ROUND($K$239*$AD$239,2)</f>
        <v>245.52</v>
      </c>
      <c r="AH239" s="10">
        <f>ROUND($K$239*($AD$239+$AF$239),2)</f>
        <v>297.08</v>
      </c>
    </row>
    <row r="240" spans="1:34" ht="12.75">
      <c r="A240" s="3">
        <v>48420</v>
      </c>
      <c r="B240" s="4"/>
      <c r="C240" s="3">
        <v>136461</v>
      </c>
      <c r="D240" s="4" t="s">
        <v>106</v>
      </c>
      <c r="E240" s="4" t="s">
        <v>515</v>
      </c>
      <c r="F240" s="4" t="s">
        <v>232</v>
      </c>
      <c r="G240" s="4" t="s">
        <v>516</v>
      </c>
      <c r="H240" s="4"/>
      <c r="I240" s="4" t="s">
        <v>517</v>
      </c>
      <c r="J240" s="5">
        <v>2</v>
      </c>
      <c r="K240" s="6">
        <v>2</v>
      </c>
      <c r="L240" s="7" t="s">
        <v>241</v>
      </c>
      <c r="M240" s="4">
        <v>820000</v>
      </c>
      <c r="N240" s="4" t="s">
        <v>592</v>
      </c>
      <c r="O240" s="4" t="s">
        <v>593</v>
      </c>
      <c r="P240" s="4" t="s">
        <v>49</v>
      </c>
      <c r="Q240" s="4">
        <v>1</v>
      </c>
      <c r="R240" s="4" t="s">
        <v>56</v>
      </c>
      <c r="S240" s="4">
        <v>107322</v>
      </c>
      <c r="T240" s="4" t="s">
        <v>594</v>
      </c>
      <c r="U240" s="4" t="s">
        <v>595</v>
      </c>
      <c r="V240" s="4">
        <v>549495016</v>
      </c>
      <c r="W240" s="4"/>
      <c r="X240" s="8" t="s">
        <v>596</v>
      </c>
      <c r="Y240" s="8" t="s">
        <v>597</v>
      </c>
      <c r="Z240" s="8" t="s">
        <v>56</v>
      </c>
      <c r="AA240" s="8" t="s">
        <v>54</v>
      </c>
      <c r="AB240" s="8" t="s">
        <v>278</v>
      </c>
      <c r="AC240" s="7" t="s">
        <v>598</v>
      </c>
      <c r="AD240" s="9">
        <v>30.26</v>
      </c>
      <c r="AE240" s="6">
        <v>21</v>
      </c>
      <c r="AF240" s="9">
        <v>6.3546</v>
      </c>
      <c r="AG240" s="10">
        <f>ROUND($K$240*$AD$240,2)</f>
        <v>60.52</v>
      </c>
      <c r="AH240" s="10">
        <f>ROUND($K$240*($AD$240+$AF$240),2)</f>
        <v>73.23</v>
      </c>
    </row>
    <row r="241" spans="1:34" ht="12.75">
      <c r="A241" s="3">
        <v>48420</v>
      </c>
      <c r="B241" s="4"/>
      <c r="C241" s="3">
        <v>136464</v>
      </c>
      <c r="D241" s="4" t="s">
        <v>599</v>
      </c>
      <c r="E241" s="4" t="s">
        <v>600</v>
      </c>
      <c r="F241" s="4" t="s">
        <v>601</v>
      </c>
      <c r="G241" s="4" t="s">
        <v>602</v>
      </c>
      <c r="H241" s="4"/>
      <c r="I241" s="4" t="s">
        <v>100</v>
      </c>
      <c r="J241" s="5">
        <v>30</v>
      </c>
      <c r="K241" s="6">
        <v>30</v>
      </c>
      <c r="L241" s="7" t="s">
        <v>241</v>
      </c>
      <c r="M241" s="4">
        <v>820000</v>
      </c>
      <c r="N241" s="4" t="s">
        <v>592</v>
      </c>
      <c r="O241" s="4" t="s">
        <v>593</v>
      </c>
      <c r="P241" s="4" t="s">
        <v>49</v>
      </c>
      <c r="Q241" s="4">
        <v>1</v>
      </c>
      <c r="R241" s="4" t="s">
        <v>56</v>
      </c>
      <c r="S241" s="4">
        <v>107322</v>
      </c>
      <c r="T241" s="4" t="s">
        <v>594</v>
      </c>
      <c r="U241" s="4" t="s">
        <v>595</v>
      </c>
      <c r="V241" s="4">
        <v>549495016</v>
      </c>
      <c r="W241" s="4"/>
      <c r="X241" s="8" t="s">
        <v>596</v>
      </c>
      <c r="Y241" s="8" t="s">
        <v>597</v>
      </c>
      <c r="Z241" s="8" t="s">
        <v>56</v>
      </c>
      <c r="AA241" s="8" t="s">
        <v>54</v>
      </c>
      <c r="AB241" s="8" t="s">
        <v>278</v>
      </c>
      <c r="AC241" s="7" t="s">
        <v>598</v>
      </c>
      <c r="AD241" s="9">
        <v>24.18</v>
      </c>
      <c r="AE241" s="6">
        <v>21</v>
      </c>
      <c r="AF241" s="9">
        <v>5.0778</v>
      </c>
      <c r="AG241" s="10">
        <f>ROUND($K$241*$AD$241,2)</f>
        <v>725.4</v>
      </c>
      <c r="AH241" s="10">
        <f>ROUND($K$241*($AD$241+$AF$241),2)</f>
        <v>877.73</v>
      </c>
    </row>
    <row r="242" spans="1:34" ht="25.5">
      <c r="A242" s="3">
        <v>48420</v>
      </c>
      <c r="B242" s="4"/>
      <c r="C242" s="3">
        <v>136465</v>
      </c>
      <c r="D242" s="4" t="s">
        <v>59</v>
      </c>
      <c r="E242" s="4" t="s">
        <v>313</v>
      </c>
      <c r="F242" s="4" t="s">
        <v>314</v>
      </c>
      <c r="G242" s="4" t="s">
        <v>315</v>
      </c>
      <c r="H242" s="4"/>
      <c r="I242" s="4" t="s">
        <v>316</v>
      </c>
      <c r="J242" s="5">
        <v>4</v>
      </c>
      <c r="K242" s="6">
        <v>4</v>
      </c>
      <c r="L242" s="7" t="s">
        <v>241</v>
      </c>
      <c r="M242" s="4">
        <v>820000</v>
      </c>
      <c r="N242" s="4" t="s">
        <v>592</v>
      </c>
      <c r="O242" s="4" t="s">
        <v>593</v>
      </c>
      <c r="P242" s="4" t="s">
        <v>49</v>
      </c>
      <c r="Q242" s="4">
        <v>1</v>
      </c>
      <c r="R242" s="4" t="s">
        <v>56</v>
      </c>
      <c r="S242" s="4">
        <v>107322</v>
      </c>
      <c r="T242" s="4" t="s">
        <v>594</v>
      </c>
      <c r="U242" s="4" t="s">
        <v>595</v>
      </c>
      <c r="V242" s="4">
        <v>549495016</v>
      </c>
      <c r="W242" s="4"/>
      <c r="X242" s="8" t="s">
        <v>596</v>
      </c>
      <c r="Y242" s="8" t="s">
        <v>597</v>
      </c>
      <c r="Z242" s="8" t="s">
        <v>56</v>
      </c>
      <c r="AA242" s="8" t="s">
        <v>54</v>
      </c>
      <c r="AB242" s="8" t="s">
        <v>278</v>
      </c>
      <c r="AC242" s="7" t="s">
        <v>598</v>
      </c>
      <c r="AD242" s="9">
        <v>27.9</v>
      </c>
      <c r="AE242" s="6">
        <v>21</v>
      </c>
      <c r="AF242" s="9">
        <v>5.859</v>
      </c>
      <c r="AG242" s="10">
        <f>ROUND($K$242*$AD$242,2)</f>
        <v>111.6</v>
      </c>
      <c r="AH242" s="10">
        <f>ROUND($K$242*($AD$242+$AF$242),2)</f>
        <v>135.04</v>
      </c>
    </row>
    <row r="243" spans="1:34" ht="26.25" thickBot="1">
      <c r="A243" s="3">
        <v>48420</v>
      </c>
      <c r="B243" s="4"/>
      <c r="C243" s="3">
        <v>136470</v>
      </c>
      <c r="D243" s="4" t="s">
        <v>119</v>
      </c>
      <c r="E243" s="4" t="s">
        <v>603</v>
      </c>
      <c r="F243" s="4" t="s">
        <v>604</v>
      </c>
      <c r="G243" s="4" t="s">
        <v>605</v>
      </c>
      <c r="H243" s="4"/>
      <c r="I243" s="4" t="s">
        <v>606</v>
      </c>
      <c r="J243" s="5">
        <v>2</v>
      </c>
      <c r="K243" s="6">
        <v>2</v>
      </c>
      <c r="L243" s="7" t="s">
        <v>241</v>
      </c>
      <c r="M243" s="4">
        <v>820000</v>
      </c>
      <c r="N243" s="4" t="s">
        <v>592</v>
      </c>
      <c r="O243" s="4" t="s">
        <v>593</v>
      </c>
      <c r="P243" s="4" t="s">
        <v>49</v>
      </c>
      <c r="Q243" s="4">
        <v>1</v>
      </c>
      <c r="R243" s="4" t="s">
        <v>56</v>
      </c>
      <c r="S243" s="4">
        <v>107322</v>
      </c>
      <c r="T243" s="4" t="s">
        <v>594</v>
      </c>
      <c r="U243" s="4" t="s">
        <v>595</v>
      </c>
      <c r="V243" s="4">
        <v>549495016</v>
      </c>
      <c r="W243" s="4"/>
      <c r="X243" s="8" t="s">
        <v>596</v>
      </c>
      <c r="Y243" s="8" t="s">
        <v>597</v>
      </c>
      <c r="Z243" s="8" t="s">
        <v>56</v>
      </c>
      <c r="AA243" s="8" t="s">
        <v>54</v>
      </c>
      <c r="AB243" s="8" t="s">
        <v>278</v>
      </c>
      <c r="AC243" s="7" t="s">
        <v>598</v>
      </c>
      <c r="AD243" s="9">
        <v>22.94</v>
      </c>
      <c r="AE243" s="6">
        <v>21</v>
      </c>
      <c r="AF243" s="9">
        <v>4.8174</v>
      </c>
      <c r="AG243" s="10">
        <f>ROUND($K$243*$AD$243,2)</f>
        <v>45.88</v>
      </c>
      <c r="AH243" s="10">
        <f>ROUND($K$243*($AD$243+$AF$243),2)</f>
        <v>55.51</v>
      </c>
    </row>
    <row r="244" spans="1:34" ht="13.5" thickTop="1">
      <c r="A244" s="20"/>
      <c r="B244" s="20"/>
      <c r="C244" s="2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30" t="s">
        <v>133</v>
      </c>
      <c r="AE244" s="30"/>
      <c r="AF244" s="30"/>
      <c r="AG244" s="12">
        <f>SUM($AG$237:$AG$243)</f>
        <v>1383.98</v>
      </c>
      <c r="AH244" s="12">
        <f>SUM($AH$237:$AH$243)</f>
        <v>1674.61</v>
      </c>
    </row>
    <row r="245" spans="1:3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25.5">
      <c r="A246" s="3">
        <v>48435</v>
      </c>
      <c r="B246" s="4"/>
      <c r="C246" s="3">
        <v>136652</v>
      </c>
      <c r="D246" s="4" t="s">
        <v>177</v>
      </c>
      <c r="E246" s="4" t="s">
        <v>250</v>
      </c>
      <c r="F246" s="4" t="s">
        <v>251</v>
      </c>
      <c r="G246" s="4" t="s">
        <v>252</v>
      </c>
      <c r="H246" s="4"/>
      <c r="I246" s="4" t="s">
        <v>96</v>
      </c>
      <c r="J246" s="5">
        <v>360</v>
      </c>
      <c r="K246" s="6">
        <v>360</v>
      </c>
      <c r="L246" s="7" t="s">
        <v>241</v>
      </c>
      <c r="M246" s="4">
        <v>999500</v>
      </c>
      <c r="N246" s="4" t="s">
        <v>607</v>
      </c>
      <c r="O246" s="4" t="s">
        <v>419</v>
      </c>
      <c r="P246" s="4" t="s">
        <v>420</v>
      </c>
      <c r="Q246" s="4">
        <v>1</v>
      </c>
      <c r="R246" s="4">
        <v>1</v>
      </c>
      <c r="S246" s="4">
        <v>159</v>
      </c>
      <c r="T246" s="4" t="s">
        <v>608</v>
      </c>
      <c r="U246" s="4" t="s">
        <v>609</v>
      </c>
      <c r="V246" s="4">
        <v>549494575</v>
      </c>
      <c r="W246" s="4"/>
      <c r="X246" s="8" t="s">
        <v>610</v>
      </c>
      <c r="Y246" s="8" t="s">
        <v>611</v>
      </c>
      <c r="Z246" s="8" t="s">
        <v>56</v>
      </c>
      <c r="AA246" s="8" t="s">
        <v>612</v>
      </c>
      <c r="AB246" s="8" t="s">
        <v>613</v>
      </c>
      <c r="AC246" s="7" t="s">
        <v>614</v>
      </c>
      <c r="AD246" s="9">
        <v>40.55</v>
      </c>
      <c r="AE246" s="6">
        <v>21</v>
      </c>
      <c r="AF246" s="9">
        <v>8.5155</v>
      </c>
      <c r="AG246" s="10">
        <f>ROUND($K$246*$AD$246,2)</f>
        <v>14598</v>
      </c>
      <c r="AH246" s="10">
        <f>ROUND($K$246*($AD$246+$AF$246),2)</f>
        <v>17663.58</v>
      </c>
    </row>
    <row r="247" spans="1:34" ht="25.5">
      <c r="A247" s="3">
        <v>48435</v>
      </c>
      <c r="B247" s="4"/>
      <c r="C247" s="3">
        <v>136653</v>
      </c>
      <c r="D247" s="4" t="s">
        <v>59</v>
      </c>
      <c r="E247" s="4" t="s">
        <v>615</v>
      </c>
      <c r="F247" s="4" t="s">
        <v>616</v>
      </c>
      <c r="G247" s="4" t="s">
        <v>617</v>
      </c>
      <c r="H247" s="4"/>
      <c r="I247" s="4" t="s">
        <v>316</v>
      </c>
      <c r="J247" s="5">
        <v>400</v>
      </c>
      <c r="K247" s="6">
        <v>400</v>
      </c>
      <c r="L247" s="7" t="s">
        <v>241</v>
      </c>
      <c r="M247" s="4">
        <v>999500</v>
      </c>
      <c r="N247" s="4" t="s">
        <v>607</v>
      </c>
      <c r="O247" s="4" t="s">
        <v>419</v>
      </c>
      <c r="P247" s="4" t="s">
        <v>420</v>
      </c>
      <c r="Q247" s="4">
        <v>1</v>
      </c>
      <c r="R247" s="4">
        <v>1</v>
      </c>
      <c r="S247" s="4">
        <v>159</v>
      </c>
      <c r="T247" s="4" t="s">
        <v>608</v>
      </c>
      <c r="U247" s="4" t="s">
        <v>609</v>
      </c>
      <c r="V247" s="4">
        <v>549494575</v>
      </c>
      <c r="W247" s="4"/>
      <c r="X247" s="8" t="s">
        <v>610</v>
      </c>
      <c r="Y247" s="8" t="s">
        <v>611</v>
      </c>
      <c r="Z247" s="8" t="s">
        <v>56</v>
      </c>
      <c r="AA247" s="8" t="s">
        <v>612</v>
      </c>
      <c r="AB247" s="8" t="s">
        <v>613</v>
      </c>
      <c r="AC247" s="7" t="s">
        <v>614</v>
      </c>
      <c r="AD247" s="9">
        <v>12.71</v>
      </c>
      <c r="AE247" s="6">
        <v>21</v>
      </c>
      <c r="AF247" s="9">
        <v>2.6691</v>
      </c>
      <c r="AG247" s="10">
        <f>ROUND($K$247*$AD$247,2)</f>
        <v>5084</v>
      </c>
      <c r="AH247" s="10">
        <f>ROUND($K$247*($AD$247+$AF$247),2)</f>
        <v>6151.64</v>
      </c>
    </row>
    <row r="248" spans="1:34" ht="26.25" thickBot="1">
      <c r="A248" s="3">
        <v>48435</v>
      </c>
      <c r="B248" s="4"/>
      <c r="C248" s="3">
        <v>136654</v>
      </c>
      <c r="D248" s="4" t="s">
        <v>124</v>
      </c>
      <c r="E248" s="4" t="s">
        <v>332</v>
      </c>
      <c r="F248" s="4" t="s">
        <v>333</v>
      </c>
      <c r="G248" s="4" t="s">
        <v>334</v>
      </c>
      <c r="H248" s="4"/>
      <c r="I248" s="4" t="s">
        <v>105</v>
      </c>
      <c r="J248" s="5">
        <v>10</v>
      </c>
      <c r="K248" s="6">
        <v>10</v>
      </c>
      <c r="L248" s="7" t="s">
        <v>241</v>
      </c>
      <c r="M248" s="4">
        <v>999500</v>
      </c>
      <c r="N248" s="4" t="s">
        <v>607</v>
      </c>
      <c r="O248" s="4" t="s">
        <v>419</v>
      </c>
      <c r="P248" s="4" t="s">
        <v>420</v>
      </c>
      <c r="Q248" s="4">
        <v>1</v>
      </c>
      <c r="R248" s="4">
        <v>1</v>
      </c>
      <c r="S248" s="4">
        <v>159</v>
      </c>
      <c r="T248" s="4" t="s">
        <v>608</v>
      </c>
      <c r="U248" s="4" t="s">
        <v>609</v>
      </c>
      <c r="V248" s="4">
        <v>549494575</v>
      </c>
      <c r="W248" s="4"/>
      <c r="X248" s="8" t="s">
        <v>610</v>
      </c>
      <c r="Y248" s="8" t="s">
        <v>611</v>
      </c>
      <c r="Z248" s="8" t="s">
        <v>56</v>
      </c>
      <c r="AA248" s="8" t="s">
        <v>612</v>
      </c>
      <c r="AB248" s="8" t="s">
        <v>613</v>
      </c>
      <c r="AC248" s="7" t="s">
        <v>614</v>
      </c>
      <c r="AD248" s="9">
        <v>67.37</v>
      </c>
      <c r="AE248" s="6">
        <v>21</v>
      </c>
      <c r="AF248" s="9">
        <v>14.1477</v>
      </c>
      <c r="AG248" s="10">
        <f>ROUND($K$248*$AD$248,2)</f>
        <v>673.7</v>
      </c>
      <c r="AH248" s="10">
        <f>ROUND($K$248*($AD$248+$AF$248),2)</f>
        <v>815.18</v>
      </c>
    </row>
    <row r="249" spans="1:34" ht="13.5" thickTop="1">
      <c r="A249" s="20"/>
      <c r="B249" s="20"/>
      <c r="C249" s="2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30" t="s">
        <v>133</v>
      </c>
      <c r="AE249" s="30"/>
      <c r="AF249" s="30"/>
      <c r="AG249" s="12">
        <f>SUM($AG$246:$AG$248)</f>
        <v>20355.7</v>
      </c>
      <c r="AH249" s="12">
        <f>SUM($AH$246:$AH$248)</f>
        <v>24630.4</v>
      </c>
    </row>
    <row r="250" spans="1:3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ht="51">
      <c r="A251" s="3">
        <v>48467</v>
      </c>
      <c r="B251" s="4"/>
      <c r="C251" s="3">
        <v>136612</v>
      </c>
      <c r="D251" s="4" t="s">
        <v>101</v>
      </c>
      <c r="E251" s="4" t="s">
        <v>102</v>
      </c>
      <c r="F251" s="4" t="s">
        <v>103</v>
      </c>
      <c r="G251" s="4" t="s">
        <v>104</v>
      </c>
      <c r="H251" s="4"/>
      <c r="I251" s="4" t="s">
        <v>105</v>
      </c>
      <c r="J251" s="5">
        <v>3</v>
      </c>
      <c r="K251" s="6">
        <v>3</v>
      </c>
      <c r="L251" s="7" t="s">
        <v>241</v>
      </c>
      <c r="M251" s="4">
        <v>711000</v>
      </c>
      <c r="N251" s="4" t="s">
        <v>618</v>
      </c>
      <c r="O251" s="4" t="s">
        <v>619</v>
      </c>
      <c r="P251" s="4" t="s">
        <v>49</v>
      </c>
      <c r="Q251" s="4">
        <v>1</v>
      </c>
      <c r="R251" s="4" t="s">
        <v>620</v>
      </c>
      <c r="S251" s="4">
        <v>133312</v>
      </c>
      <c r="T251" s="4" t="s">
        <v>621</v>
      </c>
      <c r="U251" s="4" t="s">
        <v>622</v>
      </c>
      <c r="V251" s="4">
        <v>549493446</v>
      </c>
      <c r="W251" s="4"/>
      <c r="X251" s="8" t="s">
        <v>623</v>
      </c>
      <c r="Y251" s="8" t="s">
        <v>624</v>
      </c>
      <c r="Z251" s="8" t="s">
        <v>625</v>
      </c>
      <c r="AA251" s="8" t="s">
        <v>626</v>
      </c>
      <c r="AB251" s="8" t="s">
        <v>330</v>
      </c>
      <c r="AC251" s="7" t="s">
        <v>627</v>
      </c>
      <c r="AD251" s="9">
        <v>120.28</v>
      </c>
      <c r="AE251" s="6">
        <v>21</v>
      </c>
      <c r="AF251" s="9">
        <v>25.2588</v>
      </c>
      <c r="AG251" s="10">
        <f>ROUND($K$251*$AD$251,2)</f>
        <v>360.84</v>
      </c>
      <c r="AH251" s="10">
        <f>ROUND($K$251*($AD$251+$AF$251),2)</f>
        <v>436.62</v>
      </c>
    </row>
    <row r="252" spans="1:34" ht="25.5">
      <c r="A252" s="3">
        <v>48467</v>
      </c>
      <c r="B252" s="4"/>
      <c r="C252" s="3">
        <v>136634</v>
      </c>
      <c r="D252" s="4" t="s">
        <v>141</v>
      </c>
      <c r="E252" s="4" t="s">
        <v>377</v>
      </c>
      <c r="F252" s="4" t="s">
        <v>378</v>
      </c>
      <c r="G252" s="4" t="s">
        <v>379</v>
      </c>
      <c r="H252" s="4"/>
      <c r="I252" s="4" t="s">
        <v>76</v>
      </c>
      <c r="J252" s="5">
        <v>3</v>
      </c>
      <c r="K252" s="6">
        <v>3</v>
      </c>
      <c r="L252" s="7" t="s">
        <v>241</v>
      </c>
      <c r="M252" s="4">
        <v>711000</v>
      </c>
      <c r="N252" s="4" t="s">
        <v>618</v>
      </c>
      <c r="O252" s="4" t="s">
        <v>619</v>
      </c>
      <c r="P252" s="4" t="s">
        <v>49</v>
      </c>
      <c r="Q252" s="4">
        <v>1</v>
      </c>
      <c r="R252" s="4" t="s">
        <v>620</v>
      </c>
      <c r="S252" s="4">
        <v>133312</v>
      </c>
      <c r="T252" s="4" t="s">
        <v>621</v>
      </c>
      <c r="U252" s="4" t="s">
        <v>622</v>
      </c>
      <c r="V252" s="4">
        <v>549493446</v>
      </c>
      <c r="W252" s="4"/>
      <c r="X252" s="8" t="s">
        <v>623</v>
      </c>
      <c r="Y252" s="8" t="s">
        <v>624</v>
      </c>
      <c r="Z252" s="8" t="s">
        <v>625</v>
      </c>
      <c r="AA252" s="8" t="s">
        <v>626</v>
      </c>
      <c r="AB252" s="8" t="s">
        <v>330</v>
      </c>
      <c r="AC252" s="7" t="s">
        <v>627</v>
      </c>
      <c r="AD252" s="9">
        <v>19.72</v>
      </c>
      <c r="AE252" s="6">
        <v>21</v>
      </c>
      <c r="AF252" s="9">
        <v>4.1412</v>
      </c>
      <c r="AG252" s="10">
        <f>ROUND($K$252*$AD$252,2)</f>
        <v>59.16</v>
      </c>
      <c r="AH252" s="10">
        <f>ROUND($K$252*($AD$252+$AF$252),2)</f>
        <v>71.58</v>
      </c>
    </row>
    <row r="253" spans="1:34" ht="26.25" thickBot="1">
      <c r="A253" s="3">
        <v>48467</v>
      </c>
      <c r="B253" s="4"/>
      <c r="C253" s="3">
        <v>136635</v>
      </c>
      <c r="D253" s="4" t="s">
        <v>259</v>
      </c>
      <c r="E253" s="4" t="s">
        <v>290</v>
      </c>
      <c r="F253" s="4" t="s">
        <v>291</v>
      </c>
      <c r="G253" s="4" t="s">
        <v>292</v>
      </c>
      <c r="H253" s="4"/>
      <c r="I253" s="4" t="s">
        <v>96</v>
      </c>
      <c r="J253" s="5">
        <v>3</v>
      </c>
      <c r="K253" s="6">
        <v>3</v>
      </c>
      <c r="L253" s="7" t="s">
        <v>241</v>
      </c>
      <c r="M253" s="4">
        <v>711000</v>
      </c>
      <c r="N253" s="4" t="s">
        <v>618</v>
      </c>
      <c r="O253" s="4" t="s">
        <v>619</v>
      </c>
      <c r="P253" s="4" t="s">
        <v>49</v>
      </c>
      <c r="Q253" s="4">
        <v>1</v>
      </c>
      <c r="R253" s="4" t="s">
        <v>620</v>
      </c>
      <c r="S253" s="4">
        <v>133312</v>
      </c>
      <c r="T253" s="4" t="s">
        <v>621</v>
      </c>
      <c r="U253" s="4" t="s">
        <v>622</v>
      </c>
      <c r="V253" s="4">
        <v>549493446</v>
      </c>
      <c r="W253" s="4"/>
      <c r="X253" s="8" t="s">
        <v>623</v>
      </c>
      <c r="Y253" s="8" t="s">
        <v>624</v>
      </c>
      <c r="Z253" s="8" t="s">
        <v>625</v>
      </c>
      <c r="AA253" s="8" t="s">
        <v>626</v>
      </c>
      <c r="AB253" s="8" t="s">
        <v>330</v>
      </c>
      <c r="AC253" s="7" t="s">
        <v>627</v>
      </c>
      <c r="AD253" s="9">
        <v>18.97</v>
      </c>
      <c r="AE253" s="6">
        <v>21</v>
      </c>
      <c r="AF253" s="9">
        <v>3.9837</v>
      </c>
      <c r="AG253" s="10">
        <f>ROUND($K$253*$AD$253,2)</f>
        <v>56.91</v>
      </c>
      <c r="AH253" s="10">
        <f>ROUND($K$253*($AD$253+$AF$253),2)</f>
        <v>68.86</v>
      </c>
    </row>
    <row r="254" spans="1:34" ht="13.5" thickTop="1">
      <c r="A254" s="20"/>
      <c r="B254" s="20"/>
      <c r="C254" s="2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30" t="s">
        <v>133</v>
      </c>
      <c r="AE254" s="30"/>
      <c r="AF254" s="30"/>
      <c r="AG254" s="12">
        <f>SUM($AG$251:$AG$253)</f>
        <v>476.90999999999997</v>
      </c>
      <c r="AH254" s="12">
        <f>SUM($AH$251:$AH$253)</f>
        <v>577.06</v>
      </c>
    </row>
    <row r="255" spans="1:3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ht="26.25" thickBot="1">
      <c r="A256" s="3">
        <v>48468</v>
      </c>
      <c r="B256" s="4"/>
      <c r="C256" s="3">
        <v>136655</v>
      </c>
      <c r="D256" s="4" t="s">
        <v>256</v>
      </c>
      <c r="E256" s="4" t="s">
        <v>396</v>
      </c>
      <c r="F256" s="4" t="s">
        <v>397</v>
      </c>
      <c r="G256" s="4" t="s">
        <v>398</v>
      </c>
      <c r="H256" s="4"/>
      <c r="I256" s="4" t="s">
        <v>96</v>
      </c>
      <c r="J256" s="5">
        <v>3</v>
      </c>
      <c r="K256" s="6">
        <v>3</v>
      </c>
      <c r="L256" s="7" t="s">
        <v>241</v>
      </c>
      <c r="M256" s="4">
        <v>314070</v>
      </c>
      <c r="N256" s="4" t="s">
        <v>628</v>
      </c>
      <c r="O256" s="4" t="s">
        <v>405</v>
      </c>
      <c r="P256" s="4" t="s">
        <v>274</v>
      </c>
      <c r="Q256" s="4"/>
      <c r="R256" s="4" t="s">
        <v>56</v>
      </c>
      <c r="S256" s="4">
        <v>85144</v>
      </c>
      <c r="T256" s="4" t="s">
        <v>629</v>
      </c>
      <c r="U256" s="4" t="s">
        <v>630</v>
      </c>
      <c r="V256" s="4">
        <v>549495132</v>
      </c>
      <c r="W256" s="4" t="s">
        <v>631</v>
      </c>
      <c r="X256" s="8" t="s">
        <v>632</v>
      </c>
      <c r="Y256" s="8" t="s">
        <v>633</v>
      </c>
      <c r="Z256" s="8" t="s">
        <v>56</v>
      </c>
      <c r="AA256" s="8" t="s">
        <v>634</v>
      </c>
      <c r="AB256" s="8" t="s">
        <v>56</v>
      </c>
      <c r="AC256" s="7" t="s">
        <v>635</v>
      </c>
      <c r="AD256" s="9">
        <v>231.88</v>
      </c>
      <c r="AE256" s="6">
        <v>21</v>
      </c>
      <c r="AF256" s="9">
        <v>48.6948</v>
      </c>
      <c r="AG256" s="10">
        <f>ROUND($K$256*$AD$256,2)</f>
        <v>695.64</v>
      </c>
      <c r="AH256" s="10">
        <f>ROUND($K$256*($AD$256+$AF$256),2)</f>
        <v>841.72</v>
      </c>
    </row>
    <row r="257" spans="1:34" ht="13.5" thickTop="1">
      <c r="A257" s="20"/>
      <c r="B257" s="20"/>
      <c r="C257" s="2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30" t="s">
        <v>133</v>
      </c>
      <c r="AE257" s="30"/>
      <c r="AF257" s="30"/>
      <c r="AG257" s="12">
        <f>SUM($AG$256:$AG$256)</f>
        <v>695.64</v>
      </c>
      <c r="AH257" s="12">
        <f>SUM($AH$256:$AH$256)</f>
        <v>841.72</v>
      </c>
    </row>
    <row r="258" spans="1:3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ht="38.25">
      <c r="A259" s="3">
        <v>48471</v>
      </c>
      <c r="B259" s="4"/>
      <c r="C259" s="3">
        <v>136662</v>
      </c>
      <c r="D259" s="4" t="s">
        <v>41</v>
      </c>
      <c r="E259" s="4" t="s">
        <v>97</v>
      </c>
      <c r="F259" s="4" t="s">
        <v>98</v>
      </c>
      <c r="G259" s="4" t="s">
        <v>99</v>
      </c>
      <c r="H259" s="4"/>
      <c r="I259" s="4" t="s">
        <v>100</v>
      </c>
      <c r="J259" s="5">
        <v>10</v>
      </c>
      <c r="K259" s="6">
        <v>10</v>
      </c>
      <c r="L259" s="7" t="s">
        <v>241</v>
      </c>
      <c r="M259" s="4">
        <v>999500</v>
      </c>
      <c r="N259" s="4" t="s">
        <v>607</v>
      </c>
      <c r="O259" s="4" t="s">
        <v>636</v>
      </c>
      <c r="P259" s="4" t="s">
        <v>637</v>
      </c>
      <c r="Q259" s="4">
        <v>1</v>
      </c>
      <c r="R259" s="4">
        <v>187</v>
      </c>
      <c r="S259" s="4">
        <v>107268</v>
      </c>
      <c r="T259" s="4" t="s">
        <v>638</v>
      </c>
      <c r="U259" s="4" t="s">
        <v>639</v>
      </c>
      <c r="V259" s="4">
        <v>549494066</v>
      </c>
      <c r="W259" s="4"/>
      <c r="X259" s="8" t="s">
        <v>640</v>
      </c>
      <c r="Y259" s="8" t="s">
        <v>611</v>
      </c>
      <c r="Z259" s="8" t="s">
        <v>56</v>
      </c>
      <c r="AA259" s="8" t="s">
        <v>54</v>
      </c>
      <c r="AB259" s="8" t="s">
        <v>641</v>
      </c>
      <c r="AC259" s="7" t="s">
        <v>642</v>
      </c>
      <c r="AD259" s="9">
        <v>37.08</v>
      </c>
      <c r="AE259" s="6">
        <v>21</v>
      </c>
      <c r="AF259" s="9">
        <v>7.7868</v>
      </c>
      <c r="AG259" s="10">
        <f>ROUND($K$259*$AD$259,2)</f>
        <v>370.8</v>
      </c>
      <c r="AH259" s="10">
        <f>ROUND($K$259*($AD$259+$AF$259),2)</f>
        <v>448.67</v>
      </c>
    </row>
    <row r="260" spans="1:34" ht="25.5">
      <c r="A260" s="3">
        <v>48471</v>
      </c>
      <c r="B260" s="4"/>
      <c r="C260" s="3">
        <v>136667</v>
      </c>
      <c r="D260" s="4" t="s">
        <v>177</v>
      </c>
      <c r="E260" s="4" t="s">
        <v>250</v>
      </c>
      <c r="F260" s="4" t="s">
        <v>251</v>
      </c>
      <c r="G260" s="4" t="s">
        <v>252</v>
      </c>
      <c r="H260" s="4"/>
      <c r="I260" s="4" t="s">
        <v>96</v>
      </c>
      <c r="J260" s="5">
        <v>90</v>
      </c>
      <c r="K260" s="6">
        <v>90</v>
      </c>
      <c r="L260" s="7" t="s">
        <v>241</v>
      </c>
      <c r="M260" s="4">
        <v>999500</v>
      </c>
      <c r="N260" s="4" t="s">
        <v>607</v>
      </c>
      <c r="O260" s="4" t="s">
        <v>636</v>
      </c>
      <c r="P260" s="4" t="s">
        <v>637</v>
      </c>
      <c r="Q260" s="4">
        <v>1</v>
      </c>
      <c r="R260" s="4">
        <v>187</v>
      </c>
      <c r="S260" s="4">
        <v>107268</v>
      </c>
      <c r="T260" s="4" t="s">
        <v>638</v>
      </c>
      <c r="U260" s="4" t="s">
        <v>639</v>
      </c>
      <c r="V260" s="4">
        <v>549494066</v>
      </c>
      <c r="W260" s="4"/>
      <c r="X260" s="8" t="s">
        <v>640</v>
      </c>
      <c r="Y260" s="8" t="s">
        <v>611</v>
      </c>
      <c r="Z260" s="8" t="s">
        <v>56</v>
      </c>
      <c r="AA260" s="8" t="s">
        <v>54</v>
      </c>
      <c r="AB260" s="8" t="s">
        <v>641</v>
      </c>
      <c r="AC260" s="7" t="s">
        <v>642</v>
      </c>
      <c r="AD260" s="9">
        <v>40.55</v>
      </c>
      <c r="AE260" s="6">
        <v>21</v>
      </c>
      <c r="AF260" s="9">
        <v>8.5155</v>
      </c>
      <c r="AG260" s="10">
        <f>ROUND($K$260*$AD$260,2)</f>
        <v>3649.5</v>
      </c>
      <c r="AH260" s="10">
        <f>ROUND($K$260*($AD$260+$AF$260),2)</f>
        <v>4415.9</v>
      </c>
    </row>
    <row r="261" spans="1:34" ht="25.5">
      <c r="A261" s="3">
        <v>48471</v>
      </c>
      <c r="B261" s="4"/>
      <c r="C261" s="3">
        <v>136669</v>
      </c>
      <c r="D261" s="4" t="s">
        <v>59</v>
      </c>
      <c r="E261" s="4" t="s">
        <v>313</v>
      </c>
      <c r="F261" s="4" t="s">
        <v>314</v>
      </c>
      <c r="G261" s="4" t="s">
        <v>315</v>
      </c>
      <c r="H261" s="4"/>
      <c r="I261" s="4" t="s">
        <v>316</v>
      </c>
      <c r="J261" s="5">
        <v>250</v>
      </c>
      <c r="K261" s="6">
        <v>250</v>
      </c>
      <c r="L261" s="7" t="s">
        <v>241</v>
      </c>
      <c r="M261" s="4">
        <v>999500</v>
      </c>
      <c r="N261" s="4" t="s">
        <v>607</v>
      </c>
      <c r="O261" s="4" t="s">
        <v>636</v>
      </c>
      <c r="P261" s="4" t="s">
        <v>637</v>
      </c>
      <c r="Q261" s="4">
        <v>1</v>
      </c>
      <c r="R261" s="4">
        <v>187</v>
      </c>
      <c r="S261" s="4">
        <v>107268</v>
      </c>
      <c r="T261" s="4" t="s">
        <v>638</v>
      </c>
      <c r="U261" s="4" t="s">
        <v>639</v>
      </c>
      <c r="V261" s="4">
        <v>549494066</v>
      </c>
      <c r="W261" s="4"/>
      <c r="X261" s="8" t="s">
        <v>640</v>
      </c>
      <c r="Y261" s="8" t="s">
        <v>611</v>
      </c>
      <c r="Z261" s="8" t="s">
        <v>56</v>
      </c>
      <c r="AA261" s="8" t="s">
        <v>54</v>
      </c>
      <c r="AB261" s="8" t="s">
        <v>641</v>
      </c>
      <c r="AC261" s="7" t="s">
        <v>642</v>
      </c>
      <c r="AD261" s="9">
        <v>27.9</v>
      </c>
      <c r="AE261" s="6">
        <v>21</v>
      </c>
      <c r="AF261" s="9">
        <v>5.859</v>
      </c>
      <c r="AG261" s="10">
        <f>ROUND($K$261*$AD$261,2)</f>
        <v>6975</v>
      </c>
      <c r="AH261" s="10">
        <f>ROUND($K$261*($AD$261+$AF$261),2)</f>
        <v>8439.75</v>
      </c>
    </row>
    <row r="262" spans="1:34" ht="25.5">
      <c r="A262" s="3">
        <v>48471</v>
      </c>
      <c r="B262" s="4"/>
      <c r="C262" s="3">
        <v>136670</v>
      </c>
      <c r="D262" s="4" t="s">
        <v>77</v>
      </c>
      <c r="E262" s="4" t="s">
        <v>643</v>
      </c>
      <c r="F262" s="4" t="s">
        <v>644</v>
      </c>
      <c r="G262" s="4" t="s">
        <v>645</v>
      </c>
      <c r="H262" s="4"/>
      <c r="I262" s="4" t="s">
        <v>646</v>
      </c>
      <c r="J262" s="5">
        <v>50</v>
      </c>
      <c r="K262" s="6">
        <v>50</v>
      </c>
      <c r="L262" s="7" t="s">
        <v>241</v>
      </c>
      <c r="M262" s="4">
        <v>999500</v>
      </c>
      <c r="N262" s="4" t="s">
        <v>607</v>
      </c>
      <c r="O262" s="4" t="s">
        <v>636</v>
      </c>
      <c r="P262" s="4" t="s">
        <v>637</v>
      </c>
      <c r="Q262" s="4">
        <v>1</v>
      </c>
      <c r="R262" s="4">
        <v>187</v>
      </c>
      <c r="S262" s="4">
        <v>107268</v>
      </c>
      <c r="T262" s="4" t="s">
        <v>638</v>
      </c>
      <c r="U262" s="4" t="s">
        <v>639</v>
      </c>
      <c r="V262" s="4">
        <v>549494066</v>
      </c>
      <c r="W262" s="4"/>
      <c r="X262" s="8" t="s">
        <v>640</v>
      </c>
      <c r="Y262" s="8" t="s">
        <v>611</v>
      </c>
      <c r="Z262" s="8" t="s">
        <v>56</v>
      </c>
      <c r="AA262" s="8" t="s">
        <v>54</v>
      </c>
      <c r="AB262" s="8" t="s">
        <v>641</v>
      </c>
      <c r="AC262" s="7" t="s">
        <v>642</v>
      </c>
      <c r="AD262" s="9">
        <v>8.56</v>
      </c>
      <c r="AE262" s="6">
        <v>21</v>
      </c>
      <c r="AF262" s="9">
        <v>1.7976</v>
      </c>
      <c r="AG262" s="10">
        <f>ROUND($K$262*$AD$262,2)</f>
        <v>428</v>
      </c>
      <c r="AH262" s="10">
        <f>ROUND($K$262*($AD$262+$AF$262),2)</f>
        <v>517.88</v>
      </c>
    </row>
    <row r="263" spans="1:34" ht="25.5">
      <c r="A263" s="3">
        <v>48471</v>
      </c>
      <c r="B263" s="4"/>
      <c r="C263" s="3">
        <v>136671</v>
      </c>
      <c r="D263" s="4" t="s">
        <v>193</v>
      </c>
      <c r="E263" s="4" t="s">
        <v>194</v>
      </c>
      <c r="F263" s="4" t="s">
        <v>195</v>
      </c>
      <c r="G263" s="4" t="s">
        <v>196</v>
      </c>
      <c r="H263" s="4"/>
      <c r="I263" s="4" t="s">
        <v>152</v>
      </c>
      <c r="J263" s="5">
        <v>6</v>
      </c>
      <c r="K263" s="6">
        <v>6</v>
      </c>
      <c r="L263" s="7" t="s">
        <v>241</v>
      </c>
      <c r="M263" s="4">
        <v>999500</v>
      </c>
      <c r="N263" s="4" t="s">
        <v>607</v>
      </c>
      <c r="O263" s="4" t="s">
        <v>636</v>
      </c>
      <c r="P263" s="4" t="s">
        <v>637</v>
      </c>
      <c r="Q263" s="4">
        <v>1</v>
      </c>
      <c r="R263" s="4">
        <v>187</v>
      </c>
      <c r="S263" s="4">
        <v>107268</v>
      </c>
      <c r="T263" s="4" t="s">
        <v>638</v>
      </c>
      <c r="U263" s="4" t="s">
        <v>639</v>
      </c>
      <c r="V263" s="4">
        <v>549494066</v>
      </c>
      <c r="W263" s="4"/>
      <c r="X263" s="8" t="s">
        <v>640</v>
      </c>
      <c r="Y263" s="8" t="s">
        <v>611</v>
      </c>
      <c r="Z263" s="8" t="s">
        <v>56</v>
      </c>
      <c r="AA263" s="8" t="s">
        <v>54</v>
      </c>
      <c r="AB263" s="8" t="s">
        <v>641</v>
      </c>
      <c r="AC263" s="7" t="s">
        <v>642</v>
      </c>
      <c r="AD263" s="9">
        <v>20.46</v>
      </c>
      <c r="AE263" s="6">
        <v>21</v>
      </c>
      <c r="AF263" s="9">
        <v>4.2966</v>
      </c>
      <c r="AG263" s="10">
        <f>ROUND($K$263*$AD$263,2)</f>
        <v>122.76</v>
      </c>
      <c r="AH263" s="10">
        <f>ROUND($K$263*($AD$263+$AF$263),2)</f>
        <v>148.54</v>
      </c>
    </row>
    <row r="264" spans="1:34" ht="25.5">
      <c r="A264" s="3">
        <v>48471</v>
      </c>
      <c r="B264" s="4"/>
      <c r="C264" s="3">
        <v>136673</v>
      </c>
      <c r="D264" s="4" t="s">
        <v>124</v>
      </c>
      <c r="E264" s="4" t="s">
        <v>332</v>
      </c>
      <c r="F264" s="4" t="s">
        <v>333</v>
      </c>
      <c r="G264" s="4" t="s">
        <v>334</v>
      </c>
      <c r="H264" s="4"/>
      <c r="I264" s="4" t="s">
        <v>105</v>
      </c>
      <c r="J264" s="5">
        <v>6</v>
      </c>
      <c r="K264" s="6">
        <v>6</v>
      </c>
      <c r="L264" s="7" t="s">
        <v>241</v>
      </c>
      <c r="M264" s="4">
        <v>999500</v>
      </c>
      <c r="N264" s="4" t="s">
        <v>607</v>
      </c>
      <c r="O264" s="4" t="s">
        <v>636</v>
      </c>
      <c r="P264" s="4" t="s">
        <v>637</v>
      </c>
      <c r="Q264" s="4">
        <v>1</v>
      </c>
      <c r="R264" s="4">
        <v>187</v>
      </c>
      <c r="S264" s="4">
        <v>107268</v>
      </c>
      <c r="T264" s="4" t="s">
        <v>638</v>
      </c>
      <c r="U264" s="4" t="s">
        <v>639</v>
      </c>
      <c r="V264" s="4">
        <v>549494066</v>
      </c>
      <c r="W264" s="4"/>
      <c r="X264" s="8" t="s">
        <v>640</v>
      </c>
      <c r="Y264" s="8" t="s">
        <v>611</v>
      </c>
      <c r="Z264" s="8" t="s">
        <v>56</v>
      </c>
      <c r="AA264" s="8" t="s">
        <v>54</v>
      </c>
      <c r="AB264" s="8" t="s">
        <v>641</v>
      </c>
      <c r="AC264" s="7" t="s">
        <v>642</v>
      </c>
      <c r="AD264" s="9">
        <v>67.37</v>
      </c>
      <c r="AE264" s="6">
        <v>21</v>
      </c>
      <c r="AF264" s="9">
        <v>14.1477</v>
      </c>
      <c r="AG264" s="10">
        <f>ROUND($K$264*$AD$264,2)</f>
        <v>404.22</v>
      </c>
      <c r="AH264" s="10">
        <f>ROUND($K$264*($AD$264+$AF$264),2)</f>
        <v>489.11</v>
      </c>
    </row>
    <row r="265" spans="1:34" ht="25.5">
      <c r="A265" s="3">
        <v>48471</v>
      </c>
      <c r="B265" s="4"/>
      <c r="C265" s="3">
        <v>136674</v>
      </c>
      <c r="D265" s="4" t="s">
        <v>160</v>
      </c>
      <c r="E265" s="4" t="s">
        <v>165</v>
      </c>
      <c r="F265" s="4" t="s">
        <v>166</v>
      </c>
      <c r="G265" s="4" t="s">
        <v>167</v>
      </c>
      <c r="H265" s="4"/>
      <c r="I265" s="4" t="s">
        <v>168</v>
      </c>
      <c r="J265" s="5">
        <v>2</v>
      </c>
      <c r="K265" s="6">
        <v>2</v>
      </c>
      <c r="L265" s="7" t="s">
        <v>241</v>
      </c>
      <c r="M265" s="4">
        <v>999500</v>
      </c>
      <c r="N265" s="4" t="s">
        <v>607</v>
      </c>
      <c r="O265" s="4" t="s">
        <v>636</v>
      </c>
      <c r="P265" s="4" t="s">
        <v>637</v>
      </c>
      <c r="Q265" s="4">
        <v>1</v>
      </c>
      <c r="R265" s="4">
        <v>187</v>
      </c>
      <c r="S265" s="4">
        <v>107268</v>
      </c>
      <c r="T265" s="4" t="s">
        <v>638</v>
      </c>
      <c r="U265" s="4" t="s">
        <v>639</v>
      </c>
      <c r="V265" s="4">
        <v>549494066</v>
      </c>
      <c r="W265" s="4"/>
      <c r="X265" s="8" t="s">
        <v>640</v>
      </c>
      <c r="Y265" s="8" t="s">
        <v>611</v>
      </c>
      <c r="Z265" s="8" t="s">
        <v>56</v>
      </c>
      <c r="AA265" s="8" t="s">
        <v>54</v>
      </c>
      <c r="AB265" s="8" t="s">
        <v>641</v>
      </c>
      <c r="AC265" s="7" t="s">
        <v>642</v>
      </c>
      <c r="AD265" s="9">
        <v>172.36</v>
      </c>
      <c r="AE265" s="6">
        <v>21</v>
      </c>
      <c r="AF265" s="9">
        <v>36.1956</v>
      </c>
      <c r="AG265" s="10">
        <f>ROUND($K$265*$AD$265,2)</f>
        <v>344.72</v>
      </c>
      <c r="AH265" s="10">
        <f>ROUND($K$265*($AD$265+$AF$265),2)</f>
        <v>417.11</v>
      </c>
    </row>
    <row r="266" spans="1:34" ht="25.5">
      <c r="A266" s="3">
        <v>48471</v>
      </c>
      <c r="B266" s="4"/>
      <c r="C266" s="3">
        <v>137047</v>
      </c>
      <c r="D266" s="4" t="s">
        <v>259</v>
      </c>
      <c r="E266" s="4" t="s">
        <v>260</v>
      </c>
      <c r="F266" s="4" t="s">
        <v>261</v>
      </c>
      <c r="G266" s="4" t="s">
        <v>262</v>
      </c>
      <c r="H266" s="4"/>
      <c r="I266" s="4" t="s">
        <v>96</v>
      </c>
      <c r="J266" s="5">
        <v>2</v>
      </c>
      <c r="K266" s="6">
        <v>2</v>
      </c>
      <c r="L266" s="7" t="s">
        <v>241</v>
      </c>
      <c r="M266" s="4">
        <v>999500</v>
      </c>
      <c r="N266" s="4" t="s">
        <v>607</v>
      </c>
      <c r="O266" s="4" t="s">
        <v>636</v>
      </c>
      <c r="P266" s="4" t="s">
        <v>637</v>
      </c>
      <c r="Q266" s="4">
        <v>1</v>
      </c>
      <c r="R266" s="4">
        <v>187</v>
      </c>
      <c r="S266" s="4">
        <v>107268</v>
      </c>
      <c r="T266" s="4" t="s">
        <v>638</v>
      </c>
      <c r="U266" s="4" t="s">
        <v>639</v>
      </c>
      <c r="V266" s="4">
        <v>549494066</v>
      </c>
      <c r="W266" s="4"/>
      <c r="X266" s="8" t="s">
        <v>640</v>
      </c>
      <c r="Y266" s="8" t="s">
        <v>611</v>
      </c>
      <c r="Z266" s="8" t="s">
        <v>56</v>
      </c>
      <c r="AA266" s="8" t="s">
        <v>54</v>
      </c>
      <c r="AB266" s="8" t="s">
        <v>641</v>
      </c>
      <c r="AC266" s="7" t="s">
        <v>642</v>
      </c>
      <c r="AD266" s="9">
        <v>12.52</v>
      </c>
      <c r="AE266" s="6">
        <v>21</v>
      </c>
      <c r="AF266" s="9">
        <v>2.6292</v>
      </c>
      <c r="AG266" s="10">
        <f>ROUND($K$266*$AD$266,2)</f>
        <v>25.04</v>
      </c>
      <c r="AH266" s="10">
        <f>ROUND($K$266*($AD$266+$AF$266),2)</f>
        <v>30.3</v>
      </c>
    </row>
    <row r="267" spans="1:34" ht="25.5">
      <c r="A267" s="3">
        <v>48471</v>
      </c>
      <c r="B267" s="4"/>
      <c r="C267" s="3">
        <v>137048</v>
      </c>
      <c r="D267" s="4" t="s">
        <v>188</v>
      </c>
      <c r="E267" s="4" t="s">
        <v>189</v>
      </c>
      <c r="F267" s="4" t="s">
        <v>190</v>
      </c>
      <c r="G267" s="4" t="s">
        <v>191</v>
      </c>
      <c r="H267" s="4"/>
      <c r="I267" s="4" t="s">
        <v>192</v>
      </c>
      <c r="J267" s="5">
        <v>1</v>
      </c>
      <c r="K267" s="6">
        <v>1</v>
      </c>
      <c r="L267" s="7" t="s">
        <v>241</v>
      </c>
      <c r="M267" s="4">
        <v>999500</v>
      </c>
      <c r="N267" s="4" t="s">
        <v>607</v>
      </c>
      <c r="O267" s="4" t="s">
        <v>636</v>
      </c>
      <c r="P267" s="4" t="s">
        <v>637</v>
      </c>
      <c r="Q267" s="4">
        <v>1</v>
      </c>
      <c r="R267" s="4">
        <v>187</v>
      </c>
      <c r="S267" s="4">
        <v>107268</v>
      </c>
      <c r="T267" s="4" t="s">
        <v>638</v>
      </c>
      <c r="U267" s="4" t="s">
        <v>639</v>
      </c>
      <c r="V267" s="4">
        <v>549494066</v>
      </c>
      <c r="W267" s="4"/>
      <c r="X267" s="8" t="s">
        <v>640</v>
      </c>
      <c r="Y267" s="8" t="s">
        <v>611</v>
      </c>
      <c r="Z267" s="8" t="s">
        <v>56</v>
      </c>
      <c r="AA267" s="8" t="s">
        <v>54</v>
      </c>
      <c r="AB267" s="8" t="s">
        <v>641</v>
      </c>
      <c r="AC267" s="7" t="s">
        <v>642</v>
      </c>
      <c r="AD267" s="9">
        <v>20.46</v>
      </c>
      <c r="AE267" s="6">
        <v>21</v>
      </c>
      <c r="AF267" s="9">
        <v>4.2966</v>
      </c>
      <c r="AG267" s="10">
        <f>ROUND($K$267*$AD$267,2)</f>
        <v>20.46</v>
      </c>
      <c r="AH267" s="10">
        <f>ROUND($K$267*($AD$267+$AF$267),2)</f>
        <v>24.76</v>
      </c>
    </row>
    <row r="268" spans="1:34" ht="25.5">
      <c r="A268" s="3">
        <v>48471</v>
      </c>
      <c r="B268" s="4"/>
      <c r="C268" s="3">
        <v>137050</v>
      </c>
      <c r="D268" s="4" t="s">
        <v>160</v>
      </c>
      <c r="E268" s="4" t="s">
        <v>161</v>
      </c>
      <c r="F268" s="4" t="s">
        <v>162</v>
      </c>
      <c r="G268" s="4" t="s">
        <v>163</v>
      </c>
      <c r="H268" s="4"/>
      <c r="I268" s="4" t="s">
        <v>164</v>
      </c>
      <c r="J268" s="5">
        <v>2</v>
      </c>
      <c r="K268" s="6">
        <v>2</v>
      </c>
      <c r="L268" s="7" t="s">
        <v>241</v>
      </c>
      <c r="M268" s="4">
        <v>999500</v>
      </c>
      <c r="N268" s="4" t="s">
        <v>607</v>
      </c>
      <c r="O268" s="4" t="s">
        <v>636</v>
      </c>
      <c r="P268" s="4" t="s">
        <v>637</v>
      </c>
      <c r="Q268" s="4">
        <v>1</v>
      </c>
      <c r="R268" s="4">
        <v>187</v>
      </c>
      <c r="S268" s="4">
        <v>107268</v>
      </c>
      <c r="T268" s="4" t="s">
        <v>638</v>
      </c>
      <c r="U268" s="4" t="s">
        <v>639</v>
      </c>
      <c r="V268" s="4">
        <v>549494066</v>
      </c>
      <c r="W268" s="4"/>
      <c r="X268" s="8" t="s">
        <v>640</v>
      </c>
      <c r="Y268" s="8" t="s">
        <v>611</v>
      </c>
      <c r="Z268" s="8" t="s">
        <v>56</v>
      </c>
      <c r="AA268" s="8" t="s">
        <v>54</v>
      </c>
      <c r="AB268" s="8" t="s">
        <v>641</v>
      </c>
      <c r="AC268" s="7" t="s">
        <v>642</v>
      </c>
      <c r="AD268" s="9">
        <v>45.76</v>
      </c>
      <c r="AE268" s="6">
        <v>21</v>
      </c>
      <c r="AF268" s="9">
        <v>9.6096</v>
      </c>
      <c r="AG268" s="10">
        <f>ROUND($K$268*$AD$268,2)</f>
        <v>91.52</v>
      </c>
      <c r="AH268" s="10">
        <f>ROUND($K$268*($AD$268+$AF$268),2)</f>
        <v>110.74</v>
      </c>
    </row>
    <row r="269" spans="1:34" ht="26.25" thickBot="1">
      <c r="A269" s="3">
        <v>48471</v>
      </c>
      <c r="B269" s="4"/>
      <c r="C269" s="3">
        <v>137051</v>
      </c>
      <c r="D269" s="4" t="s">
        <v>160</v>
      </c>
      <c r="E269" s="4" t="s">
        <v>427</v>
      </c>
      <c r="F269" s="4" t="s">
        <v>428</v>
      </c>
      <c r="G269" s="4" t="s">
        <v>429</v>
      </c>
      <c r="H269" s="4"/>
      <c r="I269" s="4" t="s">
        <v>156</v>
      </c>
      <c r="J269" s="5">
        <v>2</v>
      </c>
      <c r="K269" s="6">
        <v>2</v>
      </c>
      <c r="L269" s="7" t="s">
        <v>241</v>
      </c>
      <c r="M269" s="4">
        <v>999500</v>
      </c>
      <c r="N269" s="4" t="s">
        <v>607</v>
      </c>
      <c r="O269" s="4" t="s">
        <v>636</v>
      </c>
      <c r="P269" s="4" t="s">
        <v>637</v>
      </c>
      <c r="Q269" s="4">
        <v>1</v>
      </c>
      <c r="R269" s="4">
        <v>187</v>
      </c>
      <c r="S269" s="4">
        <v>107268</v>
      </c>
      <c r="T269" s="4" t="s">
        <v>638</v>
      </c>
      <c r="U269" s="4" t="s">
        <v>639</v>
      </c>
      <c r="V269" s="4">
        <v>549494066</v>
      </c>
      <c r="W269" s="4"/>
      <c r="X269" s="8" t="s">
        <v>640</v>
      </c>
      <c r="Y269" s="8" t="s">
        <v>611</v>
      </c>
      <c r="Z269" s="8" t="s">
        <v>56</v>
      </c>
      <c r="AA269" s="8" t="s">
        <v>54</v>
      </c>
      <c r="AB269" s="8" t="s">
        <v>641</v>
      </c>
      <c r="AC269" s="7" t="s">
        <v>642</v>
      </c>
      <c r="AD269" s="9">
        <v>85.56</v>
      </c>
      <c r="AE269" s="6">
        <v>21</v>
      </c>
      <c r="AF269" s="9">
        <v>17.9676</v>
      </c>
      <c r="AG269" s="10">
        <f>ROUND($K$269*$AD$269,2)</f>
        <v>171.12</v>
      </c>
      <c r="AH269" s="10">
        <f>ROUND($K$269*($AD$269+$AF$269),2)</f>
        <v>207.06</v>
      </c>
    </row>
    <row r="270" spans="1:34" ht="13.5" thickTop="1">
      <c r="A270" s="20"/>
      <c r="B270" s="20"/>
      <c r="C270" s="2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30" t="s">
        <v>133</v>
      </c>
      <c r="AE270" s="30"/>
      <c r="AF270" s="30"/>
      <c r="AG270" s="12">
        <f>SUM($AG$259:$AG$269)</f>
        <v>12603.14</v>
      </c>
      <c r="AH270" s="12">
        <f>SUM($AH$259:$AH$269)</f>
        <v>15249.82</v>
      </c>
    </row>
    <row r="271" spans="1:3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ht="26.25" thickBot="1">
      <c r="A272" s="3">
        <v>48474</v>
      </c>
      <c r="B272" s="4"/>
      <c r="C272" s="3">
        <v>136678</v>
      </c>
      <c r="D272" s="4" t="s">
        <v>177</v>
      </c>
      <c r="E272" s="4" t="s">
        <v>380</v>
      </c>
      <c r="F272" s="4" t="s">
        <v>381</v>
      </c>
      <c r="G272" s="4" t="s">
        <v>382</v>
      </c>
      <c r="H272" s="4"/>
      <c r="I272" s="4" t="s">
        <v>96</v>
      </c>
      <c r="J272" s="5">
        <v>2000</v>
      </c>
      <c r="K272" s="6">
        <v>2000</v>
      </c>
      <c r="L272" s="7" t="s">
        <v>241</v>
      </c>
      <c r="M272" s="4">
        <v>813100</v>
      </c>
      <c r="N272" s="4" t="s">
        <v>383</v>
      </c>
      <c r="O272" s="4" t="s">
        <v>384</v>
      </c>
      <c r="P272" s="4" t="s">
        <v>385</v>
      </c>
      <c r="Q272" s="4"/>
      <c r="R272" s="4" t="s">
        <v>56</v>
      </c>
      <c r="S272" s="4">
        <v>27108</v>
      </c>
      <c r="T272" s="4" t="s">
        <v>386</v>
      </c>
      <c r="U272" s="4" t="s">
        <v>387</v>
      </c>
      <c r="V272" s="4">
        <v>549493820</v>
      </c>
      <c r="W272" s="4"/>
      <c r="X272" s="8" t="s">
        <v>54</v>
      </c>
      <c r="Y272" s="8" t="s">
        <v>647</v>
      </c>
      <c r="Z272" s="8" t="s">
        <v>56</v>
      </c>
      <c r="AA272" s="8" t="s">
        <v>390</v>
      </c>
      <c r="AB272" s="8" t="s">
        <v>56</v>
      </c>
      <c r="AC272" s="7" t="s">
        <v>648</v>
      </c>
      <c r="AD272" s="9">
        <v>3.89</v>
      </c>
      <c r="AE272" s="6">
        <v>21</v>
      </c>
      <c r="AF272" s="9">
        <v>0.8169</v>
      </c>
      <c r="AG272" s="10">
        <f>ROUND($K$272*$AD$272,2)</f>
        <v>7780</v>
      </c>
      <c r="AH272" s="10">
        <f>ROUND($K$272*($AD$272+$AF$272),2)</f>
        <v>9413.8</v>
      </c>
    </row>
    <row r="273" spans="1:34" ht="13.5" thickTop="1">
      <c r="A273" s="20"/>
      <c r="B273" s="20"/>
      <c r="C273" s="2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30" t="s">
        <v>133</v>
      </c>
      <c r="AE273" s="30"/>
      <c r="AF273" s="30"/>
      <c r="AG273" s="12">
        <f>SUM($AG$272:$AG$272)</f>
        <v>7780</v>
      </c>
      <c r="AH273" s="12">
        <f>SUM($AH$272:$AH$272)</f>
        <v>9413.8</v>
      </c>
    </row>
    <row r="274" spans="1:3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ht="12.75">
      <c r="A275" s="3">
        <v>48488</v>
      </c>
      <c r="B275" s="4" t="s">
        <v>649</v>
      </c>
      <c r="C275" s="3">
        <v>136738</v>
      </c>
      <c r="D275" s="4" t="s">
        <v>124</v>
      </c>
      <c r="E275" s="4" t="s">
        <v>215</v>
      </c>
      <c r="F275" s="4" t="s">
        <v>216</v>
      </c>
      <c r="G275" s="4" t="s">
        <v>217</v>
      </c>
      <c r="H275" s="4"/>
      <c r="I275" s="4" t="s">
        <v>105</v>
      </c>
      <c r="J275" s="5">
        <v>6</v>
      </c>
      <c r="K275" s="6">
        <v>6</v>
      </c>
      <c r="L275" s="7" t="s">
        <v>241</v>
      </c>
      <c r="M275" s="4">
        <v>239880</v>
      </c>
      <c r="N275" s="4" t="s">
        <v>650</v>
      </c>
      <c r="O275" s="4" t="s">
        <v>651</v>
      </c>
      <c r="P275" s="4" t="s">
        <v>652</v>
      </c>
      <c r="Q275" s="4">
        <v>-1</v>
      </c>
      <c r="R275" s="4" t="s">
        <v>56</v>
      </c>
      <c r="S275" s="4">
        <v>186011</v>
      </c>
      <c r="T275" s="4" t="s">
        <v>653</v>
      </c>
      <c r="U275" s="4" t="s">
        <v>654</v>
      </c>
      <c r="V275" s="4"/>
      <c r="W275" s="4"/>
      <c r="X275" s="8" t="s">
        <v>54</v>
      </c>
      <c r="Y275" s="8" t="s">
        <v>655</v>
      </c>
      <c r="Z275" s="8" t="s">
        <v>56</v>
      </c>
      <c r="AA275" s="8" t="s">
        <v>54</v>
      </c>
      <c r="AB275" s="8" t="s">
        <v>56</v>
      </c>
      <c r="AC275" s="7" t="s">
        <v>656</v>
      </c>
      <c r="AD275" s="9">
        <v>64.48</v>
      </c>
      <c r="AE275" s="6">
        <v>21</v>
      </c>
      <c r="AF275" s="9">
        <v>13.5408</v>
      </c>
      <c r="AG275" s="10">
        <f>ROUND($K$275*$AD$275,2)</f>
        <v>386.88</v>
      </c>
      <c r="AH275" s="10">
        <f>ROUND($K$275*($AD$275+$AF$275),2)</f>
        <v>468.12</v>
      </c>
    </row>
    <row r="276" spans="1:34" ht="25.5">
      <c r="A276" s="3">
        <v>48488</v>
      </c>
      <c r="B276" s="4" t="s">
        <v>649</v>
      </c>
      <c r="C276" s="3">
        <v>136739</v>
      </c>
      <c r="D276" s="4" t="s">
        <v>59</v>
      </c>
      <c r="E276" s="4" t="s">
        <v>518</v>
      </c>
      <c r="F276" s="4" t="s">
        <v>519</v>
      </c>
      <c r="G276" s="4" t="s">
        <v>520</v>
      </c>
      <c r="H276" s="4"/>
      <c r="I276" s="4" t="s">
        <v>316</v>
      </c>
      <c r="J276" s="5">
        <v>400</v>
      </c>
      <c r="K276" s="6">
        <v>400</v>
      </c>
      <c r="L276" s="7" t="s">
        <v>241</v>
      </c>
      <c r="M276" s="4">
        <v>239880</v>
      </c>
      <c r="N276" s="4" t="s">
        <v>650</v>
      </c>
      <c r="O276" s="4" t="s">
        <v>651</v>
      </c>
      <c r="P276" s="4" t="s">
        <v>652</v>
      </c>
      <c r="Q276" s="4">
        <v>-1</v>
      </c>
      <c r="R276" s="4" t="s">
        <v>56</v>
      </c>
      <c r="S276" s="4">
        <v>186011</v>
      </c>
      <c r="T276" s="4" t="s">
        <v>653</v>
      </c>
      <c r="U276" s="4" t="s">
        <v>654</v>
      </c>
      <c r="V276" s="4"/>
      <c r="W276" s="4"/>
      <c r="X276" s="8" t="s">
        <v>54</v>
      </c>
      <c r="Y276" s="8" t="s">
        <v>655</v>
      </c>
      <c r="Z276" s="8" t="s">
        <v>56</v>
      </c>
      <c r="AA276" s="8" t="s">
        <v>54</v>
      </c>
      <c r="AB276" s="8" t="s">
        <v>56</v>
      </c>
      <c r="AC276" s="7" t="s">
        <v>656</v>
      </c>
      <c r="AD276" s="9">
        <v>13.08</v>
      </c>
      <c r="AE276" s="6">
        <v>21</v>
      </c>
      <c r="AF276" s="9">
        <v>2.7468</v>
      </c>
      <c r="AG276" s="10">
        <f>ROUND($K$276*$AD$276,2)</f>
        <v>5232</v>
      </c>
      <c r="AH276" s="10">
        <f>ROUND($K$276*($AD$276+$AF$276),2)</f>
        <v>6330.72</v>
      </c>
    </row>
    <row r="277" spans="1:34" ht="25.5">
      <c r="A277" s="3">
        <v>48488</v>
      </c>
      <c r="B277" s="4" t="s">
        <v>649</v>
      </c>
      <c r="C277" s="3">
        <v>136740</v>
      </c>
      <c r="D277" s="4" t="s">
        <v>177</v>
      </c>
      <c r="E277" s="4" t="s">
        <v>657</v>
      </c>
      <c r="F277" s="4" t="s">
        <v>658</v>
      </c>
      <c r="G277" s="4" t="s">
        <v>659</v>
      </c>
      <c r="H277" s="4"/>
      <c r="I277" s="4" t="s">
        <v>96</v>
      </c>
      <c r="J277" s="5">
        <v>240</v>
      </c>
      <c r="K277" s="6">
        <v>240</v>
      </c>
      <c r="L277" s="7" t="s">
        <v>241</v>
      </c>
      <c r="M277" s="4">
        <v>239880</v>
      </c>
      <c r="N277" s="4" t="s">
        <v>650</v>
      </c>
      <c r="O277" s="4" t="s">
        <v>651</v>
      </c>
      <c r="P277" s="4" t="s">
        <v>652</v>
      </c>
      <c r="Q277" s="4">
        <v>-1</v>
      </c>
      <c r="R277" s="4" t="s">
        <v>56</v>
      </c>
      <c r="S277" s="4">
        <v>186011</v>
      </c>
      <c r="T277" s="4" t="s">
        <v>653</v>
      </c>
      <c r="U277" s="4" t="s">
        <v>654</v>
      </c>
      <c r="V277" s="4"/>
      <c r="W277" s="4"/>
      <c r="X277" s="8" t="s">
        <v>54</v>
      </c>
      <c r="Y277" s="8" t="s">
        <v>655</v>
      </c>
      <c r="Z277" s="8" t="s">
        <v>56</v>
      </c>
      <c r="AA277" s="8" t="s">
        <v>54</v>
      </c>
      <c r="AB277" s="8" t="s">
        <v>56</v>
      </c>
      <c r="AC277" s="7" t="s">
        <v>656</v>
      </c>
      <c r="AD277" s="9">
        <v>32.88</v>
      </c>
      <c r="AE277" s="6">
        <v>21</v>
      </c>
      <c r="AF277" s="9">
        <v>6.9048</v>
      </c>
      <c r="AG277" s="10">
        <f>ROUND($K$277*$AD$277,2)</f>
        <v>7891.2</v>
      </c>
      <c r="AH277" s="10">
        <f>ROUND($K$277*($AD$277+$AF$277),2)</f>
        <v>9548.35</v>
      </c>
    </row>
    <row r="278" spans="1:34" ht="25.5">
      <c r="A278" s="3">
        <v>48488</v>
      </c>
      <c r="B278" s="4" t="s">
        <v>649</v>
      </c>
      <c r="C278" s="3">
        <v>136741</v>
      </c>
      <c r="D278" s="4" t="s">
        <v>77</v>
      </c>
      <c r="E278" s="4" t="s">
        <v>643</v>
      </c>
      <c r="F278" s="4" t="s">
        <v>644</v>
      </c>
      <c r="G278" s="4" t="s">
        <v>645</v>
      </c>
      <c r="H278" s="4"/>
      <c r="I278" s="4" t="s">
        <v>646</v>
      </c>
      <c r="J278" s="5">
        <v>20</v>
      </c>
      <c r="K278" s="6">
        <v>20</v>
      </c>
      <c r="L278" s="7" t="s">
        <v>241</v>
      </c>
      <c r="M278" s="4">
        <v>239880</v>
      </c>
      <c r="N278" s="4" t="s">
        <v>650</v>
      </c>
      <c r="O278" s="4" t="s">
        <v>651</v>
      </c>
      <c r="P278" s="4" t="s">
        <v>652</v>
      </c>
      <c r="Q278" s="4">
        <v>-1</v>
      </c>
      <c r="R278" s="4" t="s">
        <v>56</v>
      </c>
      <c r="S278" s="4">
        <v>186011</v>
      </c>
      <c r="T278" s="4" t="s">
        <v>653</v>
      </c>
      <c r="U278" s="4" t="s">
        <v>654</v>
      </c>
      <c r="V278" s="4"/>
      <c r="W278" s="4"/>
      <c r="X278" s="8" t="s">
        <v>54</v>
      </c>
      <c r="Y278" s="8" t="s">
        <v>655</v>
      </c>
      <c r="Z278" s="8" t="s">
        <v>56</v>
      </c>
      <c r="AA278" s="8" t="s">
        <v>54</v>
      </c>
      <c r="AB278" s="8" t="s">
        <v>56</v>
      </c>
      <c r="AC278" s="7" t="s">
        <v>656</v>
      </c>
      <c r="AD278" s="9">
        <v>8.56</v>
      </c>
      <c r="AE278" s="6">
        <v>21</v>
      </c>
      <c r="AF278" s="9">
        <v>1.7976</v>
      </c>
      <c r="AG278" s="10">
        <f>ROUND($K$278*$AD$278,2)</f>
        <v>171.2</v>
      </c>
      <c r="AH278" s="10">
        <f>ROUND($K$278*($AD$278+$AF$278),2)</f>
        <v>207.15</v>
      </c>
    </row>
    <row r="279" spans="1:34" ht="12.75">
      <c r="A279" s="3">
        <v>48488</v>
      </c>
      <c r="B279" s="4" t="s">
        <v>649</v>
      </c>
      <c r="C279" s="3">
        <v>136742</v>
      </c>
      <c r="D279" s="4" t="s">
        <v>77</v>
      </c>
      <c r="E279" s="4" t="s">
        <v>477</v>
      </c>
      <c r="F279" s="4" t="s">
        <v>478</v>
      </c>
      <c r="G279" s="4" t="s">
        <v>479</v>
      </c>
      <c r="H279" s="4"/>
      <c r="I279" s="4" t="s">
        <v>480</v>
      </c>
      <c r="J279" s="5">
        <v>20</v>
      </c>
      <c r="K279" s="6">
        <v>20</v>
      </c>
      <c r="L279" s="7" t="s">
        <v>241</v>
      </c>
      <c r="M279" s="4">
        <v>239880</v>
      </c>
      <c r="N279" s="4" t="s">
        <v>650</v>
      </c>
      <c r="O279" s="4" t="s">
        <v>651</v>
      </c>
      <c r="P279" s="4" t="s">
        <v>652</v>
      </c>
      <c r="Q279" s="4">
        <v>-1</v>
      </c>
      <c r="R279" s="4" t="s">
        <v>56</v>
      </c>
      <c r="S279" s="4">
        <v>186011</v>
      </c>
      <c r="T279" s="4" t="s">
        <v>653</v>
      </c>
      <c r="U279" s="4" t="s">
        <v>654</v>
      </c>
      <c r="V279" s="4"/>
      <c r="W279" s="4"/>
      <c r="X279" s="8" t="s">
        <v>54</v>
      </c>
      <c r="Y279" s="8" t="s">
        <v>655</v>
      </c>
      <c r="Z279" s="8" t="s">
        <v>56</v>
      </c>
      <c r="AA279" s="8" t="s">
        <v>54</v>
      </c>
      <c r="AB279" s="8" t="s">
        <v>56</v>
      </c>
      <c r="AC279" s="7" t="s">
        <v>656</v>
      </c>
      <c r="AD279" s="9">
        <v>20.83</v>
      </c>
      <c r="AE279" s="6">
        <v>21</v>
      </c>
      <c r="AF279" s="9">
        <v>4.3743</v>
      </c>
      <c r="AG279" s="10">
        <f>ROUND($K$279*$AD$279,2)</f>
        <v>416.6</v>
      </c>
      <c r="AH279" s="10">
        <f>ROUND($K$279*($AD$279+$AF$279),2)</f>
        <v>504.09</v>
      </c>
    </row>
    <row r="280" spans="1:34" ht="38.25">
      <c r="A280" s="3">
        <v>48488</v>
      </c>
      <c r="B280" s="4" t="s">
        <v>649</v>
      </c>
      <c r="C280" s="3">
        <v>136743</v>
      </c>
      <c r="D280" s="4" t="s">
        <v>119</v>
      </c>
      <c r="E280" s="4" t="s">
        <v>411</v>
      </c>
      <c r="F280" s="4" t="s">
        <v>412</v>
      </c>
      <c r="G280" s="4" t="s">
        <v>413</v>
      </c>
      <c r="H280" s="4"/>
      <c r="I280" s="4" t="s">
        <v>156</v>
      </c>
      <c r="J280" s="5">
        <v>6</v>
      </c>
      <c r="K280" s="6">
        <v>6</v>
      </c>
      <c r="L280" s="7" t="s">
        <v>241</v>
      </c>
      <c r="M280" s="4">
        <v>239880</v>
      </c>
      <c r="N280" s="4" t="s">
        <v>650</v>
      </c>
      <c r="O280" s="4" t="s">
        <v>651</v>
      </c>
      <c r="P280" s="4" t="s">
        <v>652</v>
      </c>
      <c r="Q280" s="4">
        <v>-1</v>
      </c>
      <c r="R280" s="4" t="s">
        <v>56</v>
      </c>
      <c r="S280" s="4">
        <v>186011</v>
      </c>
      <c r="T280" s="4" t="s">
        <v>653</v>
      </c>
      <c r="U280" s="4" t="s">
        <v>654</v>
      </c>
      <c r="V280" s="4"/>
      <c r="W280" s="4"/>
      <c r="X280" s="8" t="s">
        <v>54</v>
      </c>
      <c r="Y280" s="8" t="s">
        <v>655</v>
      </c>
      <c r="Z280" s="8" t="s">
        <v>56</v>
      </c>
      <c r="AA280" s="8" t="s">
        <v>54</v>
      </c>
      <c r="AB280" s="8" t="s">
        <v>56</v>
      </c>
      <c r="AC280" s="7" t="s">
        <v>656</v>
      </c>
      <c r="AD280" s="9">
        <v>36.17</v>
      </c>
      <c r="AE280" s="6">
        <v>21</v>
      </c>
      <c r="AF280" s="9">
        <v>7.5957</v>
      </c>
      <c r="AG280" s="10">
        <f>ROUND($K$280*$AD$280,2)</f>
        <v>217.02</v>
      </c>
      <c r="AH280" s="10">
        <f>ROUND($K$280*($AD$280+$AF$280),2)</f>
        <v>262.59</v>
      </c>
    </row>
    <row r="281" spans="1:34" ht="12.75">
      <c r="A281" s="3">
        <v>48488</v>
      </c>
      <c r="B281" s="4" t="s">
        <v>649</v>
      </c>
      <c r="C281" s="3">
        <v>136744</v>
      </c>
      <c r="D281" s="4" t="s">
        <v>193</v>
      </c>
      <c r="E281" s="4" t="s">
        <v>194</v>
      </c>
      <c r="F281" s="4" t="s">
        <v>195</v>
      </c>
      <c r="G281" s="4" t="s">
        <v>196</v>
      </c>
      <c r="H281" s="4"/>
      <c r="I281" s="4" t="s">
        <v>152</v>
      </c>
      <c r="J281" s="5">
        <v>6</v>
      </c>
      <c r="K281" s="6">
        <v>6</v>
      </c>
      <c r="L281" s="7" t="s">
        <v>241</v>
      </c>
      <c r="M281" s="4">
        <v>239880</v>
      </c>
      <c r="N281" s="4" t="s">
        <v>650</v>
      </c>
      <c r="O281" s="4" t="s">
        <v>651</v>
      </c>
      <c r="P281" s="4" t="s">
        <v>652</v>
      </c>
      <c r="Q281" s="4">
        <v>-1</v>
      </c>
      <c r="R281" s="4" t="s">
        <v>56</v>
      </c>
      <c r="S281" s="4">
        <v>186011</v>
      </c>
      <c r="T281" s="4" t="s">
        <v>653</v>
      </c>
      <c r="U281" s="4" t="s">
        <v>654</v>
      </c>
      <c r="V281" s="4"/>
      <c r="W281" s="4"/>
      <c r="X281" s="8" t="s">
        <v>54</v>
      </c>
      <c r="Y281" s="8" t="s">
        <v>655</v>
      </c>
      <c r="Z281" s="8" t="s">
        <v>56</v>
      </c>
      <c r="AA281" s="8" t="s">
        <v>54</v>
      </c>
      <c r="AB281" s="8" t="s">
        <v>56</v>
      </c>
      <c r="AC281" s="7" t="s">
        <v>656</v>
      </c>
      <c r="AD281" s="9">
        <v>20.46</v>
      </c>
      <c r="AE281" s="6">
        <v>21</v>
      </c>
      <c r="AF281" s="9">
        <v>4.2966</v>
      </c>
      <c r="AG281" s="10">
        <f>ROUND($K$281*$AD$281,2)</f>
        <v>122.76</v>
      </c>
      <c r="AH281" s="10">
        <f>ROUND($K$281*($AD$281+$AF$281),2)</f>
        <v>148.54</v>
      </c>
    </row>
    <row r="282" spans="1:34" ht="51">
      <c r="A282" s="3">
        <v>48488</v>
      </c>
      <c r="B282" s="4" t="s">
        <v>649</v>
      </c>
      <c r="C282" s="3">
        <v>136745</v>
      </c>
      <c r="D282" s="4" t="s">
        <v>119</v>
      </c>
      <c r="E282" s="4" t="s">
        <v>280</v>
      </c>
      <c r="F282" s="4" t="s">
        <v>281</v>
      </c>
      <c r="G282" s="4" t="s">
        <v>282</v>
      </c>
      <c r="H282" s="4"/>
      <c r="I282" s="4" t="s">
        <v>156</v>
      </c>
      <c r="J282" s="5">
        <v>6</v>
      </c>
      <c r="K282" s="6">
        <v>6</v>
      </c>
      <c r="L282" s="7" t="s">
        <v>241</v>
      </c>
      <c r="M282" s="4">
        <v>239880</v>
      </c>
      <c r="N282" s="4" t="s">
        <v>650</v>
      </c>
      <c r="O282" s="4" t="s">
        <v>651</v>
      </c>
      <c r="P282" s="4" t="s">
        <v>652</v>
      </c>
      <c r="Q282" s="4">
        <v>-1</v>
      </c>
      <c r="R282" s="4" t="s">
        <v>56</v>
      </c>
      <c r="S282" s="4">
        <v>186011</v>
      </c>
      <c r="T282" s="4" t="s">
        <v>653</v>
      </c>
      <c r="U282" s="4" t="s">
        <v>654</v>
      </c>
      <c r="V282" s="4"/>
      <c r="W282" s="4"/>
      <c r="X282" s="8" t="s">
        <v>54</v>
      </c>
      <c r="Y282" s="8" t="s">
        <v>655</v>
      </c>
      <c r="Z282" s="8" t="s">
        <v>56</v>
      </c>
      <c r="AA282" s="8" t="s">
        <v>54</v>
      </c>
      <c r="AB282" s="8" t="s">
        <v>56</v>
      </c>
      <c r="AC282" s="7" t="s">
        <v>656</v>
      </c>
      <c r="AD282" s="9">
        <v>52.08</v>
      </c>
      <c r="AE282" s="6">
        <v>21</v>
      </c>
      <c r="AF282" s="9">
        <v>10.9368</v>
      </c>
      <c r="AG282" s="10">
        <f>ROUND($K$282*$AD$282,2)</f>
        <v>312.48</v>
      </c>
      <c r="AH282" s="10">
        <f>ROUND($K$282*($AD$282+$AF$282),2)</f>
        <v>378.1</v>
      </c>
    </row>
    <row r="283" spans="1:34" ht="25.5">
      <c r="A283" s="3">
        <v>48488</v>
      </c>
      <c r="B283" s="4" t="s">
        <v>649</v>
      </c>
      <c r="C283" s="3">
        <v>136746</v>
      </c>
      <c r="D283" s="4" t="s">
        <v>119</v>
      </c>
      <c r="E283" s="4" t="s">
        <v>301</v>
      </c>
      <c r="F283" s="4" t="s">
        <v>302</v>
      </c>
      <c r="G283" s="4" t="s">
        <v>303</v>
      </c>
      <c r="H283" s="4"/>
      <c r="I283" s="4" t="s">
        <v>105</v>
      </c>
      <c r="J283" s="5">
        <v>4</v>
      </c>
      <c r="K283" s="6">
        <v>4</v>
      </c>
      <c r="L283" s="7" t="s">
        <v>241</v>
      </c>
      <c r="M283" s="4">
        <v>239880</v>
      </c>
      <c r="N283" s="4" t="s">
        <v>650</v>
      </c>
      <c r="O283" s="4" t="s">
        <v>651</v>
      </c>
      <c r="P283" s="4" t="s">
        <v>652</v>
      </c>
      <c r="Q283" s="4">
        <v>-1</v>
      </c>
      <c r="R283" s="4" t="s">
        <v>56</v>
      </c>
      <c r="S283" s="4">
        <v>186011</v>
      </c>
      <c r="T283" s="4" t="s">
        <v>653</v>
      </c>
      <c r="U283" s="4" t="s">
        <v>654</v>
      </c>
      <c r="V283" s="4"/>
      <c r="W283" s="4"/>
      <c r="X283" s="8" t="s">
        <v>54</v>
      </c>
      <c r="Y283" s="8" t="s">
        <v>655</v>
      </c>
      <c r="Z283" s="8" t="s">
        <v>56</v>
      </c>
      <c r="AA283" s="8" t="s">
        <v>54</v>
      </c>
      <c r="AB283" s="8" t="s">
        <v>56</v>
      </c>
      <c r="AC283" s="7" t="s">
        <v>656</v>
      </c>
      <c r="AD283" s="9">
        <v>100.34</v>
      </c>
      <c r="AE283" s="6">
        <v>21</v>
      </c>
      <c r="AF283" s="9">
        <v>21.0714</v>
      </c>
      <c r="AG283" s="10">
        <f>ROUND($K$283*$AD$283,2)</f>
        <v>401.36</v>
      </c>
      <c r="AH283" s="10">
        <f>ROUND($K$283*($AD$283+$AF$283),2)</f>
        <v>485.65</v>
      </c>
    </row>
    <row r="284" spans="1:34" ht="12.75">
      <c r="A284" s="3">
        <v>48488</v>
      </c>
      <c r="B284" s="4" t="s">
        <v>649</v>
      </c>
      <c r="C284" s="3">
        <v>136755</v>
      </c>
      <c r="D284" s="4" t="s">
        <v>77</v>
      </c>
      <c r="E284" s="4" t="s">
        <v>90</v>
      </c>
      <c r="F284" s="4" t="s">
        <v>91</v>
      </c>
      <c r="G284" s="4" t="s">
        <v>91</v>
      </c>
      <c r="H284" s="4"/>
      <c r="I284" s="4" t="s">
        <v>89</v>
      </c>
      <c r="J284" s="5">
        <v>10</v>
      </c>
      <c r="K284" s="6">
        <v>10</v>
      </c>
      <c r="L284" s="7" t="s">
        <v>241</v>
      </c>
      <c r="M284" s="4">
        <v>239880</v>
      </c>
      <c r="N284" s="4" t="s">
        <v>650</v>
      </c>
      <c r="O284" s="4" t="s">
        <v>651</v>
      </c>
      <c r="P284" s="4" t="s">
        <v>652</v>
      </c>
      <c r="Q284" s="4">
        <v>-1</v>
      </c>
      <c r="R284" s="4" t="s">
        <v>56</v>
      </c>
      <c r="S284" s="4">
        <v>186011</v>
      </c>
      <c r="T284" s="4" t="s">
        <v>653</v>
      </c>
      <c r="U284" s="4" t="s">
        <v>654</v>
      </c>
      <c r="V284" s="4"/>
      <c r="W284" s="4"/>
      <c r="X284" s="8" t="s">
        <v>54</v>
      </c>
      <c r="Y284" s="8" t="s">
        <v>655</v>
      </c>
      <c r="Z284" s="8" t="s">
        <v>56</v>
      </c>
      <c r="AA284" s="8" t="s">
        <v>54</v>
      </c>
      <c r="AB284" s="8" t="s">
        <v>56</v>
      </c>
      <c r="AC284" s="7" t="s">
        <v>656</v>
      </c>
      <c r="AD284" s="9">
        <v>11.78</v>
      </c>
      <c r="AE284" s="6">
        <v>21</v>
      </c>
      <c r="AF284" s="9">
        <v>2.4738</v>
      </c>
      <c r="AG284" s="10">
        <f>ROUND($K$284*$AD$284,2)</f>
        <v>117.8</v>
      </c>
      <c r="AH284" s="10">
        <f>ROUND($K$284*($AD$284+$AF$284),2)</f>
        <v>142.54</v>
      </c>
    </row>
    <row r="285" spans="1:34" ht="25.5">
      <c r="A285" s="3">
        <v>48488</v>
      </c>
      <c r="B285" s="4" t="s">
        <v>649</v>
      </c>
      <c r="C285" s="3">
        <v>136756</v>
      </c>
      <c r="D285" s="4" t="s">
        <v>119</v>
      </c>
      <c r="E285" s="4" t="s">
        <v>660</v>
      </c>
      <c r="F285" s="4" t="s">
        <v>661</v>
      </c>
      <c r="G285" s="4" t="s">
        <v>662</v>
      </c>
      <c r="H285" s="4"/>
      <c r="I285" s="4" t="s">
        <v>156</v>
      </c>
      <c r="J285" s="5">
        <v>6</v>
      </c>
      <c r="K285" s="6">
        <v>6</v>
      </c>
      <c r="L285" s="7" t="s">
        <v>241</v>
      </c>
      <c r="M285" s="4">
        <v>239880</v>
      </c>
      <c r="N285" s="4" t="s">
        <v>650</v>
      </c>
      <c r="O285" s="4" t="s">
        <v>651</v>
      </c>
      <c r="P285" s="4" t="s">
        <v>652</v>
      </c>
      <c r="Q285" s="4">
        <v>-1</v>
      </c>
      <c r="R285" s="4" t="s">
        <v>56</v>
      </c>
      <c r="S285" s="4">
        <v>186011</v>
      </c>
      <c r="T285" s="4" t="s">
        <v>653</v>
      </c>
      <c r="U285" s="4" t="s">
        <v>654</v>
      </c>
      <c r="V285" s="4"/>
      <c r="W285" s="4"/>
      <c r="X285" s="8" t="s">
        <v>54</v>
      </c>
      <c r="Y285" s="8" t="s">
        <v>655</v>
      </c>
      <c r="Z285" s="8" t="s">
        <v>56</v>
      </c>
      <c r="AA285" s="8" t="s">
        <v>54</v>
      </c>
      <c r="AB285" s="8" t="s">
        <v>56</v>
      </c>
      <c r="AC285" s="7" t="s">
        <v>656</v>
      </c>
      <c r="AD285" s="9">
        <v>29.43</v>
      </c>
      <c r="AE285" s="6">
        <v>21</v>
      </c>
      <c r="AF285" s="9">
        <v>6.1803</v>
      </c>
      <c r="AG285" s="10">
        <f>ROUND($K$285*$AD$285,2)</f>
        <v>176.58</v>
      </c>
      <c r="AH285" s="10">
        <f>ROUND($K$285*($AD$285+$AF$285),2)</f>
        <v>213.66</v>
      </c>
    </row>
    <row r="286" spans="1:34" ht="25.5">
      <c r="A286" s="3">
        <v>48488</v>
      </c>
      <c r="B286" s="4" t="s">
        <v>649</v>
      </c>
      <c r="C286" s="3">
        <v>136757</v>
      </c>
      <c r="D286" s="4" t="s">
        <v>588</v>
      </c>
      <c r="E286" s="4" t="s">
        <v>589</v>
      </c>
      <c r="F286" s="4" t="s">
        <v>590</v>
      </c>
      <c r="G286" s="4" t="s">
        <v>591</v>
      </c>
      <c r="H286" s="4"/>
      <c r="I286" s="4" t="s">
        <v>152</v>
      </c>
      <c r="J286" s="5">
        <v>6</v>
      </c>
      <c r="K286" s="6">
        <v>6</v>
      </c>
      <c r="L286" s="7" t="s">
        <v>241</v>
      </c>
      <c r="M286" s="4">
        <v>239880</v>
      </c>
      <c r="N286" s="4" t="s">
        <v>650</v>
      </c>
      <c r="O286" s="4" t="s">
        <v>651</v>
      </c>
      <c r="P286" s="4" t="s">
        <v>652</v>
      </c>
      <c r="Q286" s="4">
        <v>-1</v>
      </c>
      <c r="R286" s="4" t="s">
        <v>56</v>
      </c>
      <c r="S286" s="4">
        <v>186011</v>
      </c>
      <c r="T286" s="4" t="s">
        <v>653</v>
      </c>
      <c r="U286" s="4" t="s">
        <v>654</v>
      </c>
      <c r="V286" s="4"/>
      <c r="W286" s="4"/>
      <c r="X286" s="8" t="s">
        <v>54</v>
      </c>
      <c r="Y286" s="8" t="s">
        <v>655</v>
      </c>
      <c r="Z286" s="8" t="s">
        <v>56</v>
      </c>
      <c r="AA286" s="8" t="s">
        <v>54</v>
      </c>
      <c r="AB286" s="8" t="s">
        <v>56</v>
      </c>
      <c r="AC286" s="7" t="s">
        <v>656</v>
      </c>
      <c r="AD286" s="9">
        <v>29.14</v>
      </c>
      <c r="AE286" s="6">
        <v>21</v>
      </c>
      <c r="AF286" s="9">
        <v>6.1194</v>
      </c>
      <c r="AG286" s="10">
        <f>ROUND($K$286*$AD$286,2)</f>
        <v>174.84</v>
      </c>
      <c r="AH286" s="10">
        <f>ROUND($K$286*($AD$286+$AF$286),2)</f>
        <v>211.56</v>
      </c>
    </row>
    <row r="287" spans="1:34" ht="38.25">
      <c r="A287" s="3">
        <v>48488</v>
      </c>
      <c r="B287" s="4" t="s">
        <v>649</v>
      </c>
      <c r="C287" s="3">
        <v>136758</v>
      </c>
      <c r="D287" s="4" t="s">
        <v>81</v>
      </c>
      <c r="E287" s="4" t="s">
        <v>663</v>
      </c>
      <c r="F287" s="4" t="s">
        <v>664</v>
      </c>
      <c r="G287" s="4" t="s">
        <v>665</v>
      </c>
      <c r="H287" s="4"/>
      <c r="I287" s="4" t="s">
        <v>85</v>
      </c>
      <c r="J287" s="5">
        <v>4</v>
      </c>
      <c r="K287" s="6">
        <v>4</v>
      </c>
      <c r="L287" s="7" t="s">
        <v>241</v>
      </c>
      <c r="M287" s="4">
        <v>239880</v>
      </c>
      <c r="N287" s="4" t="s">
        <v>650</v>
      </c>
      <c r="O287" s="4" t="s">
        <v>651</v>
      </c>
      <c r="P287" s="4" t="s">
        <v>652</v>
      </c>
      <c r="Q287" s="4">
        <v>-1</v>
      </c>
      <c r="R287" s="4" t="s">
        <v>56</v>
      </c>
      <c r="S287" s="4">
        <v>186011</v>
      </c>
      <c r="T287" s="4" t="s">
        <v>653</v>
      </c>
      <c r="U287" s="4" t="s">
        <v>654</v>
      </c>
      <c r="V287" s="4"/>
      <c r="W287" s="4"/>
      <c r="X287" s="8" t="s">
        <v>54</v>
      </c>
      <c r="Y287" s="8" t="s">
        <v>655</v>
      </c>
      <c r="Z287" s="8" t="s">
        <v>56</v>
      </c>
      <c r="AA287" s="8" t="s">
        <v>54</v>
      </c>
      <c r="AB287" s="8" t="s">
        <v>56</v>
      </c>
      <c r="AC287" s="7" t="s">
        <v>656</v>
      </c>
      <c r="AD287" s="9">
        <v>12.83</v>
      </c>
      <c r="AE287" s="6">
        <v>21</v>
      </c>
      <c r="AF287" s="9">
        <v>2.6943</v>
      </c>
      <c r="AG287" s="10">
        <f>ROUND($K$287*$AD$287,2)</f>
        <v>51.32</v>
      </c>
      <c r="AH287" s="10">
        <f>ROUND($K$287*($AD$287+$AF$287),2)</f>
        <v>62.1</v>
      </c>
    </row>
    <row r="288" spans="1:34" ht="12.75">
      <c r="A288" s="3">
        <v>48488</v>
      </c>
      <c r="B288" s="4" t="s">
        <v>649</v>
      </c>
      <c r="C288" s="3">
        <v>136759</v>
      </c>
      <c r="D288" s="4" t="s">
        <v>203</v>
      </c>
      <c r="E288" s="4" t="s">
        <v>666</v>
      </c>
      <c r="F288" s="4" t="s">
        <v>667</v>
      </c>
      <c r="G288" s="4" t="s">
        <v>668</v>
      </c>
      <c r="H288" s="4"/>
      <c r="I288" s="4" t="s">
        <v>96</v>
      </c>
      <c r="J288" s="5">
        <v>28</v>
      </c>
      <c r="K288" s="6">
        <v>28</v>
      </c>
      <c r="L288" s="7" t="s">
        <v>241</v>
      </c>
      <c r="M288" s="4">
        <v>239880</v>
      </c>
      <c r="N288" s="4" t="s">
        <v>650</v>
      </c>
      <c r="O288" s="4" t="s">
        <v>651</v>
      </c>
      <c r="P288" s="4" t="s">
        <v>652</v>
      </c>
      <c r="Q288" s="4">
        <v>-1</v>
      </c>
      <c r="R288" s="4" t="s">
        <v>56</v>
      </c>
      <c r="S288" s="4">
        <v>186011</v>
      </c>
      <c r="T288" s="4" t="s">
        <v>653</v>
      </c>
      <c r="U288" s="4" t="s">
        <v>654</v>
      </c>
      <c r="V288" s="4"/>
      <c r="W288" s="4"/>
      <c r="X288" s="8" t="s">
        <v>54</v>
      </c>
      <c r="Y288" s="8" t="s">
        <v>655</v>
      </c>
      <c r="Z288" s="8" t="s">
        <v>56</v>
      </c>
      <c r="AA288" s="8" t="s">
        <v>54</v>
      </c>
      <c r="AB288" s="8" t="s">
        <v>56</v>
      </c>
      <c r="AC288" s="7" t="s">
        <v>656</v>
      </c>
      <c r="AD288" s="9">
        <v>9.3</v>
      </c>
      <c r="AE288" s="6">
        <v>21</v>
      </c>
      <c r="AF288" s="9">
        <v>1.953</v>
      </c>
      <c r="AG288" s="10">
        <f>ROUND($K$288*$AD$288,2)</f>
        <v>260.4</v>
      </c>
      <c r="AH288" s="10">
        <f>ROUND($K$288*($AD$288+$AF$288),2)</f>
        <v>315.08</v>
      </c>
    </row>
    <row r="289" spans="1:34" ht="12.75">
      <c r="A289" s="3">
        <v>48488</v>
      </c>
      <c r="B289" s="4" t="s">
        <v>649</v>
      </c>
      <c r="C289" s="3">
        <v>136760</v>
      </c>
      <c r="D289" s="4" t="s">
        <v>92</v>
      </c>
      <c r="E289" s="4" t="s">
        <v>93</v>
      </c>
      <c r="F289" s="4" t="s">
        <v>94</v>
      </c>
      <c r="G289" s="4" t="s">
        <v>95</v>
      </c>
      <c r="H289" s="4"/>
      <c r="I289" s="4" t="s">
        <v>96</v>
      </c>
      <c r="J289" s="5">
        <v>6</v>
      </c>
      <c r="K289" s="6">
        <v>6</v>
      </c>
      <c r="L289" s="7" t="s">
        <v>241</v>
      </c>
      <c r="M289" s="4">
        <v>239880</v>
      </c>
      <c r="N289" s="4" t="s">
        <v>650</v>
      </c>
      <c r="O289" s="4" t="s">
        <v>651</v>
      </c>
      <c r="P289" s="4" t="s">
        <v>652</v>
      </c>
      <c r="Q289" s="4">
        <v>-1</v>
      </c>
      <c r="R289" s="4" t="s">
        <v>56</v>
      </c>
      <c r="S289" s="4">
        <v>186011</v>
      </c>
      <c r="T289" s="4" t="s">
        <v>653</v>
      </c>
      <c r="U289" s="4" t="s">
        <v>654</v>
      </c>
      <c r="V289" s="4"/>
      <c r="W289" s="4"/>
      <c r="X289" s="8" t="s">
        <v>54</v>
      </c>
      <c r="Y289" s="8" t="s">
        <v>655</v>
      </c>
      <c r="Z289" s="8" t="s">
        <v>56</v>
      </c>
      <c r="AA289" s="8" t="s">
        <v>54</v>
      </c>
      <c r="AB289" s="8" t="s">
        <v>56</v>
      </c>
      <c r="AC289" s="7" t="s">
        <v>656</v>
      </c>
      <c r="AD289" s="9">
        <v>10.17</v>
      </c>
      <c r="AE289" s="6">
        <v>21</v>
      </c>
      <c r="AF289" s="9">
        <v>2.1357</v>
      </c>
      <c r="AG289" s="10">
        <f>ROUND($K$289*$AD$289,2)</f>
        <v>61.02</v>
      </c>
      <c r="AH289" s="10">
        <f>ROUND($K$289*($AD$289+$AF$289),2)</f>
        <v>73.83</v>
      </c>
    </row>
    <row r="290" spans="1:34" ht="25.5">
      <c r="A290" s="3">
        <v>48488</v>
      </c>
      <c r="B290" s="4" t="s">
        <v>649</v>
      </c>
      <c r="C290" s="3">
        <v>136761</v>
      </c>
      <c r="D290" s="4" t="s">
        <v>59</v>
      </c>
      <c r="E290" s="4" t="s">
        <v>60</v>
      </c>
      <c r="F290" s="4" t="s">
        <v>61</v>
      </c>
      <c r="G290" s="4" t="s">
        <v>62</v>
      </c>
      <c r="H290" s="4"/>
      <c r="I290" s="4" t="s">
        <v>63</v>
      </c>
      <c r="J290" s="5">
        <v>20</v>
      </c>
      <c r="K290" s="6">
        <v>20</v>
      </c>
      <c r="L290" s="7" t="s">
        <v>241</v>
      </c>
      <c r="M290" s="4">
        <v>239880</v>
      </c>
      <c r="N290" s="4" t="s">
        <v>650</v>
      </c>
      <c r="O290" s="4" t="s">
        <v>651</v>
      </c>
      <c r="P290" s="4" t="s">
        <v>652</v>
      </c>
      <c r="Q290" s="4">
        <v>-1</v>
      </c>
      <c r="R290" s="4" t="s">
        <v>56</v>
      </c>
      <c r="S290" s="4">
        <v>186011</v>
      </c>
      <c r="T290" s="4" t="s">
        <v>653</v>
      </c>
      <c r="U290" s="4" t="s">
        <v>654</v>
      </c>
      <c r="V290" s="4"/>
      <c r="W290" s="4"/>
      <c r="X290" s="8" t="s">
        <v>54</v>
      </c>
      <c r="Y290" s="8" t="s">
        <v>655</v>
      </c>
      <c r="Z290" s="8" t="s">
        <v>56</v>
      </c>
      <c r="AA290" s="8" t="s">
        <v>54</v>
      </c>
      <c r="AB290" s="8" t="s">
        <v>56</v>
      </c>
      <c r="AC290" s="7" t="s">
        <v>656</v>
      </c>
      <c r="AD290" s="9">
        <v>13.17</v>
      </c>
      <c r="AE290" s="6">
        <v>21</v>
      </c>
      <c r="AF290" s="9">
        <v>2.7657</v>
      </c>
      <c r="AG290" s="10">
        <f>ROUND($K$290*$AD$290,2)</f>
        <v>263.4</v>
      </c>
      <c r="AH290" s="10">
        <f>ROUND($K$290*($AD$290+$AF$290),2)</f>
        <v>318.71</v>
      </c>
    </row>
    <row r="291" spans="1:34" ht="25.5">
      <c r="A291" s="3">
        <v>48488</v>
      </c>
      <c r="B291" s="4" t="s">
        <v>649</v>
      </c>
      <c r="C291" s="3">
        <v>136762</v>
      </c>
      <c r="D291" s="4" t="s">
        <v>110</v>
      </c>
      <c r="E291" s="4" t="s">
        <v>111</v>
      </c>
      <c r="F291" s="4" t="s">
        <v>112</v>
      </c>
      <c r="G291" s="4" t="s">
        <v>113</v>
      </c>
      <c r="H291" s="4"/>
      <c r="I291" s="4" t="s">
        <v>114</v>
      </c>
      <c r="J291" s="5">
        <v>4</v>
      </c>
      <c r="K291" s="6">
        <v>4</v>
      </c>
      <c r="L291" s="7" t="s">
        <v>241</v>
      </c>
      <c r="M291" s="4">
        <v>239880</v>
      </c>
      <c r="N291" s="4" t="s">
        <v>650</v>
      </c>
      <c r="O291" s="4" t="s">
        <v>651</v>
      </c>
      <c r="P291" s="4" t="s">
        <v>652</v>
      </c>
      <c r="Q291" s="4">
        <v>-1</v>
      </c>
      <c r="R291" s="4" t="s">
        <v>56</v>
      </c>
      <c r="S291" s="4">
        <v>186011</v>
      </c>
      <c r="T291" s="4" t="s">
        <v>653</v>
      </c>
      <c r="U291" s="4" t="s">
        <v>654</v>
      </c>
      <c r="V291" s="4"/>
      <c r="W291" s="4"/>
      <c r="X291" s="8" t="s">
        <v>54</v>
      </c>
      <c r="Y291" s="8" t="s">
        <v>655</v>
      </c>
      <c r="Z291" s="8" t="s">
        <v>56</v>
      </c>
      <c r="AA291" s="8" t="s">
        <v>54</v>
      </c>
      <c r="AB291" s="8" t="s">
        <v>56</v>
      </c>
      <c r="AC291" s="7" t="s">
        <v>656</v>
      </c>
      <c r="AD291" s="9">
        <v>33.23</v>
      </c>
      <c r="AE291" s="6">
        <v>21</v>
      </c>
      <c r="AF291" s="9">
        <v>6.9783</v>
      </c>
      <c r="AG291" s="10">
        <f>ROUND($K$291*$AD$291,2)</f>
        <v>132.92</v>
      </c>
      <c r="AH291" s="10">
        <f>ROUND($K$291*($AD$291+$AF$291),2)</f>
        <v>160.83</v>
      </c>
    </row>
    <row r="292" spans="1:34" ht="25.5">
      <c r="A292" s="3">
        <v>48488</v>
      </c>
      <c r="B292" s="4" t="s">
        <v>649</v>
      </c>
      <c r="C292" s="3">
        <v>136763</v>
      </c>
      <c r="D292" s="4" t="s">
        <v>259</v>
      </c>
      <c r="E292" s="4" t="s">
        <v>290</v>
      </c>
      <c r="F292" s="4" t="s">
        <v>291</v>
      </c>
      <c r="G292" s="4" t="s">
        <v>292</v>
      </c>
      <c r="H292" s="4"/>
      <c r="I292" s="4" t="s">
        <v>96</v>
      </c>
      <c r="J292" s="5">
        <v>6</v>
      </c>
      <c r="K292" s="6">
        <v>6</v>
      </c>
      <c r="L292" s="7" t="s">
        <v>241</v>
      </c>
      <c r="M292" s="4">
        <v>239880</v>
      </c>
      <c r="N292" s="4" t="s">
        <v>650</v>
      </c>
      <c r="O292" s="4" t="s">
        <v>651</v>
      </c>
      <c r="P292" s="4" t="s">
        <v>652</v>
      </c>
      <c r="Q292" s="4">
        <v>-1</v>
      </c>
      <c r="R292" s="4" t="s">
        <v>56</v>
      </c>
      <c r="S292" s="4">
        <v>186011</v>
      </c>
      <c r="T292" s="4" t="s">
        <v>653</v>
      </c>
      <c r="U292" s="4" t="s">
        <v>654</v>
      </c>
      <c r="V292" s="4"/>
      <c r="W292" s="4"/>
      <c r="X292" s="8" t="s">
        <v>54</v>
      </c>
      <c r="Y292" s="8" t="s">
        <v>655</v>
      </c>
      <c r="Z292" s="8" t="s">
        <v>56</v>
      </c>
      <c r="AA292" s="8" t="s">
        <v>54</v>
      </c>
      <c r="AB292" s="8" t="s">
        <v>56</v>
      </c>
      <c r="AC292" s="7" t="s">
        <v>656</v>
      </c>
      <c r="AD292" s="9">
        <v>18.97</v>
      </c>
      <c r="AE292" s="6">
        <v>21</v>
      </c>
      <c r="AF292" s="9">
        <v>3.9837</v>
      </c>
      <c r="AG292" s="10">
        <f>ROUND($K$292*$AD$292,2)</f>
        <v>113.82</v>
      </c>
      <c r="AH292" s="10">
        <f>ROUND($K$292*($AD$292+$AF$292),2)</f>
        <v>137.72</v>
      </c>
    </row>
    <row r="293" spans="1:34" ht="25.5">
      <c r="A293" s="3">
        <v>48488</v>
      </c>
      <c r="B293" s="4" t="s">
        <v>649</v>
      </c>
      <c r="C293" s="3">
        <v>136764</v>
      </c>
      <c r="D293" s="4" t="s">
        <v>119</v>
      </c>
      <c r="E293" s="4" t="s">
        <v>669</v>
      </c>
      <c r="F293" s="4" t="s">
        <v>670</v>
      </c>
      <c r="G293" s="4" t="s">
        <v>671</v>
      </c>
      <c r="H293" s="4"/>
      <c r="I293" s="4" t="s">
        <v>156</v>
      </c>
      <c r="J293" s="5">
        <v>6</v>
      </c>
      <c r="K293" s="6">
        <v>6</v>
      </c>
      <c r="L293" s="7" t="s">
        <v>241</v>
      </c>
      <c r="M293" s="4">
        <v>239880</v>
      </c>
      <c r="N293" s="4" t="s">
        <v>650</v>
      </c>
      <c r="O293" s="4" t="s">
        <v>651</v>
      </c>
      <c r="P293" s="4" t="s">
        <v>652</v>
      </c>
      <c r="Q293" s="4">
        <v>-1</v>
      </c>
      <c r="R293" s="4" t="s">
        <v>56</v>
      </c>
      <c r="S293" s="4">
        <v>186011</v>
      </c>
      <c r="T293" s="4" t="s">
        <v>653</v>
      </c>
      <c r="U293" s="4" t="s">
        <v>654</v>
      </c>
      <c r="V293" s="4"/>
      <c r="W293" s="4"/>
      <c r="X293" s="8" t="s">
        <v>54</v>
      </c>
      <c r="Y293" s="8" t="s">
        <v>655</v>
      </c>
      <c r="Z293" s="8" t="s">
        <v>56</v>
      </c>
      <c r="AA293" s="8" t="s">
        <v>54</v>
      </c>
      <c r="AB293" s="8" t="s">
        <v>56</v>
      </c>
      <c r="AC293" s="7" t="s">
        <v>656</v>
      </c>
      <c r="AD293" s="9">
        <v>21.85</v>
      </c>
      <c r="AE293" s="6">
        <v>21</v>
      </c>
      <c r="AF293" s="9">
        <v>4.5885</v>
      </c>
      <c r="AG293" s="10">
        <f>ROUND($K$293*$AD$293,2)</f>
        <v>131.1</v>
      </c>
      <c r="AH293" s="10">
        <f>ROUND($K$293*($AD$293+$AF$293),2)</f>
        <v>158.63</v>
      </c>
    </row>
    <row r="294" spans="1:34" ht="12.75">
      <c r="A294" s="3">
        <v>48488</v>
      </c>
      <c r="B294" s="4" t="s">
        <v>649</v>
      </c>
      <c r="C294" s="3">
        <v>136767</v>
      </c>
      <c r="D294" s="4" t="s">
        <v>268</v>
      </c>
      <c r="E294" s="4" t="s">
        <v>269</v>
      </c>
      <c r="F294" s="4" t="s">
        <v>270</v>
      </c>
      <c r="G294" s="4" t="s">
        <v>271</v>
      </c>
      <c r="H294" s="4"/>
      <c r="I294" s="4" t="s">
        <v>100</v>
      </c>
      <c r="J294" s="5">
        <v>6</v>
      </c>
      <c r="K294" s="6">
        <v>6</v>
      </c>
      <c r="L294" s="7" t="s">
        <v>241</v>
      </c>
      <c r="M294" s="4">
        <v>239880</v>
      </c>
      <c r="N294" s="4" t="s">
        <v>650</v>
      </c>
      <c r="O294" s="4" t="s">
        <v>651</v>
      </c>
      <c r="P294" s="4" t="s">
        <v>652</v>
      </c>
      <c r="Q294" s="4">
        <v>-1</v>
      </c>
      <c r="R294" s="4" t="s">
        <v>56</v>
      </c>
      <c r="S294" s="4">
        <v>186011</v>
      </c>
      <c r="T294" s="4" t="s">
        <v>653</v>
      </c>
      <c r="U294" s="4" t="s">
        <v>654</v>
      </c>
      <c r="V294" s="4"/>
      <c r="W294" s="4"/>
      <c r="X294" s="8" t="s">
        <v>54</v>
      </c>
      <c r="Y294" s="8" t="s">
        <v>655</v>
      </c>
      <c r="Z294" s="8" t="s">
        <v>56</v>
      </c>
      <c r="AA294" s="8" t="s">
        <v>54</v>
      </c>
      <c r="AB294" s="8" t="s">
        <v>56</v>
      </c>
      <c r="AC294" s="7" t="s">
        <v>656</v>
      </c>
      <c r="AD294" s="9">
        <v>122.51</v>
      </c>
      <c r="AE294" s="6">
        <v>21</v>
      </c>
      <c r="AF294" s="9">
        <v>25.7271</v>
      </c>
      <c r="AG294" s="10">
        <f>ROUND($K$294*$AD$294,2)</f>
        <v>735.06</v>
      </c>
      <c r="AH294" s="10">
        <f>ROUND($K$294*($AD$294+$AF$294),2)</f>
        <v>889.42</v>
      </c>
    </row>
    <row r="295" spans="1:34" ht="26.25" thickBot="1">
      <c r="A295" s="3">
        <v>48488</v>
      </c>
      <c r="B295" s="4" t="s">
        <v>649</v>
      </c>
      <c r="C295" s="3">
        <v>136768</v>
      </c>
      <c r="D295" s="4" t="s">
        <v>203</v>
      </c>
      <c r="E295" s="4" t="s">
        <v>311</v>
      </c>
      <c r="F295" s="4" t="s">
        <v>284</v>
      </c>
      <c r="G295" s="4" t="s">
        <v>312</v>
      </c>
      <c r="H295" s="4"/>
      <c r="I295" s="4" t="s">
        <v>148</v>
      </c>
      <c r="J295" s="5">
        <v>6</v>
      </c>
      <c r="K295" s="6">
        <v>6</v>
      </c>
      <c r="L295" s="7" t="s">
        <v>241</v>
      </c>
      <c r="M295" s="4">
        <v>239880</v>
      </c>
      <c r="N295" s="4" t="s">
        <v>650</v>
      </c>
      <c r="O295" s="4" t="s">
        <v>651</v>
      </c>
      <c r="P295" s="4" t="s">
        <v>652</v>
      </c>
      <c r="Q295" s="4">
        <v>-1</v>
      </c>
      <c r="R295" s="4" t="s">
        <v>56</v>
      </c>
      <c r="S295" s="4">
        <v>186011</v>
      </c>
      <c r="T295" s="4" t="s">
        <v>653</v>
      </c>
      <c r="U295" s="4" t="s">
        <v>654</v>
      </c>
      <c r="V295" s="4"/>
      <c r="W295" s="4"/>
      <c r="X295" s="8" t="s">
        <v>54</v>
      </c>
      <c r="Y295" s="8" t="s">
        <v>655</v>
      </c>
      <c r="Z295" s="8" t="s">
        <v>56</v>
      </c>
      <c r="AA295" s="8" t="s">
        <v>54</v>
      </c>
      <c r="AB295" s="8" t="s">
        <v>56</v>
      </c>
      <c r="AC295" s="7" t="s">
        <v>656</v>
      </c>
      <c r="AD295" s="9">
        <v>33.36</v>
      </c>
      <c r="AE295" s="6">
        <v>21</v>
      </c>
      <c r="AF295" s="9">
        <v>7.0056</v>
      </c>
      <c r="AG295" s="10">
        <f>ROUND($K$295*$AD$295,2)</f>
        <v>200.16</v>
      </c>
      <c r="AH295" s="10">
        <f>ROUND($K$295*($AD$295+$AF$295),2)</f>
        <v>242.19</v>
      </c>
    </row>
    <row r="296" spans="1:34" ht="13.5" thickTop="1">
      <c r="A296" s="20"/>
      <c r="B296" s="20"/>
      <c r="C296" s="2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30" t="s">
        <v>133</v>
      </c>
      <c r="AE296" s="30"/>
      <c r="AF296" s="30"/>
      <c r="AG296" s="12">
        <f>SUM($AG$275:$AG$295)</f>
        <v>17569.92</v>
      </c>
      <c r="AH296" s="12">
        <f>SUM($AH$275:$AH$295)</f>
        <v>21259.580000000005</v>
      </c>
    </row>
    <row r="297" spans="1:3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ht="25.5">
      <c r="A298" s="3">
        <v>48510</v>
      </c>
      <c r="B298" s="4" t="s">
        <v>672</v>
      </c>
      <c r="C298" s="3">
        <v>137023</v>
      </c>
      <c r="D298" s="4" t="s">
        <v>77</v>
      </c>
      <c r="E298" s="4" t="s">
        <v>90</v>
      </c>
      <c r="F298" s="4" t="s">
        <v>91</v>
      </c>
      <c r="G298" s="4" t="s">
        <v>91</v>
      </c>
      <c r="H298" s="4"/>
      <c r="I298" s="4" t="s">
        <v>89</v>
      </c>
      <c r="J298" s="5">
        <v>1</v>
      </c>
      <c r="K298" s="6">
        <v>1</v>
      </c>
      <c r="L298" s="7" t="s">
        <v>46</v>
      </c>
      <c r="M298" s="4">
        <v>110515</v>
      </c>
      <c r="N298" s="4" t="s">
        <v>673</v>
      </c>
      <c r="O298" s="4" t="s">
        <v>674</v>
      </c>
      <c r="P298" s="4" t="s">
        <v>49</v>
      </c>
      <c r="Q298" s="4">
        <v>2</v>
      </c>
      <c r="R298" s="4" t="s">
        <v>675</v>
      </c>
      <c r="S298" s="4">
        <v>324324</v>
      </c>
      <c r="T298" s="4" t="s">
        <v>676</v>
      </c>
      <c r="U298" s="4" t="s">
        <v>677</v>
      </c>
      <c r="V298" s="4">
        <v>549491340</v>
      </c>
      <c r="W298" s="4"/>
      <c r="X298" s="8" t="s">
        <v>54</v>
      </c>
      <c r="Y298" s="8" t="s">
        <v>678</v>
      </c>
      <c r="Z298" s="8" t="s">
        <v>56</v>
      </c>
      <c r="AA298" s="8" t="s">
        <v>54</v>
      </c>
      <c r="AB298" s="8" t="s">
        <v>57</v>
      </c>
      <c r="AC298" s="7" t="s">
        <v>679</v>
      </c>
      <c r="AD298" s="9">
        <v>11.78</v>
      </c>
      <c r="AE298" s="6">
        <v>21</v>
      </c>
      <c r="AF298" s="9">
        <v>2.4738</v>
      </c>
      <c r="AG298" s="10">
        <f>ROUND($K$298*$AD$298,2)</f>
        <v>11.78</v>
      </c>
      <c r="AH298" s="10">
        <f>ROUND($K$298*($AD$298+$AF$298),2)</f>
        <v>14.25</v>
      </c>
    </row>
    <row r="299" spans="1:34" ht="25.5">
      <c r="A299" s="3">
        <v>48510</v>
      </c>
      <c r="B299" s="4" t="s">
        <v>672</v>
      </c>
      <c r="C299" s="3">
        <v>137024</v>
      </c>
      <c r="D299" s="4" t="s">
        <v>110</v>
      </c>
      <c r="E299" s="4" t="s">
        <v>111</v>
      </c>
      <c r="F299" s="4" t="s">
        <v>112</v>
      </c>
      <c r="G299" s="4" t="s">
        <v>113</v>
      </c>
      <c r="H299" s="4"/>
      <c r="I299" s="4" t="s">
        <v>114</v>
      </c>
      <c r="J299" s="5">
        <v>1</v>
      </c>
      <c r="K299" s="6">
        <v>1</v>
      </c>
      <c r="L299" s="7" t="s">
        <v>46</v>
      </c>
      <c r="M299" s="4">
        <v>110515</v>
      </c>
      <c r="N299" s="4" t="s">
        <v>673</v>
      </c>
      <c r="O299" s="4" t="s">
        <v>674</v>
      </c>
      <c r="P299" s="4" t="s">
        <v>49</v>
      </c>
      <c r="Q299" s="4">
        <v>2</v>
      </c>
      <c r="R299" s="4" t="s">
        <v>675</v>
      </c>
      <c r="S299" s="4">
        <v>324324</v>
      </c>
      <c r="T299" s="4" t="s">
        <v>676</v>
      </c>
      <c r="U299" s="4" t="s">
        <v>677</v>
      </c>
      <c r="V299" s="4">
        <v>549491340</v>
      </c>
      <c r="W299" s="4"/>
      <c r="X299" s="8" t="s">
        <v>54</v>
      </c>
      <c r="Y299" s="8" t="s">
        <v>678</v>
      </c>
      <c r="Z299" s="8" t="s">
        <v>56</v>
      </c>
      <c r="AA299" s="8" t="s">
        <v>54</v>
      </c>
      <c r="AB299" s="8" t="s">
        <v>57</v>
      </c>
      <c r="AC299" s="7" t="s">
        <v>679</v>
      </c>
      <c r="AD299" s="9">
        <v>33.23</v>
      </c>
      <c r="AE299" s="6">
        <v>21</v>
      </c>
      <c r="AF299" s="9">
        <v>6.9783</v>
      </c>
      <c r="AG299" s="10">
        <f>ROUND($K$299*$AD$299,2)</f>
        <v>33.23</v>
      </c>
      <c r="AH299" s="10">
        <f>ROUND($K$299*($AD$299+$AF$299),2)</f>
        <v>40.21</v>
      </c>
    </row>
    <row r="300" spans="1:34" ht="25.5">
      <c r="A300" s="3">
        <v>48510</v>
      </c>
      <c r="B300" s="4" t="s">
        <v>672</v>
      </c>
      <c r="C300" s="3">
        <v>137025</v>
      </c>
      <c r="D300" s="4" t="s">
        <v>59</v>
      </c>
      <c r="E300" s="4" t="s">
        <v>339</v>
      </c>
      <c r="F300" s="4" t="s">
        <v>66</v>
      </c>
      <c r="G300" s="4" t="s">
        <v>340</v>
      </c>
      <c r="H300" s="4"/>
      <c r="I300" s="4" t="s">
        <v>341</v>
      </c>
      <c r="J300" s="5">
        <v>6</v>
      </c>
      <c r="K300" s="6">
        <v>6</v>
      </c>
      <c r="L300" s="7" t="s">
        <v>46</v>
      </c>
      <c r="M300" s="4">
        <v>110515</v>
      </c>
      <c r="N300" s="4" t="s">
        <v>673</v>
      </c>
      <c r="O300" s="4" t="s">
        <v>674</v>
      </c>
      <c r="P300" s="4" t="s">
        <v>49</v>
      </c>
      <c r="Q300" s="4">
        <v>2</v>
      </c>
      <c r="R300" s="4" t="s">
        <v>675</v>
      </c>
      <c r="S300" s="4">
        <v>324324</v>
      </c>
      <c r="T300" s="4" t="s">
        <v>676</v>
      </c>
      <c r="U300" s="4" t="s">
        <v>677</v>
      </c>
      <c r="V300" s="4">
        <v>549491340</v>
      </c>
      <c r="W300" s="4"/>
      <c r="X300" s="8" t="s">
        <v>54</v>
      </c>
      <c r="Y300" s="8" t="s">
        <v>678</v>
      </c>
      <c r="Z300" s="8" t="s">
        <v>56</v>
      </c>
      <c r="AA300" s="8" t="s">
        <v>54</v>
      </c>
      <c r="AB300" s="8" t="s">
        <v>57</v>
      </c>
      <c r="AC300" s="7" t="s">
        <v>679</v>
      </c>
      <c r="AD300" s="9">
        <v>12.77</v>
      </c>
      <c r="AE300" s="6">
        <v>21</v>
      </c>
      <c r="AF300" s="9">
        <v>2.6817</v>
      </c>
      <c r="AG300" s="10">
        <f>ROUND($K$300*$AD$300,2)</f>
        <v>76.62</v>
      </c>
      <c r="AH300" s="10">
        <f>ROUND($K$300*($AD$300+$AF$300),2)</f>
        <v>92.71</v>
      </c>
    </row>
    <row r="301" spans="1:34" ht="25.5">
      <c r="A301" s="3">
        <v>48510</v>
      </c>
      <c r="B301" s="4" t="s">
        <v>672</v>
      </c>
      <c r="C301" s="3">
        <v>137033</v>
      </c>
      <c r="D301" s="4" t="s">
        <v>72</v>
      </c>
      <c r="E301" s="4" t="s">
        <v>680</v>
      </c>
      <c r="F301" s="4" t="s">
        <v>681</v>
      </c>
      <c r="G301" s="4" t="s">
        <v>682</v>
      </c>
      <c r="H301" s="4"/>
      <c r="I301" s="4" t="s">
        <v>68</v>
      </c>
      <c r="J301" s="5">
        <v>1</v>
      </c>
      <c r="K301" s="6">
        <v>1</v>
      </c>
      <c r="L301" s="7" t="s">
        <v>46</v>
      </c>
      <c r="M301" s="4">
        <v>110515</v>
      </c>
      <c r="N301" s="4" t="s">
        <v>673</v>
      </c>
      <c r="O301" s="4" t="s">
        <v>674</v>
      </c>
      <c r="P301" s="4" t="s">
        <v>49</v>
      </c>
      <c r="Q301" s="4">
        <v>2</v>
      </c>
      <c r="R301" s="4" t="s">
        <v>675</v>
      </c>
      <c r="S301" s="4">
        <v>324324</v>
      </c>
      <c r="T301" s="4" t="s">
        <v>676</v>
      </c>
      <c r="U301" s="4" t="s">
        <v>677</v>
      </c>
      <c r="V301" s="4">
        <v>549491340</v>
      </c>
      <c r="W301" s="4"/>
      <c r="X301" s="8" t="s">
        <v>54</v>
      </c>
      <c r="Y301" s="8" t="s">
        <v>678</v>
      </c>
      <c r="Z301" s="8" t="s">
        <v>56</v>
      </c>
      <c r="AA301" s="8" t="s">
        <v>54</v>
      </c>
      <c r="AB301" s="8" t="s">
        <v>57</v>
      </c>
      <c r="AC301" s="7" t="s">
        <v>679</v>
      </c>
      <c r="AD301" s="9">
        <v>5.7</v>
      </c>
      <c r="AE301" s="6">
        <v>21</v>
      </c>
      <c r="AF301" s="9">
        <v>1.197</v>
      </c>
      <c r="AG301" s="10">
        <f>ROUND($K$301*$AD$301,2)</f>
        <v>5.7</v>
      </c>
      <c r="AH301" s="10">
        <f>ROUND($K$301*($AD$301+$AF$301),2)</f>
        <v>6.9</v>
      </c>
    </row>
    <row r="302" spans="1:34" ht="25.5">
      <c r="A302" s="3">
        <v>48510</v>
      </c>
      <c r="B302" s="4" t="s">
        <v>672</v>
      </c>
      <c r="C302" s="3">
        <v>137034</v>
      </c>
      <c r="D302" s="4" t="s">
        <v>59</v>
      </c>
      <c r="E302" s="4" t="s">
        <v>518</v>
      </c>
      <c r="F302" s="4" t="s">
        <v>519</v>
      </c>
      <c r="G302" s="4" t="s">
        <v>520</v>
      </c>
      <c r="H302" s="4"/>
      <c r="I302" s="4" t="s">
        <v>316</v>
      </c>
      <c r="J302" s="5">
        <v>2</v>
      </c>
      <c r="K302" s="6">
        <v>2</v>
      </c>
      <c r="L302" s="7" t="s">
        <v>46</v>
      </c>
      <c r="M302" s="4">
        <v>110515</v>
      </c>
      <c r="N302" s="4" t="s">
        <v>673</v>
      </c>
      <c r="O302" s="4" t="s">
        <v>674</v>
      </c>
      <c r="P302" s="4" t="s">
        <v>49</v>
      </c>
      <c r="Q302" s="4">
        <v>2</v>
      </c>
      <c r="R302" s="4" t="s">
        <v>675</v>
      </c>
      <c r="S302" s="4">
        <v>324324</v>
      </c>
      <c r="T302" s="4" t="s">
        <v>676</v>
      </c>
      <c r="U302" s="4" t="s">
        <v>677</v>
      </c>
      <c r="V302" s="4">
        <v>549491340</v>
      </c>
      <c r="W302" s="4"/>
      <c r="X302" s="8" t="s">
        <v>54</v>
      </c>
      <c r="Y302" s="8" t="s">
        <v>678</v>
      </c>
      <c r="Z302" s="8" t="s">
        <v>56</v>
      </c>
      <c r="AA302" s="8" t="s">
        <v>54</v>
      </c>
      <c r="AB302" s="8" t="s">
        <v>57</v>
      </c>
      <c r="AC302" s="7" t="s">
        <v>679</v>
      </c>
      <c r="AD302" s="9">
        <v>13.08</v>
      </c>
      <c r="AE302" s="6">
        <v>21</v>
      </c>
      <c r="AF302" s="9">
        <v>2.7468</v>
      </c>
      <c r="AG302" s="10">
        <f>ROUND($K$302*$AD$302,2)</f>
        <v>26.16</v>
      </c>
      <c r="AH302" s="10">
        <f>ROUND($K$302*($AD$302+$AF$302),2)</f>
        <v>31.65</v>
      </c>
    </row>
    <row r="303" spans="1:34" ht="25.5">
      <c r="A303" s="3">
        <v>48510</v>
      </c>
      <c r="B303" s="4" t="s">
        <v>672</v>
      </c>
      <c r="C303" s="3">
        <v>137036</v>
      </c>
      <c r="D303" s="4" t="s">
        <v>128</v>
      </c>
      <c r="E303" s="4" t="s">
        <v>531</v>
      </c>
      <c r="F303" s="4" t="s">
        <v>532</v>
      </c>
      <c r="G303" s="4" t="s">
        <v>533</v>
      </c>
      <c r="H303" s="4"/>
      <c r="I303" s="4" t="s">
        <v>68</v>
      </c>
      <c r="J303" s="5">
        <v>1</v>
      </c>
      <c r="K303" s="6">
        <v>1</v>
      </c>
      <c r="L303" s="7" t="s">
        <v>46</v>
      </c>
      <c r="M303" s="4">
        <v>110515</v>
      </c>
      <c r="N303" s="4" t="s">
        <v>673</v>
      </c>
      <c r="O303" s="4" t="s">
        <v>674</v>
      </c>
      <c r="P303" s="4" t="s">
        <v>49</v>
      </c>
      <c r="Q303" s="4">
        <v>2</v>
      </c>
      <c r="R303" s="4" t="s">
        <v>675</v>
      </c>
      <c r="S303" s="4">
        <v>324324</v>
      </c>
      <c r="T303" s="4" t="s">
        <v>676</v>
      </c>
      <c r="U303" s="4" t="s">
        <v>677</v>
      </c>
      <c r="V303" s="4">
        <v>549491340</v>
      </c>
      <c r="W303" s="4"/>
      <c r="X303" s="8" t="s">
        <v>54</v>
      </c>
      <c r="Y303" s="8" t="s">
        <v>678</v>
      </c>
      <c r="Z303" s="8" t="s">
        <v>56</v>
      </c>
      <c r="AA303" s="8" t="s">
        <v>54</v>
      </c>
      <c r="AB303" s="8" t="s">
        <v>57</v>
      </c>
      <c r="AC303" s="7" t="s">
        <v>679</v>
      </c>
      <c r="AD303" s="9">
        <v>10.54</v>
      </c>
      <c r="AE303" s="6">
        <v>21</v>
      </c>
      <c r="AF303" s="9">
        <v>2.2134</v>
      </c>
      <c r="AG303" s="10">
        <f>ROUND($K$303*$AD$303,2)</f>
        <v>10.54</v>
      </c>
      <c r="AH303" s="10">
        <f>ROUND($K$303*($AD$303+$AF$303),2)</f>
        <v>12.75</v>
      </c>
    </row>
    <row r="304" spans="1:34" ht="25.5">
      <c r="A304" s="3">
        <v>48510</v>
      </c>
      <c r="B304" s="4" t="s">
        <v>672</v>
      </c>
      <c r="C304" s="3">
        <v>137037</v>
      </c>
      <c r="D304" s="4" t="s">
        <v>160</v>
      </c>
      <c r="E304" s="4" t="s">
        <v>161</v>
      </c>
      <c r="F304" s="4" t="s">
        <v>162</v>
      </c>
      <c r="G304" s="4" t="s">
        <v>163</v>
      </c>
      <c r="H304" s="4"/>
      <c r="I304" s="4" t="s">
        <v>164</v>
      </c>
      <c r="J304" s="5">
        <v>2</v>
      </c>
      <c r="K304" s="6">
        <v>2</v>
      </c>
      <c r="L304" s="7" t="s">
        <v>46</v>
      </c>
      <c r="M304" s="4">
        <v>110515</v>
      </c>
      <c r="N304" s="4" t="s">
        <v>673</v>
      </c>
      <c r="O304" s="4" t="s">
        <v>674</v>
      </c>
      <c r="P304" s="4" t="s">
        <v>49</v>
      </c>
      <c r="Q304" s="4">
        <v>2</v>
      </c>
      <c r="R304" s="4" t="s">
        <v>675</v>
      </c>
      <c r="S304" s="4">
        <v>324324</v>
      </c>
      <c r="T304" s="4" t="s">
        <v>676</v>
      </c>
      <c r="U304" s="4" t="s">
        <v>677</v>
      </c>
      <c r="V304" s="4">
        <v>549491340</v>
      </c>
      <c r="W304" s="4"/>
      <c r="X304" s="8" t="s">
        <v>54</v>
      </c>
      <c r="Y304" s="8" t="s">
        <v>678</v>
      </c>
      <c r="Z304" s="8" t="s">
        <v>56</v>
      </c>
      <c r="AA304" s="8" t="s">
        <v>54</v>
      </c>
      <c r="AB304" s="8" t="s">
        <v>57</v>
      </c>
      <c r="AC304" s="7" t="s">
        <v>679</v>
      </c>
      <c r="AD304" s="9">
        <v>45.76</v>
      </c>
      <c r="AE304" s="6">
        <v>21</v>
      </c>
      <c r="AF304" s="9">
        <v>9.6096</v>
      </c>
      <c r="AG304" s="10">
        <f>ROUND($K$304*$AD$304,2)</f>
        <v>91.52</v>
      </c>
      <c r="AH304" s="10">
        <f>ROUND($K$304*($AD$304+$AF$304),2)</f>
        <v>110.74</v>
      </c>
    </row>
    <row r="305" spans="1:34" ht="38.25">
      <c r="A305" s="3">
        <v>48510</v>
      </c>
      <c r="B305" s="4" t="s">
        <v>672</v>
      </c>
      <c r="C305" s="3">
        <v>137038</v>
      </c>
      <c r="D305" s="4" t="s">
        <v>41</v>
      </c>
      <c r="E305" s="4" t="s">
        <v>97</v>
      </c>
      <c r="F305" s="4" t="s">
        <v>98</v>
      </c>
      <c r="G305" s="4" t="s">
        <v>99</v>
      </c>
      <c r="H305" s="4"/>
      <c r="I305" s="4" t="s">
        <v>100</v>
      </c>
      <c r="J305" s="5">
        <v>1</v>
      </c>
      <c r="K305" s="6">
        <v>1</v>
      </c>
      <c r="L305" s="7" t="s">
        <v>46</v>
      </c>
      <c r="M305" s="4">
        <v>110515</v>
      </c>
      <c r="N305" s="4" t="s">
        <v>673</v>
      </c>
      <c r="O305" s="4" t="s">
        <v>674</v>
      </c>
      <c r="P305" s="4" t="s">
        <v>49</v>
      </c>
      <c r="Q305" s="4">
        <v>2</v>
      </c>
      <c r="R305" s="4" t="s">
        <v>675</v>
      </c>
      <c r="S305" s="4">
        <v>324324</v>
      </c>
      <c r="T305" s="4" t="s">
        <v>676</v>
      </c>
      <c r="U305" s="4" t="s">
        <v>677</v>
      </c>
      <c r="V305" s="4">
        <v>549491340</v>
      </c>
      <c r="W305" s="4"/>
      <c r="X305" s="8" t="s">
        <v>54</v>
      </c>
      <c r="Y305" s="8" t="s">
        <v>678</v>
      </c>
      <c r="Z305" s="8" t="s">
        <v>56</v>
      </c>
      <c r="AA305" s="8" t="s">
        <v>54</v>
      </c>
      <c r="AB305" s="8" t="s">
        <v>57</v>
      </c>
      <c r="AC305" s="7" t="s">
        <v>679</v>
      </c>
      <c r="AD305" s="9">
        <v>37.08</v>
      </c>
      <c r="AE305" s="6">
        <v>21</v>
      </c>
      <c r="AF305" s="9">
        <v>7.7868</v>
      </c>
      <c r="AG305" s="10">
        <f>ROUND($K$305*$AD$305,2)</f>
        <v>37.08</v>
      </c>
      <c r="AH305" s="10">
        <f>ROUND($K$305*($AD$305+$AF$305),2)</f>
        <v>44.87</v>
      </c>
    </row>
    <row r="306" spans="1:34" ht="26.25" thickBot="1">
      <c r="A306" s="3">
        <v>48510</v>
      </c>
      <c r="B306" s="4" t="s">
        <v>672</v>
      </c>
      <c r="C306" s="3">
        <v>137039</v>
      </c>
      <c r="D306" s="4" t="s">
        <v>41</v>
      </c>
      <c r="E306" s="4" t="s">
        <v>115</v>
      </c>
      <c r="F306" s="4" t="s">
        <v>116</v>
      </c>
      <c r="G306" s="4" t="s">
        <v>117</v>
      </c>
      <c r="H306" s="4"/>
      <c r="I306" s="4" t="s">
        <v>118</v>
      </c>
      <c r="J306" s="5">
        <v>1</v>
      </c>
      <c r="K306" s="6">
        <v>1</v>
      </c>
      <c r="L306" s="7" t="s">
        <v>46</v>
      </c>
      <c r="M306" s="4">
        <v>110515</v>
      </c>
      <c r="N306" s="4" t="s">
        <v>673</v>
      </c>
      <c r="O306" s="4" t="s">
        <v>674</v>
      </c>
      <c r="P306" s="4" t="s">
        <v>49</v>
      </c>
      <c r="Q306" s="4">
        <v>2</v>
      </c>
      <c r="R306" s="4" t="s">
        <v>675</v>
      </c>
      <c r="S306" s="4">
        <v>324324</v>
      </c>
      <c r="T306" s="4" t="s">
        <v>676</v>
      </c>
      <c r="U306" s="4" t="s">
        <v>677</v>
      </c>
      <c r="V306" s="4">
        <v>549491340</v>
      </c>
      <c r="W306" s="4"/>
      <c r="X306" s="8" t="s">
        <v>54</v>
      </c>
      <c r="Y306" s="8" t="s">
        <v>678</v>
      </c>
      <c r="Z306" s="8" t="s">
        <v>56</v>
      </c>
      <c r="AA306" s="8" t="s">
        <v>54</v>
      </c>
      <c r="AB306" s="8" t="s">
        <v>57</v>
      </c>
      <c r="AC306" s="7" t="s">
        <v>679</v>
      </c>
      <c r="AD306" s="9">
        <v>8.85</v>
      </c>
      <c r="AE306" s="6">
        <v>21</v>
      </c>
      <c r="AF306" s="9">
        <v>1.8585</v>
      </c>
      <c r="AG306" s="10">
        <f>ROUND($K$306*$AD$306,2)</f>
        <v>8.85</v>
      </c>
      <c r="AH306" s="10">
        <f>ROUND($K$306*($AD$306+$AF$306),2)</f>
        <v>10.71</v>
      </c>
    </row>
    <row r="307" spans="1:34" ht="13.5" thickTop="1">
      <c r="A307" s="20"/>
      <c r="B307" s="20"/>
      <c r="C307" s="2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30" t="s">
        <v>133</v>
      </c>
      <c r="AE307" s="30"/>
      <c r="AF307" s="30"/>
      <c r="AG307" s="12">
        <f>SUM($AG$298:$AG$306)</f>
        <v>301.48</v>
      </c>
      <c r="AH307" s="12">
        <f>SUM($AH$298:$AH$306)</f>
        <v>364.78999999999996</v>
      </c>
    </row>
    <row r="308" spans="1:3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ht="25.5">
      <c r="A309" s="3">
        <v>48528</v>
      </c>
      <c r="B309" s="4"/>
      <c r="C309" s="3">
        <v>136920</v>
      </c>
      <c r="D309" s="4" t="s">
        <v>570</v>
      </c>
      <c r="E309" s="4" t="s">
        <v>683</v>
      </c>
      <c r="F309" s="4" t="s">
        <v>684</v>
      </c>
      <c r="G309" s="4" t="s">
        <v>685</v>
      </c>
      <c r="H309" s="4"/>
      <c r="I309" s="4" t="s">
        <v>68</v>
      </c>
      <c r="J309" s="5">
        <v>1</v>
      </c>
      <c r="K309" s="6">
        <v>1</v>
      </c>
      <c r="L309" s="7" t="s">
        <v>46</v>
      </c>
      <c r="M309" s="4">
        <v>711011</v>
      </c>
      <c r="N309" s="4" t="s">
        <v>686</v>
      </c>
      <c r="O309" s="4" t="s">
        <v>619</v>
      </c>
      <c r="P309" s="4" t="s">
        <v>49</v>
      </c>
      <c r="Q309" s="4">
        <v>3</v>
      </c>
      <c r="R309" s="4" t="s">
        <v>687</v>
      </c>
      <c r="S309" s="4">
        <v>269313</v>
      </c>
      <c r="T309" s="4" t="s">
        <v>688</v>
      </c>
      <c r="U309" s="4" t="s">
        <v>689</v>
      </c>
      <c r="V309" s="4"/>
      <c r="W309" s="4"/>
      <c r="X309" s="8" t="s">
        <v>690</v>
      </c>
      <c r="Y309" s="8" t="s">
        <v>691</v>
      </c>
      <c r="Z309" s="8" t="s">
        <v>692</v>
      </c>
      <c r="AA309" s="8" t="s">
        <v>626</v>
      </c>
      <c r="AB309" s="8" t="s">
        <v>330</v>
      </c>
      <c r="AC309" s="7" t="s">
        <v>693</v>
      </c>
      <c r="AD309" s="9">
        <v>16.99</v>
      </c>
      <c r="AE309" s="6">
        <v>21</v>
      </c>
      <c r="AF309" s="9">
        <v>3.5679</v>
      </c>
      <c r="AG309" s="10">
        <f>ROUND($K$309*$AD$309,2)</f>
        <v>16.99</v>
      </c>
      <c r="AH309" s="10">
        <f>ROUND($K$309*($AD$309+$AF$309),2)</f>
        <v>20.56</v>
      </c>
    </row>
    <row r="310" spans="1:34" ht="25.5">
      <c r="A310" s="3">
        <v>48528</v>
      </c>
      <c r="B310" s="4"/>
      <c r="C310" s="3">
        <v>136974</v>
      </c>
      <c r="D310" s="4" t="s">
        <v>128</v>
      </c>
      <c r="E310" s="4" t="s">
        <v>694</v>
      </c>
      <c r="F310" s="4" t="s">
        <v>695</v>
      </c>
      <c r="G310" s="4" t="s">
        <v>696</v>
      </c>
      <c r="H310" s="4"/>
      <c r="I310" s="4" t="s">
        <v>68</v>
      </c>
      <c r="J310" s="5">
        <v>1</v>
      </c>
      <c r="K310" s="6">
        <v>1</v>
      </c>
      <c r="L310" s="7" t="s">
        <v>46</v>
      </c>
      <c r="M310" s="4">
        <v>711011</v>
      </c>
      <c r="N310" s="4" t="s">
        <v>686</v>
      </c>
      <c r="O310" s="4" t="s">
        <v>619</v>
      </c>
      <c r="P310" s="4" t="s">
        <v>49</v>
      </c>
      <c r="Q310" s="4">
        <v>3</v>
      </c>
      <c r="R310" s="4" t="s">
        <v>687</v>
      </c>
      <c r="S310" s="4">
        <v>269313</v>
      </c>
      <c r="T310" s="4" t="s">
        <v>688</v>
      </c>
      <c r="U310" s="4" t="s">
        <v>689</v>
      </c>
      <c r="V310" s="4"/>
      <c r="W310" s="4"/>
      <c r="X310" s="8" t="s">
        <v>690</v>
      </c>
      <c r="Y310" s="8" t="s">
        <v>691</v>
      </c>
      <c r="Z310" s="8" t="s">
        <v>692</v>
      </c>
      <c r="AA310" s="8" t="s">
        <v>626</v>
      </c>
      <c r="AB310" s="8" t="s">
        <v>330</v>
      </c>
      <c r="AC310" s="7" t="s">
        <v>693</v>
      </c>
      <c r="AD310" s="9">
        <v>33.85</v>
      </c>
      <c r="AE310" s="6">
        <v>21</v>
      </c>
      <c r="AF310" s="9">
        <v>7.1085</v>
      </c>
      <c r="AG310" s="10">
        <f>ROUND($K$310*$AD$310,2)</f>
        <v>33.85</v>
      </c>
      <c r="AH310" s="10">
        <f>ROUND($K$310*($AD$310+$AF$310),2)</f>
        <v>40.96</v>
      </c>
    </row>
    <row r="311" spans="1:34" ht="26.25" thickBot="1">
      <c r="A311" s="3">
        <v>48528</v>
      </c>
      <c r="B311" s="4"/>
      <c r="C311" s="3">
        <v>136975</v>
      </c>
      <c r="D311" s="4" t="s">
        <v>570</v>
      </c>
      <c r="E311" s="4" t="s">
        <v>697</v>
      </c>
      <c r="F311" s="4" t="s">
        <v>698</v>
      </c>
      <c r="G311" s="4" t="s">
        <v>699</v>
      </c>
      <c r="H311" s="4"/>
      <c r="I311" s="4" t="s">
        <v>68</v>
      </c>
      <c r="J311" s="5">
        <v>1</v>
      </c>
      <c r="K311" s="6">
        <v>1</v>
      </c>
      <c r="L311" s="7" t="s">
        <v>46</v>
      </c>
      <c r="M311" s="4">
        <v>711011</v>
      </c>
      <c r="N311" s="4" t="s">
        <v>686</v>
      </c>
      <c r="O311" s="4" t="s">
        <v>619</v>
      </c>
      <c r="P311" s="4" t="s">
        <v>49</v>
      </c>
      <c r="Q311" s="4">
        <v>3</v>
      </c>
      <c r="R311" s="4" t="s">
        <v>687</v>
      </c>
      <c r="S311" s="4">
        <v>269313</v>
      </c>
      <c r="T311" s="4" t="s">
        <v>688</v>
      </c>
      <c r="U311" s="4" t="s">
        <v>689</v>
      </c>
      <c r="V311" s="4"/>
      <c r="W311" s="4"/>
      <c r="X311" s="8" t="s">
        <v>690</v>
      </c>
      <c r="Y311" s="8" t="s">
        <v>691</v>
      </c>
      <c r="Z311" s="8" t="s">
        <v>692</v>
      </c>
      <c r="AA311" s="8" t="s">
        <v>626</v>
      </c>
      <c r="AB311" s="8" t="s">
        <v>330</v>
      </c>
      <c r="AC311" s="7" t="s">
        <v>693</v>
      </c>
      <c r="AD311" s="9">
        <v>28.52</v>
      </c>
      <c r="AE311" s="6">
        <v>21</v>
      </c>
      <c r="AF311" s="9">
        <v>5.9892</v>
      </c>
      <c r="AG311" s="10">
        <f>ROUND($K$311*$AD$311,2)</f>
        <v>28.52</v>
      </c>
      <c r="AH311" s="10">
        <f>ROUND($K$311*($AD$311+$AF$311),2)</f>
        <v>34.51</v>
      </c>
    </row>
    <row r="312" spans="1:34" ht="13.5" thickTop="1">
      <c r="A312" s="20"/>
      <c r="B312" s="20"/>
      <c r="C312" s="2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30" t="s">
        <v>133</v>
      </c>
      <c r="AE312" s="30"/>
      <c r="AF312" s="30"/>
      <c r="AG312" s="12">
        <f>SUM($AG$309:$AG$311)</f>
        <v>79.36</v>
      </c>
      <c r="AH312" s="12">
        <f>SUM($AH$309:$AH$311)</f>
        <v>96.03</v>
      </c>
    </row>
    <row r="313" spans="1:3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ht="25.5">
      <c r="A314" s="3">
        <v>48534</v>
      </c>
      <c r="B314" s="4"/>
      <c r="C314" s="3">
        <v>137021</v>
      </c>
      <c r="D314" s="4" t="s">
        <v>570</v>
      </c>
      <c r="E314" s="4" t="s">
        <v>700</v>
      </c>
      <c r="F314" s="4" t="s">
        <v>698</v>
      </c>
      <c r="G314" s="4" t="s">
        <v>701</v>
      </c>
      <c r="H314" s="4"/>
      <c r="I314" s="4" t="s">
        <v>68</v>
      </c>
      <c r="J314" s="5">
        <v>5</v>
      </c>
      <c r="K314" s="6">
        <v>5</v>
      </c>
      <c r="L314" s="7" t="s">
        <v>241</v>
      </c>
      <c r="M314" s="4">
        <v>231500</v>
      </c>
      <c r="N314" s="4" t="s">
        <v>702</v>
      </c>
      <c r="O314" s="4" t="s">
        <v>651</v>
      </c>
      <c r="P314" s="4" t="s">
        <v>652</v>
      </c>
      <c r="Q314" s="4">
        <v>5</v>
      </c>
      <c r="R314" s="4">
        <v>5.51</v>
      </c>
      <c r="S314" s="4">
        <v>110872</v>
      </c>
      <c r="T314" s="4" t="s">
        <v>703</v>
      </c>
      <c r="U314" s="4" t="s">
        <v>704</v>
      </c>
      <c r="V314" s="4">
        <v>549493835</v>
      </c>
      <c r="W314" s="4"/>
      <c r="X314" s="8" t="s">
        <v>705</v>
      </c>
      <c r="Y314" s="8" t="s">
        <v>706</v>
      </c>
      <c r="Z314" s="8" t="s">
        <v>707</v>
      </c>
      <c r="AA314" s="8" t="s">
        <v>708</v>
      </c>
      <c r="AB314" s="8" t="s">
        <v>56</v>
      </c>
      <c r="AC314" s="7" t="s">
        <v>709</v>
      </c>
      <c r="AD314" s="9">
        <v>28.52</v>
      </c>
      <c r="AE314" s="6">
        <v>21</v>
      </c>
      <c r="AF314" s="9">
        <v>5.9892</v>
      </c>
      <c r="AG314" s="10">
        <f>ROUND($K$314*$AD$314,2)</f>
        <v>142.6</v>
      </c>
      <c r="AH314" s="10">
        <f>ROUND($K$314*($AD$314+$AF$314),2)</f>
        <v>172.55</v>
      </c>
    </row>
    <row r="315" spans="1:34" ht="26.25" thickBot="1">
      <c r="A315" s="3">
        <v>48534</v>
      </c>
      <c r="B315" s="4"/>
      <c r="C315" s="3">
        <v>137022</v>
      </c>
      <c r="D315" s="4" t="s">
        <v>570</v>
      </c>
      <c r="E315" s="4" t="s">
        <v>700</v>
      </c>
      <c r="F315" s="4" t="s">
        <v>698</v>
      </c>
      <c r="G315" s="4" t="s">
        <v>701</v>
      </c>
      <c r="H315" s="4"/>
      <c r="I315" s="4" t="s">
        <v>68</v>
      </c>
      <c r="J315" s="5">
        <v>5</v>
      </c>
      <c r="K315" s="6">
        <v>5</v>
      </c>
      <c r="L315" s="7" t="s">
        <v>241</v>
      </c>
      <c r="M315" s="4">
        <v>231500</v>
      </c>
      <c r="N315" s="4" t="s">
        <v>702</v>
      </c>
      <c r="O315" s="4" t="s">
        <v>651</v>
      </c>
      <c r="P315" s="4" t="s">
        <v>652</v>
      </c>
      <c r="Q315" s="4">
        <v>5</v>
      </c>
      <c r="R315" s="4">
        <v>5.51</v>
      </c>
      <c r="S315" s="4">
        <v>110872</v>
      </c>
      <c r="T315" s="4" t="s">
        <v>703</v>
      </c>
      <c r="U315" s="4" t="s">
        <v>704</v>
      </c>
      <c r="V315" s="4">
        <v>549493835</v>
      </c>
      <c r="W315" s="4"/>
      <c r="X315" s="8" t="s">
        <v>705</v>
      </c>
      <c r="Y315" s="8" t="s">
        <v>706</v>
      </c>
      <c r="Z315" s="8" t="s">
        <v>707</v>
      </c>
      <c r="AA315" s="8" t="s">
        <v>708</v>
      </c>
      <c r="AB315" s="8" t="s">
        <v>56</v>
      </c>
      <c r="AC315" s="7" t="s">
        <v>709</v>
      </c>
      <c r="AD315" s="9">
        <v>28.52</v>
      </c>
      <c r="AE315" s="6">
        <v>21</v>
      </c>
      <c r="AF315" s="9">
        <v>5.9892</v>
      </c>
      <c r="AG315" s="10">
        <f>ROUND($K$315*$AD$315,2)</f>
        <v>142.6</v>
      </c>
      <c r="AH315" s="10">
        <f>ROUND($K$315*($AD$315+$AF$315),2)</f>
        <v>172.55</v>
      </c>
    </row>
    <row r="316" spans="1:34" ht="13.5" thickTop="1">
      <c r="A316" s="20"/>
      <c r="B316" s="20"/>
      <c r="C316" s="2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31" t="s">
        <v>133</v>
      </c>
      <c r="Y316" s="31"/>
      <c r="Z316" s="31"/>
      <c r="AA316" s="31"/>
      <c r="AB316" s="31"/>
      <c r="AC316" s="31"/>
      <c r="AD316" s="31"/>
      <c r="AE316" s="31"/>
      <c r="AF316" s="31"/>
      <c r="AG316" s="12">
        <f>SUM($AG$314:$AG$315)</f>
        <v>285.2</v>
      </c>
      <c r="AH316" s="12">
        <f>SUM($AH$314:$AH$315)</f>
        <v>345.1</v>
      </c>
    </row>
    <row r="317" spans="1:3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ht="25.5">
      <c r="A318" s="3">
        <v>48537</v>
      </c>
      <c r="B318" s="4"/>
      <c r="C318" s="3">
        <v>137155</v>
      </c>
      <c r="D318" s="4" t="s">
        <v>141</v>
      </c>
      <c r="E318" s="4" t="s">
        <v>490</v>
      </c>
      <c r="F318" s="4" t="s">
        <v>491</v>
      </c>
      <c r="G318" s="4" t="s">
        <v>492</v>
      </c>
      <c r="H318" s="4"/>
      <c r="I318" s="4" t="s">
        <v>96</v>
      </c>
      <c r="J318" s="5">
        <v>10</v>
      </c>
      <c r="K318" s="6">
        <v>10</v>
      </c>
      <c r="L318" s="7" t="s">
        <v>46</v>
      </c>
      <c r="M318" s="4">
        <v>110611</v>
      </c>
      <c r="N318" s="4" t="s">
        <v>710</v>
      </c>
      <c r="O318" s="4" t="s">
        <v>135</v>
      </c>
      <c r="P318" s="4" t="s">
        <v>136</v>
      </c>
      <c r="Q318" s="4">
        <v>3</v>
      </c>
      <c r="R318" s="4" t="s">
        <v>711</v>
      </c>
      <c r="S318" s="4">
        <v>45629</v>
      </c>
      <c r="T318" s="4" t="s">
        <v>712</v>
      </c>
      <c r="U318" s="4" t="s">
        <v>713</v>
      </c>
      <c r="V318" s="4">
        <v>549496316</v>
      </c>
      <c r="W318" s="4"/>
      <c r="X318" s="8" t="s">
        <v>54</v>
      </c>
      <c r="Y318" s="8" t="s">
        <v>714</v>
      </c>
      <c r="Z318" s="8" t="s">
        <v>56</v>
      </c>
      <c r="AA318" s="8" t="s">
        <v>54</v>
      </c>
      <c r="AB318" s="8" t="s">
        <v>57</v>
      </c>
      <c r="AC318" s="7" t="s">
        <v>715</v>
      </c>
      <c r="AD318" s="9">
        <v>31.67</v>
      </c>
      <c r="AE318" s="6">
        <v>21</v>
      </c>
      <c r="AF318" s="9">
        <v>6.6507</v>
      </c>
      <c r="AG318" s="10">
        <f>ROUND($K$318*$AD$318,2)</f>
        <v>316.7</v>
      </c>
      <c r="AH318" s="10">
        <f>ROUND($K$318*($AD$318+$AF$318),2)</f>
        <v>383.21</v>
      </c>
    </row>
    <row r="319" spans="1:34" ht="25.5">
      <c r="A319" s="3">
        <v>48537</v>
      </c>
      <c r="B319" s="4"/>
      <c r="C319" s="3">
        <v>137171</v>
      </c>
      <c r="D319" s="4" t="s">
        <v>64</v>
      </c>
      <c r="E319" s="4" t="s">
        <v>716</v>
      </c>
      <c r="F319" s="4" t="s">
        <v>717</v>
      </c>
      <c r="G319" s="4" t="s">
        <v>718</v>
      </c>
      <c r="H319" s="4"/>
      <c r="I319" s="4" t="s">
        <v>71</v>
      </c>
      <c r="J319" s="5">
        <v>2</v>
      </c>
      <c r="K319" s="6">
        <v>2</v>
      </c>
      <c r="L319" s="7" t="s">
        <v>46</v>
      </c>
      <c r="M319" s="4">
        <v>110611</v>
      </c>
      <c r="N319" s="4" t="s">
        <v>710</v>
      </c>
      <c r="O319" s="4" t="s">
        <v>135</v>
      </c>
      <c r="P319" s="4" t="s">
        <v>136</v>
      </c>
      <c r="Q319" s="4">
        <v>3</v>
      </c>
      <c r="R319" s="4" t="s">
        <v>711</v>
      </c>
      <c r="S319" s="4">
        <v>45629</v>
      </c>
      <c r="T319" s="4" t="s">
        <v>712</v>
      </c>
      <c r="U319" s="4" t="s">
        <v>713</v>
      </c>
      <c r="V319" s="4">
        <v>549496316</v>
      </c>
      <c r="W319" s="4"/>
      <c r="X319" s="8" t="s">
        <v>54</v>
      </c>
      <c r="Y319" s="8" t="s">
        <v>714</v>
      </c>
      <c r="Z319" s="8" t="s">
        <v>56</v>
      </c>
      <c r="AA319" s="8" t="s">
        <v>54</v>
      </c>
      <c r="AB319" s="8" t="s">
        <v>57</v>
      </c>
      <c r="AC319" s="7" t="s">
        <v>715</v>
      </c>
      <c r="AD319" s="9">
        <v>21.95</v>
      </c>
      <c r="AE319" s="6">
        <v>21</v>
      </c>
      <c r="AF319" s="9">
        <v>4.6095</v>
      </c>
      <c r="AG319" s="10">
        <f>ROUND($K$319*$AD$319,2)</f>
        <v>43.9</v>
      </c>
      <c r="AH319" s="10">
        <f>ROUND($K$319*($AD$319+$AF$319),2)</f>
        <v>53.12</v>
      </c>
    </row>
    <row r="320" spans="1:34" ht="25.5">
      <c r="A320" s="3">
        <v>48537</v>
      </c>
      <c r="B320" s="4"/>
      <c r="C320" s="3">
        <v>137173</v>
      </c>
      <c r="D320" s="4" t="s">
        <v>106</v>
      </c>
      <c r="E320" s="4" t="s">
        <v>231</v>
      </c>
      <c r="F320" s="4" t="s">
        <v>232</v>
      </c>
      <c r="G320" s="4" t="s">
        <v>233</v>
      </c>
      <c r="H320" s="4"/>
      <c r="I320" s="4" t="s">
        <v>68</v>
      </c>
      <c r="J320" s="5">
        <v>1</v>
      </c>
      <c r="K320" s="6">
        <v>1</v>
      </c>
      <c r="L320" s="7" t="s">
        <v>46</v>
      </c>
      <c r="M320" s="4">
        <v>110611</v>
      </c>
      <c r="N320" s="4" t="s">
        <v>710</v>
      </c>
      <c r="O320" s="4" t="s">
        <v>135</v>
      </c>
      <c r="P320" s="4" t="s">
        <v>136</v>
      </c>
      <c r="Q320" s="4">
        <v>3</v>
      </c>
      <c r="R320" s="4" t="s">
        <v>711</v>
      </c>
      <c r="S320" s="4">
        <v>45629</v>
      </c>
      <c r="T320" s="4" t="s">
        <v>712</v>
      </c>
      <c r="U320" s="4" t="s">
        <v>713</v>
      </c>
      <c r="V320" s="4">
        <v>549496316</v>
      </c>
      <c r="W320" s="4"/>
      <c r="X320" s="8" t="s">
        <v>54</v>
      </c>
      <c r="Y320" s="8" t="s">
        <v>714</v>
      </c>
      <c r="Z320" s="8" t="s">
        <v>56</v>
      </c>
      <c r="AA320" s="8" t="s">
        <v>54</v>
      </c>
      <c r="AB320" s="8" t="s">
        <v>57</v>
      </c>
      <c r="AC320" s="7" t="s">
        <v>715</v>
      </c>
      <c r="AD320" s="9">
        <v>40.3</v>
      </c>
      <c r="AE320" s="6">
        <v>21</v>
      </c>
      <c r="AF320" s="9">
        <v>8.463</v>
      </c>
      <c r="AG320" s="10">
        <f>ROUND($K$320*$AD$320,2)</f>
        <v>40.3</v>
      </c>
      <c r="AH320" s="10">
        <f>ROUND($K$320*($AD$320+$AF$320),2)</f>
        <v>48.76</v>
      </c>
    </row>
    <row r="321" spans="1:34" ht="25.5">
      <c r="A321" s="3">
        <v>48537</v>
      </c>
      <c r="B321" s="4"/>
      <c r="C321" s="3">
        <v>137176</v>
      </c>
      <c r="D321" s="4" t="s">
        <v>77</v>
      </c>
      <c r="E321" s="4" t="s">
        <v>719</v>
      </c>
      <c r="F321" s="4" t="s">
        <v>720</v>
      </c>
      <c r="G321" s="4" t="s">
        <v>721</v>
      </c>
      <c r="H321" s="4"/>
      <c r="I321" s="4" t="s">
        <v>89</v>
      </c>
      <c r="J321" s="5">
        <v>1</v>
      </c>
      <c r="K321" s="6">
        <v>1</v>
      </c>
      <c r="L321" s="7" t="s">
        <v>46</v>
      </c>
      <c r="M321" s="4">
        <v>110611</v>
      </c>
      <c r="N321" s="4" t="s">
        <v>710</v>
      </c>
      <c r="O321" s="4" t="s">
        <v>135</v>
      </c>
      <c r="P321" s="4" t="s">
        <v>136</v>
      </c>
      <c r="Q321" s="4">
        <v>3</v>
      </c>
      <c r="R321" s="4" t="s">
        <v>711</v>
      </c>
      <c r="S321" s="4">
        <v>45629</v>
      </c>
      <c r="T321" s="4" t="s">
        <v>712</v>
      </c>
      <c r="U321" s="4" t="s">
        <v>713</v>
      </c>
      <c r="V321" s="4">
        <v>549496316</v>
      </c>
      <c r="W321" s="4"/>
      <c r="X321" s="8" t="s">
        <v>54</v>
      </c>
      <c r="Y321" s="8" t="s">
        <v>714</v>
      </c>
      <c r="Z321" s="8" t="s">
        <v>56</v>
      </c>
      <c r="AA321" s="8" t="s">
        <v>54</v>
      </c>
      <c r="AB321" s="8" t="s">
        <v>57</v>
      </c>
      <c r="AC321" s="7" t="s">
        <v>715</v>
      </c>
      <c r="AD321" s="9">
        <v>114.08</v>
      </c>
      <c r="AE321" s="6">
        <v>21</v>
      </c>
      <c r="AF321" s="9">
        <v>23.9568</v>
      </c>
      <c r="AG321" s="10">
        <f>ROUND($K$321*$AD$321,2)</f>
        <v>114.08</v>
      </c>
      <c r="AH321" s="10">
        <f>ROUND($K$321*($AD$321+$AF$321),2)</f>
        <v>138.04</v>
      </c>
    </row>
    <row r="322" spans="1:34" ht="25.5">
      <c r="A322" s="3">
        <v>48537</v>
      </c>
      <c r="B322" s="4"/>
      <c r="C322" s="3">
        <v>137623</v>
      </c>
      <c r="D322" s="4" t="s">
        <v>570</v>
      </c>
      <c r="E322" s="4" t="s">
        <v>697</v>
      </c>
      <c r="F322" s="4" t="s">
        <v>698</v>
      </c>
      <c r="G322" s="4" t="s">
        <v>699</v>
      </c>
      <c r="H322" s="4"/>
      <c r="I322" s="4" t="s">
        <v>68</v>
      </c>
      <c r="J322" s="5">
        <v>2</v>
      </c>
      <c r="K322" s="6">
        <v>2</v>
      </c>
      <c r="L322" s="7" t="s">
        <v>46</v>
      </c>
      <c r="M322" s="4">
        <v>110611</v>
      </c>
      <c r="N322" s="4" t="s">
        <v>710</v>
      </c>
      <c r="O322" s="4" t="s">
        <v>135</v>
      </c>
      <c r="P322" s="4" t="s">
        <v>136</v>
      </c>
      <c r="Q322" s="4">
        <v>3</v>
      </c>
      <c r="R322" s="4" t="s">
        <v>711</v>
      </c>
      <c r="S322" s="4">
        <v>45629</v>
      </c>
      <c r="T322" s="4" t="s">
        <v>712</v>
      </c>
      <c r="U322" s="4" t="s">
        <v>713</v>
      </c>
      <c r="V322" s="4">
        <v>549496316</v>
      </c>
      <c r="W322" s="4"/>
      <c r="X322" s="8" t="s">
        <v>54</v>
      </c>
      <c r="Y322" s="8" t="s">
        <v>714</v>
      </c>
      <c r="Z322" s="8" t="s">
        <v>56</v>
      </c>
      <c r="AA322" s="8" t="s">
        <v>54</v>
      </c>
      <c r="AB322" s="8" t="s">
        <v>57</v>
      </c>
      <c r="AC322" s="7" t="s">
        <v>715</v>
      </c>
      <c r="AD322" s="9">
        <v>28.52</v>
      </c>
      <c r="AE322" s="6">
        <v>21</v>
      </c>
      <c r="AF322" s="9">
        <v>5.9892</v>
      </c>
      <c r="AG322" s="10">
        <f>ROUND($K$322*$AD$322,2)</f>
        <v>57.04</v>
      </c>
      <c r="AH322" s="10">
        <f>ROUND($K$322*($AD$322+$AF$322),2)</f>
        <v>69.02</v>
      </c>
    </row>
    <row r="323" spans="1:34" ht="26.25" thickBot="1">
      <c r="A323" s="3">
        <v>48537</v>
      </c>
      <c r="B323" s="4"/>
      <c r="C323" s="3">
        <v>137624</v>
      </c>
      <c r="D323" s="4" t="s">
        <v>128</v>
      </c>
      <c r="E323" s="4" t="s">
        <v>537</v>
      </c>
      <c r="F323" s="4" t="s">
        <v>538</v>
      </c>
      <c r="G323" s="4" t="s">
        <v>539</v>
      </c>
      <c r="H323" s="4"/>
      <c r="I323" s="4" t="s">
        <v>68</v>
      </c>
      <c r="J323" s="5">
        <v>2</v>
      </c>
      <c r="K323" s="6">
        <v>2</v>
      </c>
      <c r="L323" s="7" t="s">
        <v>46</v>
      </c>
      <c r="M323" s="4">
        <v>110611</v>
      </c>
      <c r="N323" s="4" t="s">
        <v>710</v>
      </c>
      <c r="O323" s="4" t="s">
        <v>135</v>
      </c>
      <c r="P323" s="4" t="s">
        <v>136</v>
      </c>
      <c r="Q323" s="4">
        <v>3</v>
      </c>
      <c r="R323" s="4" t="s">
        <v>711</v>
      </c>
      <c r="S323" s="4">
        <v>45629</v>
      </c>
      <c r="T323" s="4" t="s">
        <v>712</v>
      </c>
      <c r="U323" s="4" t="s">
        <v>713</v>
      </c>
      <c r="V323" s="4">
        <v>549496316</v>
      </c>
      <c r="W323" s="4"/>
      <c r="X323" s="8" t="s">
        <v>54</v>
      </c>
      <c r="Y323" s="8" t="s">
        <v>714</v>
      </c>
      <c r="Z323" s="8" t="s">
        <v>56</v>
      </c>
      <c r="AA323" s="8" t="s">
        <v>54</v>
      </c>
      <c r="AB323" s="8" t="s">
        <v>57</v>
      </c>
      <c r="AC323" s="7" t="s">
        <v>715</v>
      </c>
      <c r="AD323" s="9">
        <v>43.52</v>
      </c>
      <c r="AE323" s="6">
        <v>21</v>
      </c>
      <c r="AF323" s="9">
        <v>9.1392</v>
      </c>
      <c r="AG323" s="10">
        <f>ROUND($K$323*$AD$323,2)</f>
        <v>87.04</v>
      </c>
      <c r="AH323" s="10">
        <f>ROUND($K$323*($AD$323+$AF$323),2)</f>
        <v>105.32</v>
      </c>
    </row>
    <row r="324" spans="1:34" ht="13.5" thickTop="1">
      <c r="A324" s="20"/>
      <c r="B324" s="20"/>
      <c r="C324" s="2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31" t="s">
        <v>133</v>
      </c>
      <c r="Y324" s="31"/>
      <c r="Z324" s="31"/>
      <c r="AA324" s="31"/>
      <c r="AB324" s="31"/>
      <c r="AC324" s="31"/>
      <c r="AD324" s="31"/>
      <c r="AE324" s="31"/>
      <c r="AF324" s="31"/>
      <c r="AG324" s="12">
        <f>SUM($AG$318:$AG$323)</f>
        <v>659.06</v>
      </c>
      <c r="AH324" s="12">
        <f>SUM($AH$318:$AH$323)</f>
        <v>797.47</v>
      </c>
    </row>
    <row r="325" spans="1:3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ht="12.75">
      <c r="A326" s="3">
        <v>48549</v>
      </c>
      <c r="B326" s="4" t="s">
        <v>722</v>
      </c>
      <c r="C326" s="3">
        <v>137313</v>
      </c>
      <c r="D326" s="4" t="s">
        <v>124</v>
      </c>
      <c r="E326" s="4" t="s">
        <v>448</v>
      </c>
      <c r="F326" s="4" t="s">
        <v>449</v>
      </c>
      <c r="G326" s="4" t="s">
        <v>450</v>
      </c>
      <c r="H326" s="4"/>
      <c r="I326" s="4" t="s">
        <v>451</v>
      </c>
      <c r="J326" s="5">
        <v>10</v>
      </c>
      <c r="K326" s="6">
        <v>10</v>
      </c>
      <c r="L326" s="7" t="s">
        <v>241</v>
      </c>
      <c r="M326" s="4">
        <v>314020</v>
      </c>
      <c r="N326" s="4" t="s">
        <v>723</v>
      </c>
      <c r="O326" s="4" t="s">
        <v>724</v>
      </c>
      <c r="P326" s="4" t="s">
        <v>49</v>
      </c>
      <c r="Q326" s="4">
        <v>3</v>
      </c>
      <c r="R326" s="4" t="s">
        <v>725</v>
      </c>
      <c r="S326" s="4">
        <v>169712</v>
      </c>
      <c r="T326" s="4" t="s">
        <v>726</v>
      </c>
      <c r="U326" s="4" t="s">
        <v>727</v>
      </c>
      <c r="V326" s="4">
        <v>549494449</v>
      </c>
      <c r="W326" s="4"/>
      <c r="X326" s="8" t="s">
        <v>728</v>
      </c>
      <c r="Y326" s="8" t="s">
        <v>729</v>
      </c>
      <c r="Z326" s="8" t="s">
        <v>56</v>
      </c>
      <c r="AA326" s="8" t="s">
        <v>730</v>
      </c>
      <c r="AB326" s="8" t="s">
        <v>56</v>
      </c>
      <c r="AC326" s="7" t="s">
        <v>731</v>
      </c>
      <c r="AD326" s="9">
        <v>16.12</v>
      </c>
      <c r="AE326" s="6">
        <v>21</v>
      </c>
      <c r="AF326" s="9">
        <v>3.3852</v>
      </c>
      <c r="AG326" s="10">
        <f>ROUND($K$326*$AD$326,2)</f>
        <v>161.2</v>
      </c>
      <c r="AH326" s="10">
        <f>ROUND($K$326*($AD$326+$AF$326),2)</f>
        <v>195.05</v>
      </c>
    </row>
    <row r="327" spans="1:34" ht="25.5">
      <c r="A327" s="3">
        <v>48549</v>
      </c>
      <c r="B327" s="4" t="s">
        <v>722</v>
      </c>
      <c r="C327" s="3">
        <v>137314</v>
      </c>
      <c r="D327" s="4" t="s">
        <v>41</v>
      </c>
      <c r="E327" s="4" t="s">
        <v>115</v>
      </c>
      <c r="F327" s="4" t="s">
        <v>116</v>
      </c>
      <c r="G327" s="4" t="s">
        <v>117</v>
      </c>
      <c r="H327" s="4"/>
      <c r="I327" s="4" t="s">
        <v>118</v>
      </c>
      <c r="J327" s="5">
        <v>2</v>
      </c>
      <c r="K327" s="6">
        <v>2</v>
      </c>
      <c r="L327" s="7" t="s">
        <v>241</v>
      </c>
      <c r="M327" s="4">
        <v>314020</v>
      </c>
      <c r="N327" s="4" t="s">
        <v>723</v>
      </c>
      <c r="O327" s="4" t="s">
        <v>724</v>
      </c>
      <c r="P327" s="4" t="s">
        <v>49</v>
      </c>
      <c r="Q327" s="4">
        <v>3</v>
      </c>
      <c r="R327" s="4" t="s">
        <v>725</v>
      </c>
      <c r="S327" s="4">
        <v>169712</v>
      </c>
      <c r="T327" s="4" t="s">
        <v>726</v>
      </c>
      <c r="U327" s="4" t="s">
        <v>727</v>
      </c>
      <c r="V327" s="4">
        <v>549494449</v>
      </c>
      <c r="W327" s="4"/>
      <c r="X327" s="8" t="s">
        <v>728</v>
      </c>
      <c r="Y327" s="8" t="s">
        <v>729</v>
      </c>
      <c r="Z327" s="8" t="s">
        <v>56</v>
      </c>
      <c r="AA327" s="8" t="s">
        <v>730</v>
      </c>
      <c r="AB327" s="8" t="s">
        <v>56</v>
      </c>
      <c r="AC327" s="7" t="s">
        <v>731</v>
      </c>
      <c r="AD327" s="9">
        <v>8.85</v>
      </c>
      <c r="AE327" s="6">
        <v>21</v>
      </c>
      <c r="AF327" s="9">
        <v>1.8585</v>
      </c>
      <c r="AG327" s="10">
        <f>ROUND($K$327*$AD$327,2)</f>
        <v>17.7</v>
      </c>
      <c r="AH327" s="10">
        <f>ROUND($K$327*($AD$327+$AF$327),2)</f>
        <v>21.42</v>
      </c>
    </row>
    <row r="328" spans="1:34" ht="26.25" thickBot="1">
      <c r="A328" s="3">
        <v>48549</v>
      </c>
      <c r="B328" s="4" t="s">
        <v>722</v>
      </c>
      <c r="C328" s="3">
        <v>137315</v>
      </c>
      <c r="D328" s="4" t="s">
        <v>59</v>
      </c>
      <c r="E328" s="4" t="s">
        <v>732</v>
      </c>
      <c r="F328" s="4" t="s">
        <v>733</v>
      </c>
      <c r="G328" s="4" t="s">
        <v>734</v>
      </c>
      <c r="H328" s="4"/>
      <c r="I328" s="4" t="s">
        <v>132</v>
      </c>
      <c r="J328" s="5">
        <v>6</v>
      </c>
      <c r="K328" s="6">
        <v>6</v>
      </c>
      <c r="L328" s="7" t="s">
        <v>241</v>
      </c>
      <c r="M328" s="4">
        <v>314020</v>
      </c>
      <c r="N328" s="4" t="s">
        <v>723</v>
      </c>
      <c r="O328" s="4" t="s">
        <v>724</v>
      </c>
      <c r="P328" s="4" t="s">
        <v>49</v>
      </c>
      <c r="Q328" s="4">
        <v>3</v>
      </c>
      <c r="R328" s="4" t="s">
        <v>725</v>
      </c>
      <c r="S328" s="4">
        <v>110746</v>
      </c>
      <c r="T328" s="4" t="s">
        <v>735</v>
      </c>
      <c r="U328" s="4" t="s">
        <v>736</v>
      </c>
      <c r="V328" s="4">
        <v>549493239</v>
      </c>
      <c r="W328" s="4"/>
      <c r="X328" s="8" t="s">
        <v>728</v>
      </c>
      <c r="Y328" s="8" t="s">
        <v>729</v>
      </c>
      <c r="Z328" s="8" t="s">
        <v>56</v>
      </c>
      <c r="AA328" s="8" t="s">
        <v>730</v>
      </c>
      <c r="AB328" s="8" t="s">
        <v>56</v>
      </c>
      <c r="AC328" s="7" t="s">
        <v>731</v>
      </c>
      <c r="AD328" s="9">
        <v>302.56</v>
      </c>
      <c r="AE328" s="6">
        <v>21</v>
      </c>
      <c r="AF328" s="9">
        <v>63.5376</v>
      </c>
      <c r="AG328" s="10">
        <f>ROUND($K$328*$AD$328,2)</f>
        <v>1815.36</v>
      </c>
      <c r="AH328" s="10">
        <f>ROUND($K$328*($AD$328+$AF$328),2)</f>
        <v>2196.59</v>
      </c>
    </row>
    <row r="329" spans="1:34" ht="13.5" thickTop="1">
      <c r="A329" s="20"/>
      <c r="B329" s="20"/>
      <c r="C329" s="2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30" t="s">
        <v>133</v>
      </c>
      <c r="AE329" s="30"/>
      <c r="AF329" s="30"/>
      <c r="AG329" s="12">
        <f>SUM($AG$326:$AG$328)</f>
        <v>1994.2599999999998</v>
      </c>
      <c r="AH329" s="12">
        <f>SUM($AH$326:$AH$328)</f>
        <v>2413.0600000000004</v>
      </c>
    </row>
    <row r="330" spans="1:3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ht="25.5">
      <c r="A331" s="3">
        <v>48550</v>
      </c>
      <c r="B331" s="4" t="s">
        <v>737</v>
      </c>
      <c r="C331" s="3">
        <v>137323</v>
      </c>
      <c r="D331" s="4" t="s">
        <v>81</v>
      </c>
      <c r="E331" s="4" t="s">
        <v>738</v>
      </c>
      <c r="F331" s="4" t="s">
        <v>739</v>
      </c>
      <c r="G331" s="4" t="s">
        <v>740</v>
      </c>
      <c r="H331" s="4"/>
      <c r="I331" s="4" t="s">
        <v>68</v>
      </c>
      <c r="J331" s="5">
        <v>5</v>
      </c>
      <c r="K331" s="6">
        <v>5</v>
      </c>
      <c r="L331" s="7" t="s">
        <v>241</v>
      </c>
      <c r="M331" s="4">
        <v>314020</v>
      </c>
      <c r="N331" s="4" t="s">
        <v>723</v>
      </c>
      <c r="O331" s="4" t="s">
        <v>724</v>
      </c>
      <c r="P331" s="4" t="s">
        <v>49</v>
      </c>
      <c r="Q331" s="4">
        <v>2</v>
      </c>
      <c r="R331" s="4" t="s">
        <v>741</v>
      </c>
      <c r="S331" s="4">
        <v>169849</v>
      </c>
      <c r="T331" s="4" t="s">
        <v>742</v>
      </c>
      <c r="U331" s="4" t="s">
        <v>743</v>
      </c>
      <c r="V331" s="4">
        <v>549491439</v>
      </c>
      <c r="W331" s="4"/>
      <c r="X331" s="8" t="s">
        <v>744</v>
      </c>
      <c r="Y331" s="8" t="s">
        <v>729</v>
      </c>
      <c r="Z331" s="8" t="s">
        <v>56</v>
      </c>
      <c r="AA331" s="8" t="s">
        <v>744</v>
      </c>
      <c r="AB331" s="8" t="s">
        <v>56</v>
      </c>
      <c r="AC331" s="7" t="s">
        <v>745</v>
      </c>
      <c r="AD331" s="9">
        <v>99.6</v>
      </c>
      <c r="AE331" s="6">
        <v>21</v>
      </c>
      <c r="AF331" s="9">
        <v>20.916</v>
      </c>
      <c r="AG331" s="10">
        <f>ROUND($K$331*$AD$331,2)</f>
        <v>498</v>
      </c>
      <c r="AH331" s="10">
        <f>ROUND($K$331*($AD$331+$AF$331),2)</f>
        <v>602.58</v>
      </c>
    </row>
    <row r="332" spans="1:34" ht="25.5">
      <c r="A332" s="3">
        <v>48550</v>
      </c>
      <c r="B332" s="4" t="s">
        <v>737</v>
      </c>
      <c r="C332" s="3">
        <v>137324</v>
      </c>
      <c r="D332" s="4" t="s">
        <v>124</v>
      </c>
      <c r="E332" s="4" t="s">
        <v>448</v>
      </c>
      <c r="F332" s="4" t="s">
        <v>449</v>
      </c>
      <c r="G332" s="4" t="s">
        <v>450</v>
      </c>
      <c r="H332" s="4"/>
      <c r="I332" s="4" t="s">
        <v>451</v>
      </c>
      <c r="J332" s="5">
        <v>10</v>
      </c>
      <c r="K332" s="6">
        <v>10</v>
      </c>
      <c r="L332" s="7" t="s">
        <v>241</v>
      </c>
      <c r="M332" s="4">
        <v>314020</v>
      </c>
      <c r="N332" s="4" t="s">
        <v>723</v>
      </c>
      <c r="O332" s="4" t="s">
        <v>724</v>
      </c>
      <c r="P332" s="4" t="s">
        <v>49</v>
      </c>
      <c r="Q332" s="4">
        <v>2</v>
      </c>
      <c r="R332" s="4" t="s">
        <v>741</v>
      </c>
      <c r="S332" s="4">
        <v>169849</v>
      </c>
      <c r="T332" s="4" t="s">
        <v>742</v>
      </c>
      <c r="U332" s="4" t="s">
        <v>743</v>
      </c>
      <c r="V332" s="4">
        <v>549491439</v>
      </c>
      <c r="W332" s="4"/>
      <c r="X332" s="8" t="s">
        <v>744</v>
      </c>
      <c r="Y332" s="8" t="s">
        <v>729</v>
      </c>
      <c r="Z332" s="8" t="s">
        <v>56</v>
      </c>
      <c r="AA332" s="8" t="s">
        <v>744</v>
      </c>
      <c r="AB332" s="8" t="s">
        <v>56</v>
      </c>
      <c r="AC332" s="7" t="s">
        <v>745</v>
      </c>
      <c r="AD332" s="9">
        <v>16.12</v>
      </c>
      <c r="AE332" s="6">
        <v>21</v>
      </c>
      <c r="AF332" s="9">
        <v>3.3852</v>
      </c>
      <c r="AG332" s="10">
        <f>ROUND($K$332*$AD$332,2)</f>
        <v>161.2</v>
      </c>
      <c r="AH332" s="10">
        <f>ROUND($K$332*($AD$332+$AF$332),2)</f>
        <v>195.05</v>
      </c>
    </row>
    <row r="333" spans="1:34" ht="25.5">
      <c r="A333" s="3">
        <v>48550</v>
      </c>
      <c r="B333" s="4" t="s">
        <v>737</v>
      </c>
      <c r="C333" s="3">
        <v>137326</v>
      </c>
      <c r="D333" s="4" t="s">
        <v>259</v>
      </c>
      <c r="E333" s="4" t="s">
        <v>746</v>
      </c>
      <c r="F333" s="4" t="s">
        <v>747</v>
      </c>
      <c r="G333" s="4" t="s">
        <v>748</v>
      </c>
      <c r="H333" s="4"/>
      <c r="I333" s="4" t="s">
        <v>96</v>
      </c>
      <c r="J333" s="5">
        <v>10</v>
      </c>
      <c r="K333" s="6">
        <v>10</v>
      </c>
      <c r="L333" s="7" t="s">
        <v>241</v>
      </c>
      <c r="M333" s="4">
        <v>314020</v>
      </c>
      <c r="N333" s="4" t="s">
        <v>723</v>
      </c>
      <c r="O333" s="4" t="s">
        <v>724</v>
      </c>
      <c r="P333" s="4" t="s">
        <v>49</v>
      </c>
      <c r="Q333" s="4">
        <v>2</v>
      </c>
      <c r="R333" s="4" t="s">
        <v>741</v>
      </c>
      <c r="S333" s="4">
        <v>169849</v>
      </c>
      <c r="T333" s="4" t="s">
        <v>742</v>
      </c>
      <c r="U333" s="4" t="s">
        <v>743</v>
      </c>
      <c r="V333" s="4">
        <v>549491439</v>
      </c>
      <c r="W333" s="4"/>
      <c r="X333" s="8" t="s">
        <v>744</v>
      </c>
      <c r="Y333" s="8" t="s">
        <v>729</v>
      </c>
      <c r="Z333" s="8" t="s">
        <v>56</v>
      </c>
      <c r="AA333" s="8" t="s">
        <v>744</v>
      </c>
      <c r="AB333" s="8" t="s">
        <v>56</v>
      </c>
      <c r="AC333" s="7" t="s">
        <v>745</v>
      </c>
      <c r="AD333" s="9">
        <v>9.18</v>
      </c>
      <c r="AE333" s="6">
        <v>21</v>
      </c>
      <c r="AF333" s="9">
        <v>1.9278</v>
      </c>
      <c r="AG333" s="10">
        <f>ROUND($K$333*$AD$333,2)</f>
        <v>91.8</v>
      </c>
      <c r="AH333" s="10">
        <f>ROUND($K$333*($AD$333+$AF$333),2)</f>
        <v>111.08</v>
      </c>
    </row>
    <row r="334" spans="1:34" ht="25.5">
      <c r="A334" s="3">
        <v>48550</v>
      </c>
      <c r="B334" s="4" t="s">
        <v>737</v>
      </c>
      <c r="C334" s="3">
        <v>137336</v>
      </c>
      <c r="D334" s="4" t="s">
        <v>81</v>
      </c>
      <c r="E334" s="4" t="s">
        <v>749</v>
      </c>
      <c r="F334" s="4" t="s">
        <v>750</v>
      </c>
      <c r="G334" s="4" t="s">
        <v>751</v>
      </c>
      <c r="H334" s="4"/>
      <c r="I334" s="4" t="s">
        <v>68</v>
      </c>
      <c r="J334" s="5">
        <v>5</v>
      </c>
      <c r="K334" s="6">
        <v>5</v>
      </c>
      <c r="L334" s="7" t="s">
        <v>241</v>
      </c>
      <c r="M334" s="4">
        <v>314020</v>
      </c>
      <c r="N334" s="4" t="s">
        <v>723</v>
      </c>
      <c r="O334" s="4" t="s">
        <v>724</v>
      </c>
      <c r="P334" s="4" t="s">
        <v>49</v>
      </c>
      <c r="Q334" s="4">
        <v>2</v>
      </c>
      <c r="R334" s="4" t="s">
        <v>741</v>
      </c>
      <c r="S334" s="4">
        <v>169849</v>
      </c>
      <c r="T334" s="4" t="s">
        <v>742</v>
      </c>
      <c r="U334" s="4" t="s">
        <v>743</v>
      </c>
      <c r="V334" s="4">
        <v>549491439</v>
      </c>
      <c r="W334" s="4"/>
      <c r="X334" s="8" t="s">
        <v>744</v>
      </c>
      <c r="Y334" s="8" t="s">
        <v>729</v>
      </c>
      <c r="Z334" s="8" t="s">
        <v>56</v>
      </c>
      <c r="AA334" s="8" t="s">
        <v>744</v>
      </c>
      <c r="AB334" s="8" t="s">
        <v>56</v>
      </c>
      <c r="AC334" s="7" t="s">
        <v>745</v>
      </c>
      <c r="AD334" s="9">
        <v>99.6</v>
      </c>
      <c r="AE334" s="6">
        <v>21</v>
      </c>
      <c r="AF334" s="9">
        <v>20.916</v>
      </c>
      <c r="AG334" s="10">
        <f>ROUND($K$334*$AD$334,2)</f>
        <v>498</v>
      </c>
      <c r="AH334" s="10">
        <f>ROUND($K$334*($AD$334+$AF$334),2)</f>
        <v>602.58</v>
      </c>
    </row>
    <row r="335" spans="1:34" ht="39" thickBot="1">
      <c r="A335" s="3">
        <v>48550</v>
      </c>
      <c r="B335" s="4" t="s">
        <v>737</v>
      </c>
      <c r="C335" s="3">
        <v>137347</v>
      </c>
      <c r="D335" s="4" t="s">
        <v>41</v>
      </c>
      <c r="E335" s="4" t="s">
        <v>97</v>
      </c>
      <c r="F335" s="4" t="s">
        <v>98</v>
      </c>
      <c r="G335" s="4" t="s">
        <v>99</v>
      </c>
      <c r="H335" s="4"/>
      <c r="I335" s="4" t="s">
        <v>100</v>
      </c>
      <c r="J335" s="5">
        <v>5</v>
      </c>
      <c r="K335" s="6">
        <v>5</v>
      </c>
      <c r="L335" s="7" t="s">
        <v>241</v>
      </c>
      <c r="M335" s="4">
        <v>314020</v>
      </c>
      <c r="N335" s="4" t="s">
        <v>723</v>
      </c>
      <c r="O335" s="4" t="s">
        <v>724</v>
      </c>
      <c r="P335" s="4" t="s">
        <v>49</v>
      </c>
      <c r="Q335" s="4">
        <v>2</v>
      </c>
      <c r="R335" s="4" t="s">
        <v>741</v>
      </c>
      <c r="S335" s="4">
        <v>169849</v>
      </c>
      <c r="T335" s="4" t="s">
        <v>742</v>
      </c>
      <c r="U335" s="4" t="s">
        <v>743</v>
      </c>
      <c r="V335" s="4">
        <v>549491439</v>
      </c>
      <c r="W335" s="4"/>
      <c r="X335" s="8" t="s">
        <v>744</v>
      </c>
      <c r="Y335" s="8" t="s">
        <v>729</v>
      </c>
      <c r="Z335" s="8" t="s">
        <v>56</v>
      </c>
      <c r="AA335" s="8" t="s">
        <v>744</v>
      </c>
      <c r="AB335" s="8" t="s">
        <v>56</v>
      </c>
      <c r="AC335" s="7" t="s">
        <v>745</v>
      </c>
      <c r="AD335" s="9">
        <v>37.08</v>
      </c>
      <c r="AE335" s="6">
        <v>21</v>
      </c>
      <c r="AF335" s="9">
        <v>7.7868</v>
      </c>
      <c r="AG335" s="10">
        <f>ROUND($K$335*$AD$335,2)</f>
        <v>185.4</v>
      </c>
      <c r="AH335" s="10">
        <f>ROUND($K$335*($AD$335+$AF$335),2)</f>
        <v>224.33</v>
      </c>
    </row>
    <row r="336" spans="1:34" ht="13.5" thickTop="1">
      <c r="A336" s="20"/>
      <c r="B336" s="20"/>
      <c r="C336" s="2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30" t="s">
        <v>133</v>
      </c>
      <c r="AE336" s="30"/>
      <c r="AF336" s="30"/>
      <c r="AG336" s="12">
        <f>SUM($AG$331:$AG$335)</f>
        <v>1434.4</v>
      </c>
      <c r="AH336" s="12">
        <f>SUM($AH$331:$AH$335)</f>
        <v>1735.6200000000001</v>
      </c>
    </row>
    <row r="337" spans="1:3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1:34" ht="51">
      <c r="A338" s="3">
        <v>48552</v>
      </c>
      <c r="B338" s="4"/>
      <c r="C338" s="3">
        <v>137442</v>
      </c>
      <c r="D338" s="4" t="s">
        <v>119</v>
      </c>
      <c r="E338" s="4" t="s">
        <v>280</v>
      </c>
      <c r="F338" s="4" t="s">
        <v>281</v>
      </c>
      <c r="G338" s="4" t="s">
        <v>282</v>
      </c>
      <c r="H338" s="4"/>
      <c r="I338" s="4" t="s">
        <v>156</v>
      </c>
      <c r="J338" s="5">
        <v>1</v>
      </c>
      <c r="K338" s="6">
        <v>1</v>
      </c>
      <c r="L338" s="7" t="s">
        <v>46</v>
      </c>
      <c r="M338" s="4">
        <v>110511</v>
      </c>
      <c r="N338" s="4" t="s">
        <v>752</v>
      </c>
      <c r="O338" s="4" t="s">
        <v>135</v>
      </c>
      <c r="P338" s="4" t="s">
        <v>136</v>
      </c>
      <c r="Q338" s="4">
        <v>4</v>
      </c>
      <c r="R338" s="4" t="s">
        <v>753</v>
      </c>
      <c r="S338" s="4">
        <v>250</v>
      </c>
      <c r="T338" s="4" t="s">
        <v>754</v>
      </c>
      <c r="U338" s="4" t="s">
        <v>755</v>
      </c>
      <c r="V338" s="4">
        <v>549498191</v>
      </c>
      <c r="W338" s="4"/>
      <c r="X338" s="8" t="s">
        <v>54</v>
      </c>
      <c r="Y338" s="8" t="s">
        <v>756</v>
      </c>
      <c r="Z338" s="8" t="s">
        <v>56</v>
      </c>
      <c r="AA338" s="8" t="s">
        <v>54</v>
      </c>
      <c r="AB338" s="8" t="s">
        <v>57</v>
      </c>
      <c r="AC338" s="7" t="s">
        <v>757</v>
      </c>
      <c r="AD338" s="9">
        <v>52.08</v>
      </c>
      <c r="AE338" s="6">
        <v>21</v>
      </c>
      <c r="AF338" s="9">
        <v>10.9368</v>
      </c>
      <c r="AG338" s="10">
        <f>ROUND($K$338*$AD$338,2)</f>
        <v>52.08</v>
      </c>
      <c r="AH338" s="10">
        <f>ROUND($K$338*($AD$338+$AF$338),2)</f>
        <v>63.02</v>
      </c>
    </row>
    <row r="339" spans="1:34" ht="38.25">
      <c r="A339" s="3">
        <v>48552</v>
      </c>
      <c r="B339" s="4"/>
      <c r="C339" s="3">
        <v>137443</v>
      </c>
      <c r="D339" s="4" t="s">
        <v>41</v>
      </c>
      <c r="E339" s="4" t="s">
        <v>97</v>
      </c>
      <c r="F339" s="4" t="s">
        <v>98</v>
      </c>
      <c r="G339" s="4" t="s">
        <v>99</v>
      </c>
      <c r="H339" s="4"/>
      <c r="I339" s="4" t="s">
        <v>100</v>
      </c>
      <c r="J339" s="5">
        <v>3</v>
      </c>
      <c r="K339" s="6">
        <v>3</v>
      </c>
      <c r="L339" s="7" t="s">
        <v>46</v>
      </c>
      <c r="M339" s="4">
        <v>110511</v>
      </c>
      <c r="N339" s="4" t="s">
        <v>752</v>
      </c>
      <c r="O339" s="4" t="s">
        <v>135</v>
      </c>
      <c r="P339" s="4" t="s">
        <v>136</v>
      </c>
      <c r="Q339" s="4">
        <v>4</v>
      </c>
      <c r="R339" s="4" t="s">
        <v>753</v>
      </c>
      <c r="S339" s="4">
        <v>250</v>
      </c>
      <c r="T339" s="4" t="s">
        <v>754</v>
      </c>
      <c r="U339" s="4" t="s">
        <v>755</v>
      </c>
      <c r="V339" s="4">
        <v>549498191</v>
      </c>
      <c r="W339" s="4"/>
      <c r="X339" s="8" t="s">
        <v>54</v>
      </c>
      <c r="Y339" s="8" t="s">
        <v>756</v>
      </c>
      <c r="Z339" s="8" t="s">
        <v>56</v>
      </c>
      <c r="AA339" s="8" t="s">
        <v>54</v>
      </c>
      <c r="AB339" s="8" t="s">
        <v>57</v>
      </c>
      <c r="AC339" s="7" t="s">
        <v>757</v>
      </c>
      <c r="AD339" s="9">
        <v>37.08</v>
      </c>
      <c r="AE339" s="6">
        <v>21</v>
      </c>
      <c r="AF339" s="9">
        <v>7.7868</v>
      </c>
      <c r="AG339" s="10">
        <f>ROUND($K$339*$AD$339,2)</f>
        <v>111.24</v>
      </c>
      <c r="AH339" s="10">
        <f>ROUND($K$339*($AD$339+$AF$339),2)</f>
        <v>134.6</v>
      </c>
    </row>
    <row r="340" spans="1:34" ht="12.75">
      <c r="A340" s="3">
        <v>48552</v>
      </c>
      <c r="B340" s="4"/>
      <c r="C340" s="3">
        <v>137444</v>
      </c>
      <c r="D340" s="4" t="s">
        <v>392</v>
      </c>
      <c r="E340" s="4" t="s">
        <v>758</v>
      </c>
      <c r="F340" s="4" t="s">
        <v>759</v>
      </c>
      <c r="G340" s="4" t="s">
        <v>760</v>
      </c>
      <c r="H340" s="4"/>
      <c r="I340" s="4" t="s">
        <v>96</v>
      </c>
      <c r="J340" s="5">
        <v>1</v>
      </c>
      <c r="K340" s="6">
        <v>1</v>
      </c>
      <c r="L340" s="7" t="s">
        <v>46</v>
      </c>
      <c r="M340" s="4">
        <v>110511</v>
      </c>
      <c r="N340" s="4" t="s">
        <v>752</v>
      </c>
      <c r="O340" s="4" t="s">
        <v>135</v>
      </c>
      <c r="P340" s="4" t="s">
        <v>136</v>
      </c>
      <c r="Q340" s="4">
        <v>4</v>
      </c>
      <c r="R340" s="4" t="s">
        <v>753</v>
      </c>
      <c r="S340" s="4">
        <v>250</v>
      </c>
      <c r="T340" s="4" t="s">
        <v>754</v>
      </c>
      <c r="U340" s="4" t="s">
        <v>755</v>
      </c>
      <c r="V340" s="4">
        <v>549498191</v>
      </c>
      <c r="W340" s="4"/>
      <c r="X340" s="8" t="s">
        <v>54</v>
      </c>
      <c r="Y340" s="8" t="s">
        <v>756</v>
      </c>
      <c r="Z340" s="8" t="s">
        <v>56</v>
      </c>
      <c r="AA340" s="8" t="s">
        <v>54</v>
      </c>
      <c r="AB340" s="8" t="s">
        <v>57</v>
      </c>
      <c r="AC340" s="7" t="s">
        <v>757</v>
      </c>
      <c r="AD340" s="9">
        <v>148.8</v>
      </c>
      <c r="AE340" s="6">
        <v>21</v>
      </c>
      <c r="AF340" s="9">
        <v>31.248</v>
      </c>
      <c r="AG340" s="10">
        <f>ROUND($K$340*$AD$340,2)</f>
        <v>148.8</v>
      </c>
      <c r="AH340" s="10">
        <f>ROUND($K$340*($AD$340+$AF$340),2)</f>
        <v>180.05</v>
      </c>
    </row>
    <row r="341" spans="1:34" ht="12.75">
      <c r="A341" s="3">
        <v>48552</v>
      </c>
      <c r="B341" s="4"/>
      <c r="C341" s="3">
        <v>137445</v>
      </c>
      <c r="D341" s="4" t="s">
        <v>392</v>
      </c>
      <c r="E341" s="4" t="s">
        <v>761</v>
      </c>
      <c r="F341" s="4" t="s">
        <v>762</v>
      </c>
      <c r="G341" s="4" t="s">
        <v>763</v>
      </c>
      <c r="H341" s="4"/>
      <c r="I341" s="4" t="s">
        <v>96</v>
      </c>
      <c r="J341" s="5">
        <v>1</v>
      </c>
      <c r="K341" s="6">
        <v>1</v>
      </c>
      <c r="L341" s="7" t="s">
        <v>46</v>
      </c>
      <c r="M341" s="4">
        <v>110511</v>
      </c>
      <c r="N341" s="4" t="s">
        <v>752</v>
      </c>
      <c r="O341" s="4" t="s">
        <v>135</v>
      </c>
      <c r="P341" s="4" t="s">
        <v>136</v>
      </c>
      <c r="Q341" s="4">
        <v>4</v>
      </c>
      <c r="R341" s="4" t="s">
        <v>753</v>
      </c>
      <c r="S341" s="4">
        <v>250</v>
      </c>
      <c r="T341" s="4" t="s">
        <v>754</v>
      </c>
      <c r="U341" s="4" t="s">
        <v>755</v>
      </c>
      <c r="V341" s="4">
        <v>549498191</v>
      </c>
      <c r="W341" s="4"/>
      <c r="X341" s="8" t="s">
        <v>54</v>
      </c>
      <c r="Y341" s="8" t="s">
        <v>756</v>
      </c>
      <c r="Z341" s="8" t="s">
        <v>56</v>
      </c>
      <c r="AA341" s="8" t="s">
        <v>54</v>
      </c>
      <c r="AB341" s="8" t="s">
        <v>57</v>
      </c>
      <c r="AC341" s="7" t="s">
        <v>757</v>
      </c>
      <c r="AD341" s="9">
        <v>128.96</v>
      </c>
      <c r="AE341" s="6">
        <v>21</v>
      </c>
      <c r="AF341" s="9">
        <v>27.0816</v>
      </c>
      <c r="AG341" s="10">
        <f>ROUND($K$341*$AD$341,2)</f>
        <v>128.96</v>
      </c>
      <c r="AH341" s="10">
        <f>ROUND($K$341*($AD$341+$AF$341),2)</f>
        <v>156.04</v>
      </c>
    </row>
    <row r="342" spans="1:34" ht="25.5">
      <c r="A342" s="3">
        <v>48552</v>
      </c>
      <c r="B342" s="4"/>
      <c r="C342" s="3">
        <v>137458</v>
      </c>
      <c r="D342" s="4" t="s">
        <v>119</v>
      </c>
      <c r="E342" s="4" t="s">
        <v>764</v>
      </c>
      <c r="F342" s="4" t="s">
        <v>765</v>
      </c>
      <c r="G342" s="4" t="s">
        <v>766</v>
      </c>
      <c r="H342" s="4"/>
      <c r="I342" s="4" t="s">
        <v>148</v>
      </c>
      <c r="J342" s="5">
        <v>2</v>
      </c>
      <c r="K342" s="6">
        <v>2</v>
      </c>
      <c r="L342" s="7" t="s">
        <v>46</v>
      </c>
      <c r="M342" s="4">
        <v>110511</v>
      </c>
      <c r="N342" s="4" t="s">
        <v>752</v>
      </c>
      <c r="O342" s="4" t="s">
        <v>135</v>
      </c>
      <c r="P342" s="4" t="s">
        <v>136</v>
      </c>
      <c r="Q342" s="4">
        <v>4</v>
      </c>
      <c r="R342" s="4" t="s">
        <v>753</v>
      </c>
      <c r="S342" s="4">
        <v>250</v>
      </c>
      <c r="T342" s="4" t="s">
        <v>754</v>
      </c>
      <c r="U342" s="4" t="s">
        <v>755</v>
      </c>
      <c r="V342" s="4">
        <v>549498191</v>
      </c>
      <c r="W342" s="4"/>
      <c r="X342" s="8" t="s">
        <v>54</v>
      </c>
      <c r="Y342" s="8" t="s">
        <v>756</v>
      </c>
      <c r="Z342" s="8" t="s">
        <v>56</v>
      </c>
      <c r="AA342" s="8" t="s">
        <v>54</v>
      </c>
      <c r="AB342" s="8" t="s">
        <v>57</v>
      </c>
      <c r="AC342" s="7" t="s">
        <v>757</v>
      </c>
      <c r="AD342" s="9">
        <v>71.92</v>
      </c>
      <c r="AE342" s="6">
        <v>21</v>
      </c>
      <c r="AF342" s="9">
        <v>15.1032</v>
      </c>
      <c r="AG342" s="10">
        <f>ROUND($K$342*$AD$342,2)</f>
        <v>143.84</v>
      </c>
      <c r="AH342" s="10">
        <f>ROUND($K$342*($AD$342+$AF$342),2)</f>
        <v>174.05</v>
      </c>
    </row>
    <row r="343" spans="1:34" ht="25.5">
      <c r="A343" s="3">
        <v>48552</v>
      </c>
      <c r="B343" s="4"/>
      <c r="C343" s="3">
        <v>137459</v>
      </c>
      <c r="D343" s="4" t="s">
        <v>41</v>
      </c>
      <c r="E343" s="4" t="s">
        <v>42</v>
      </c>
      <c r="F343" s="4" t="s">
        <v>43</v>
      </c>
      <c r="G343" s="4" t="s">
        <v>44</v>
      </c>
      <c r="H343" s="4"/>
      <c r="I343" s="4" t="s">
        <v>45</v>
      </c>
      <c r="J343" s="5">
        <v>2</v>
      </c>
      <c r="K343" s="6">
        <v>2</v>
      </c>
      <c r="L343" s="7" t="s">
        <v>46</v>
      </c>
      <c r="M343" s="4">
        <v>110511</v>
      </c>
      <c r="N343" s="4" t="s">
        <v>752</v>
      </c>
      <c r="O343" s="4" t="s">
        <v>135</v>
      </c>
      <c r="P343" s="4" t="s">
        <v>136</v>
      </c>
      <c r="Q343" s="4">
        <v>4</v>
      </c>
      <c r="R343" s="4" t="s">
        <v>753</v>
      </c>
      <c r="S343" s="4">
        <v>250</v>
      </c>
      <c r="T343" s="4" t="s">
        <v>754</v>
      </c>
      <c r="U343" s="4" t="s">
        <v>755</v>
      </c>
      <c r="V343" s="4">
        <v>549498191</v>
      </c>
      <c r="W343" s="4"/>
      <c r="X343" s="8" t="s">
        <v>54</v>
      </c>
      <c r="Y343" s="8" t="s">
        <v>756</v>
      </c>
      <c r="Z343" s="8" t="s">
        <v>56</v>
      </c>
      <c r="AA343" s="8" t="s">
        <v>54</v>
      </c>
      <c r="AB343" s="8" t="s">
        <v>57</v>
      </c>
      <c r="AC343" s="7" t="s">
        <v>757</v>
      </c>
      <c r="AD343" s="9">
        <v>10.54</v>
      </c>
      <c r="AE343" s="6">
        <v>21</v>
      </c>
      <c r="AF343" s="9">
        <v>2.2134</v>
      </c>
      <c r="AG343" s="10">
        <f>ROUND($K$343*$AD$343,2)</f>
        <v>21.08</v>
      </c>
      <c r="AH343" s="10">
        <f>ROUND($K$343*($AD$343+$AF$343),2)</f>
        <v>25.51</v>
      </c>
    </row>
    <row r="344" spans="1:34" ht="12.75">
      <c r="A344" s="3">
        <v>48552</v>
      </c>
      <c r="B344" s="4"/>
      <c r="C344" s="3">
        <v>137460</v>
      </c>
      <c r="D344" s="4" t="s">
        <v>141</v>
      </c>
      <c r="E344" s="4" t="s">
        <v>377</v>
      </c>
      <c r="F344" s="4" t="s">
        <v>378</v>
      </c>
      <c r="G344" s="4" t="s">
        <v>379</v>
      </c>
      <c r="H344" s="4"/>
      <c r="I344" s="4" t="s">
        <v>76</v>
      </c>
      <c r="J344" s="5">
        <v>2</v>
      </c>
      <c r="K344" s="6">
        <v>2</v>
      </c>
      <c r="L344" s="7" t="s">
        <v>46</v>
      </c>
      <c r="M344" s="4">
        <v>110511</v>
      </c>
      <c r="N344" s="4" t="s">
        <v>752</v>
      </c>
      <c r="O344" s="4" t="s">
        <v>135</v>
      </c>
      <c r="P344" s="4" t="s">
        <v>136</v>
      </c>
      <c r="Q344" s="4">
        <v>4</v>
      </c>
      <c r="R344" s="4" t="s">
        <v>753</v>
      </c>
      <c r="S344" s="4">
        <v>250</v>
      </c>
      <c r="T344" s="4" t="s">
        <v>754</v>
      </c>
      <c r="U344" s="4" t="s">
        <v>755</v>
      </c>
      <c r="V344" s="4">
        <v>549498191</v>
      </c>
      <c r="W344" s="4"/>
      <c r="X344" s="8" t="s">
        <v>54</v>
      </c>
      <c r="Y344" s="8" t="s">
        <v>756</v>
      </c>
      <c r="Z344" s="8" t="s">
        <v>56</v>
      </c>
      <c r="AA344" s="8" t="s">
        <v>54</v>
      </c>
      <c r="AB344" s="8" t="s">
        <v>57</v>
      </c>
      <c r="AC344" s="7" t="s">
        <v>757</v>
      </c>
      <c r="AD344" s="9">
        <v>19.72</v>
      </c>
      <c r="AE344" s="6">
        <v>21</v>
      </c>
      <c r="AF344" s="9">
        <v>4.1412</v>
      </c>
      <c r="AG344" s="10">
        <f>ROUND($K$344*$AD$344,2)</f>
        <v>39.44</v>
      </c>
      <c r="AH344" s="10">
        <f>ROUND($K$344*($AD$344+$AF$344),2)</f>
        <v>47.72</v>
      </c>
    </row>
    <row r="345" spans="1:34" ht="25.5">
      <c r="A345" s="3">
        <v>48552</v>
      </c>
      <c r="B345" s="4"/>
      <c r="C345" s="3">
        <v>137461</v>
      </c>
      <c r="D345" s="4" t="s">
        <v>110</v>
      </c>
      <c r="E345" s="4" t="s">
        <v>111</v>
      </c>
      <c r="F345" s="4" t="s">
        <v>112</v>
      </c>
      <c r="G345" s="4" t="s">
        <v>113</v>
      </c>
      <c r="H345" s="4"/>
      <c r="I345" s="4" t="s">
        <v>114</v>
      </c>
      <c r="J345" s="5">
        <v>5</v>
      </c>
      <c r="K345" s="6">
        <v>5</v>
      </c>
      <c r="L345" s="7" t="s">
        <v>46</v>
      </c>
      <c r="M345" s="4">
        <v>110511</v>
      </c>
      <c r="N345" s="4" t="s">
        <v>752</v>
      </c>
      <c r="O345" s="4" t="s">
        <v>135</v>
      </c>
      <c r="P345" s="4" t="s">
        <v>136</v>
      </c>
      <c r="Q345" s="4">
        <v>4</v>
      </c>
      <c r="R345" s="4" t="s">
        <v>753</v>
      </c>
      <c r="S345" s="4">
        <v>250</v>
      </c>
      <c r="T345" s="4" t="s">
        <v>754</v>
      </c>
      <c r="U345" s="4" t="s">
        <v>755</v>
      </c>
      <c r="V345" s="4">
        <v>549498191</v>
      </c>
      <c r="W345" s="4"/>
      <c r="X345" s="8" t="s">
        <v>54</v>
      </c>
      <c r="Y345" s="8" t="s">
        <v>756</v>
      </c>
      <c r="Z345" s="8" t="s">
        <v>56</v>
      </c>
      <c r="AA345" s="8" t="s">
        <v>54</v>
      </c>
      <c r="AB345" s="8" t="s">
        <v>57</v>
      </c>
      <c r="AC345" s="7" t="s">
        <v>757</v>
      </c>
      <c r="AD345" s="9">
        <v>33.23</v>
      </c>
      <c r="AE345" s="6">
        <v>21</v>
      </c>
      <c r="AF345" s="9">
        <v>6.9783</v>
      </c>
      <c r="AG345" s="10">
        <f>ROUND($K$345*$AD$345,2)</f>
        <v>166.15</v>
      </c>
      <c r="AH345" s="10">
        <f>ROUND($K$345*($AD$345+$AF$345),2)</f>
        <v>201.04</v>
      </c>
    </row>
    <row r="346" spans="1:34" ht="12.75">
      <c r="A346" s="3">
        <v>48552</v>
      </c>
      <c r="B346" s="4"/>
      <c r="C346" s="3">
        <v>137462</v>
      </c>
      <c r="D346" s="4" t="s">
        <v>106</v>
      </c>
      <c r="E346" s="4" t="s">
        <v>767</v>
      </c>
      <c r="F346" s="4" t="s">
        <v>768</v>
      </c>
      <c r="G346" s="4" t="s">
        <v>769</v>
      </c>
      <c r="H346" s="4"/>
      <c r="I346" s="4" t="s">
        <v>770</v>
      </c>
      <c r="J346" s="5">
        <v>1</v>
      </c>
      <c r="K346" s="6">
        <v>1</v>
      </c>
      <c r="L346" s="7" t="s">
        <v>46</v>
      </c>
      <c r="M346" s="4">
        <v>110511</v>
      </c>
      <c r="N346" s="4" t="s">
        <v>752</v>
      </c>
      <c r="O346" s="4" t="s">
        <v>135</v>
      </c>
      <c r="P346" s="4" t="s">
        <v>136</v>
      </c>
      <c r="Q346" s="4">
        <v>4</v>
      </c>
      <c r="R346" s="4" t="s">
        <v>753</v>
      </c>
      <c r="S346" s="4">
        <v>250</v>
      </c>
      <c r="T346" s="4" t="s">
        <v>754</v>
      </c>
      <c r="U346" s="4" t="s">
        <v>755</v>
      </c>
      <c r="V346" s="4">
        <v>549498191</v>
      </c>
      <c r="W346" s="4"/>
      <c r="X346" s="8" t="s">
        <v>54</v>
      </c>
      <c r="Y346" s="8" t="s">
        <v>756</v>
      </c>
      <c r="Z346" s="8" t="s">
        <v>56</v>
      </c>
      <c r="AA346" s="8" t="s">
        <v>54</v>
      </c>
      <c r="AB346" s="8" t="s">
        <v>57</v>
      </c>
      <c r="AC346" s="7" t="s">
        <v>757</v>
      </c>
      <c r="AD346" s="9">
        <v>146.32</v>
      </c>
      <c r="AE346" s="6">
        <v>21</v>
      </c>
      <c r="AF346" s="9">
        <v>30.7272</v>
      </c>
      <c r="AG346" s="10">
        <f>ROUND($K$346*$AD$346,2)</f>
        <v>146.32</v>
      </c>
      <c r="AH346" s="10">
        <f>ROUND($K$346*($AD$346+$AF$346),2)</f>
        <v>177.05</v>
      </c>
    </row>
    <row r="347" spans="1:34" ht="25.5">
      <c r="A347" s="3">
        <v>48552</v>
      </c>
      <c r="B347" s="4"/>
      <c r="C347" s="3">
        <v>137463</v>
      </c>
      <c r="D347" s="4" t="s">
        <v>392</v>
      </c>
      <c r="E347" s="4" t="s">
        <v>771</v>
      </c>
      <c r="F347" s="4" t="s">
        <v>772</v>
      </c>
      <c r="G347" s="4" t="s">
        <v>773</v>
      </c>
      <c r="H347" s="4"/>
      <c r="I347" s="4" t="s">
        <v>96</v>
      </c>
      <c r="J347" s="5">
        <v>1</v>
      </c>
      <c r="K347" s="6">
        <v>1</v>
      </c>
      <c r="L347" s="7" t="s">
        <v>46</v>
      </c>
      <c r="M347" s="4">
        <v>110511</v>
      </c>
      <c r="N347" s="4" t="s">
        <v>752</v>
      </c>
      <c r="O347" s="4" t="s">
        <v>135</v>
      </c>
      <c r="P347" s="4" t="s">
        <v>136</v>
      </c>
      <c r="Q347" s="4">
        <v>4</v>
      </c>
      <c r="R347" s="4" t="s">
        <v>753</v>
      </c>
      <c r="S347" s="4">
        <v>250</v>
      </c>
      <c r="T347" s="4" t="s">
        <v>754</v>
      </c>
      <c r="U347" s="4" t="s">
        <v>755</v>
      </c>
      <c r="V347" s="4">
        <v>549498191</v>
      </c>
      <c r="W347" s="4"/>
      <c r="X347" s="8" t="s">
        <v>54</v>
      </c>
      <c r="Y347" s="8" t="s">
        <v>756</v>
      </c>
      <c r="Z347" s="8" t="s">
        <v>56</v>
      </c>
      <c r="AA347" s="8" t="s">
        <v>54</v>
      </c>
      <c r="AB347" s="8" t="s">
        <v>57</v>
      </c>
      <c r="AC347" s="7" t="s">
        <v>757</v>
      </c>
      <c r="AD347" s="9">
        <v>49.6</v>
      </c>
      <c r="AE347" s="6">
        <v>21</v>
      </c>
      <c r="AF347" s="9">
        <v>10.416</v>
      </c>
      <c r="AG347" s="10">
        <f>ROUND($K$347*$AD$347,2)</f>
        <v>49.6</v>
      </c>
      <c r="AH347" s="10">
        <f>ROUND($K$347*($AD$347+$AF$347),2)</f>
        <v>60.02</v>
      </c>
    </row>
    <row r="348" spans="1:34" ht="12.75">
      <c r="A348" s="3">
        <v>48552</v>
      </c>
      <c r="B348" s="4"/>
      <c r="C348" s="3">
        <v>137464</v>
      </c>
      <c r="D348" s="4" t="s">
        <v>124</v>
      </c>
      <c r="E348" s="4" t="s">
        <v>215</v>
      </c>
      <c r="F348" s="4" t="s">
        <v>216</v>
      </c>
      <c r="G348" s="4" t="s">
        <v>217</v>
      </c>
      <c r="H348" s="4"/>
      <c r="I348" s="4" t="s">
        <v>105</v>
      </c>
      <c r="J348" s="5">
        <v>1</v>
      </c>
      <c r="K348" s="6">
        <v>1</v>
      </c>
      <c r="L348" s="7" t="s">
        <v>46</v>
      </c>
      <c r="M348" s="4">
        <v>110511</v>
      </c>
      <c r="N348" s="4" t="s">
        <v>752</v>
      </c>
      <c r="O348" s="4" t="s">
        <v>135</v>
      </c>
      <c r="P348" s="4" t="s">
        <v>136</v>
      </c>
      <c r="Q348" s="4">
        <v>4</v>
      </c>
      <c r="R348" s="4" t="s">
        <v>753</v>
      </c>
      <c r="S348" s="4">
        <v>250</v>
      </c>
      <c r="T348" s="4" t="s">
        <v>754</v>
      </c>
      <c r="U348" s="4" t="s">
        <v>755</v>
      </c>
      <c r="V348" s="4">
        <v>549498191</v>
      </c>
      <c r="W348" s="4"/>
      <c r="X348" s="8" t="s">
        <v>54</v>
      </c>
      <c r="Y348" s="8" t="s">
        <v>756</v>
      </c>
      <c r="Z348" s="8" t="s">
        <v>56</v>
      </c>
      <c r="AA348" s="8" t="s">
        <v>54</v>
      </c>
      <c r="AB348" s="8" t="s">
        <v>57</v>
      </c>
      <c r="AC348" s="7" t="s">
        <v>757</v>
      </c>
      <c r="AD348" s="9">
        <v>64.48</v>
      </c>
      <c r="AE348" s="6">
        <v>21</v>
      </c>
      <c r="AF348" s="9">
        <v>13.5408</v>
      </c>
      <c r="AG348" s="10">
        <f>ROUND($K$348*$AD$348,2)</f>
        <v>64.48</v>
      </c>
      <c r="AH348" s="10">
        <f>ROUND($K$348*($AD$348+$AF$348),2)</f>
        <v>78.02</v>
      </c>
    </row>
    <row r="349" spans="1:34" ht="38.25">
      <c r="A349" s="3">
        <v>48552</v>
      </c>
      <c r="B349" s="4"/>
      <c r="C349" s="3">
        <v>137466</v>
      </c>
      <c r="D349" s="4" t="s">
        <v>81</v>
      </c>
      <c r="E349" s="4" t="s">
        <v>82</v>
      </c>
      <c r="F349" s="4" t="s">
        <v>83</v>
      </c>
      <c r="G349" s="4" t="s">
        <v>84</v>
      </c>
      <c r="H349" s="4"/>
      <c r="I349" s="4" t="s">
        <v>85</v>
      </c>
      <c r="J349" s="5">
        <v>5</v>
      </c>
      <c r="K349" s="6">
        <v>5</v>
      </c>
      <c r="L349" s="7" t="s">
        <v>46</v>
      </c>
      <c r="M349" s="4">
        <v>110511</v>
      </c>
      <c r="N349" s="4" t="s">
        <v>752</v>
      </c>
      <c r="O349" s="4" t="s">
        <v>135</v>
      </c>
      <c r="P349" s="4" t="s">
        <v>136</v>
      </c>
      <c r="Q349" s="4">
        <v>4</v>
      </c>
      <c r="R349" s="4" t="s">
        <v>753</v>
      </c>
      <c r="S349" s="4">
        <v>250</v>
      </c>
      <c r="T349" s="4" t="s">
        <v>754</v>
      </c>
      <c r="U349" s="4" t="s">
        <v>755</v>
      </c>
      <c r="V349" s="4">
        <v>549498191</v>
      </c>
      <c r="W349" s="4"/>
      <c r="X349" s="8" t="s">
        <v>54</v>
      </c>
      <c r="Y349" s="8" t="s">
        <v>756</v>
      </c>
      <c r="Z349" s="8" t="s">
        <v>56</v>
      </c>
      <c r="AA349" s="8" t="s">
        <v>54</v>
      </c>
      <c r="AB349" s="8" t="s">
        <v>57</v>
      </c>
      <c r="AC349" s="7" t="s">
        <v>757</v>
      </c>
      <c r="AD349" s="9">
        <v>12.83</v>
      </c>
      <c r="AE349" s="6">
        <v>21</v>
      </c>
      <c r="AF349" s="9">
        <v>2.6943</v>
      </c>
      <c r="AG349" s="10">
        <f>ROUND($K$349*$AD$349,2)</f>
        <v>64.15</v>
      </c>
      <c r="AH349" s="10">
        <f>ROUND($K$349*($AD$349+$AF$349),2)</f>
        <v>77.62</v>
      </c>
    </row>
    <row r="350" spans="1:34" ht="12.75">
      <c r="A350" s="3">
        <v>48552</v>
      </c>
      <c r="B350" s="4"/>
      <c r="C350" s="3">
        <v>137469</v>
      </c>
      <c r="D350" s="4" t="s">
        <v>486</v>
      </c>
      <c r="E350" s="4" t="s">
        <v>774</v>
      </c>
      <c r="F350" s="4" t="s">
        <v>775</v>
      </c>
      <c r="G350" s="4" t="s">
        <v>776</v>
      </c>
      <c r="H350" s="4"/>
      <c r="I350" s="4" t="s">
        <v>96</v>
      </c>
      <c r="J350" s="5">
        <v>10</v>
      </c>
      <c r="K350" s="6">
        <v>10</v>
      </c>
      <c r="L350" s="7" t="s">
        <v>46</v>
      </c>
      <c r="M350" s="4">
        <v>110511</v>
      </c>
      <c r="N350" s="4" t="s">
        <v>752</v>
      </c>
      <c r="O350" s="4" t="s">
        <v>135</v>
      </c>
      <c r="P350" s="4" t="s">
        <v>136</v>
      </c>
      <c r="Q350" s="4">
        <v>4</v>
      </c>
      <c r="R350" s="4" t="s">
        <v>753</v>
      </c>
      <c r="S350" s="4">
        <v>250</v>
      </c>
      <c r="T350" s="4" t="s">
        <v>754</v>
      </c>
      <c r="U350" s="4" t="s">
        <v>755</v>
      </c>
      <c r="V350" s="4">
        <v>549498191</v>
      </c>
      <c r="W350" s="4"/>
      <c r="X350" s="8" t="s">
        <v>54</v>
      </c>
      <c r="Y350" s="8" t="s">
        <v>756</v>
      </c>
      <c r="Z350" s="8" t="s">
        <v>56</v>
      </c>
      <c r="AA350" s="8" t="s">
        <v>54</v>
      </c>
      <c r="AB350" s="8" t="s">
        <v>57</v>
      </c>
      <c r="AC350" s="7" t="s">
        <v>757</v>
      </c>
      <c r="AD350" s="9">
        <v>34.03</v>
      </c>
      <c r="AE350" s="6">
        <v>21</v>
      </c>
      <c r="AF350" s="9">
        <v>7.1463</v>
      </c>
      <c r="AG350" s="10">
        <f>ROUND($K$350*$AD$350,2)</f>
        <v>340.3</v>
      </c>
      <c r="AH350" s="10">
        <f>ROUND($K$350*($AD$350+$AF$350),2)</f>
        <v>411.76</v>
      </c>
    </row>
    <row r="351" spans="1:34" ht="25.5">
      <c r="A351" s="3">
        <v>48552</v>
      </c>
      <c r="B351" s="4"/>
      <c r="C351" s="3">
        <v>137475</v>
      </c>
      <c r="D351" s="4" t="s">
        <v>141</v>
      </c>
      <c r="E351" s="4" t="s">
        <v>490</v>
      </c>
      <c r="F351" s="4" t="s">
        <v>491</v>
      </c>
      <c r="G351" s="4" t="s">
        <v>492</v>
      </c>
      <c r="H351" s="4"/>
      <c r="I351" s="4" t="s">
        <v>96</v>
      </c>
      <c r="J351" s="5">
        <v>10</v>
      </c>
      <c r="K351" s="6">
        <v>10</v>
      </c>
      <c r="L351" s="7" t="s">
        <v>46</v>
      </c>
      <c r="M351" s="4">
        <v>110511</v>
      </c>
      <c r="N351" s="4" t="s">
        <v>752</v>
      </c>
      <c r="O351" s="4" t="s">
        <v>135</v>
      </c>
      <c r="P351" s="4" t="s">
        <v>136</v>
      </c>
      <c r="Q351" s="4">
        <v>4</v>
      </c>
      <c r="R351" s="4" t="s">
        <v>753</v>
      </c>
      <c r="S351" s="4">
        <v>250</v>
      </c>
      <c r="T351" s="4" t="s">
        <v>754</v>
      </c>
      <c r="U351" s="4" t="s">
        <v>755</v>
      </c>
      <c r="V351" s="4">
        <v>549498191</v>
      </c>
      <c r="W351" s="4"/>
      <c r="X351" s="8" t="s">
        <v>54</v>
      </c>
      <c r="Y351" s="8" t="s">
        <v>756</v>
      </c>
      <c r="Z351" s="8" t="s">
        <v>56</v>
      </c>
      <c r="AA351" s="8" t="s">
        <v>54</v>
      </c>
      <c r="AB351" s="8" t="s">
        <v>57</v>
      </c>
      <c r="AC351" s="7" t="s">
        <v>757</v>
      </c>
      <c r="AD351" s="9">
        <v>31.67</v>
      </c>
      <c r="AE351" s="6">
        <v>21</v>
      </c>
      <c r="AF351" s="9">
        <v>6.6507</v>
      </c>
      <c r="AG351" s="10">
        <f>ROUND($K$351*$AD$351,2)</f>
        <v>316.7</v>
      </c>
      <c r="AH351" s="10">
        <f>ROUND($K$351*($AD$351+$AF$351),2)</f>
        <v>383.21</v>
      </c>
    </row>
    <row r="352" spans="1:34" ht="25.5">
      <c r="A352" s="3">
        <v>48552</v>
      </c>
      <c r="B352" s="4"/>
      <c r="C352" s="3">
        <v>137488</v>
      </c>
      <c r="D352" s="4" t="s">
        <v>77</v>
      </c>
      <c r="E352" s="4" t="s">
        <v>78</v>
      </c>
      <c r="F352" s="4" t="s">
        <v>79</v>
      </c>
      <c r="G352" s="4" t="s">
        <v>80</v>
      </c>
      <c r="H352" s="4"/>
      <c r="I352" s="4" t="s">
        <v>68</v>
      </c>
      <c r="J352" s="5">
        <v>1</v>
      </c>
      <c r="K352" s="6">
        <v>1</v>
      </c>
      <c r="L352" s="7" t="s">
        <v>46</v>
      </c>
      <c r="M352" s="4">
        <v>110511</v>
      </c>
      <c r="N352" s="4" t="s">
        <v>752</v>
      </c>
      <c r="O352" s="4" t="s">
        <v>135</v>
      </c>
      <c r="P352" s="4" t="s">
        <v>136</v>
      </c>
      <c r="Q352" s="4">
        <v>4</v>
      </c>
      <c r="R352" s="4" t="s">
        <v>753</v>
      </c>
      <c r="S352" s="4">
        <v>250</v>
      </c>
      <c r="T352" s="4" t="s">
        <v>754</v>
      </c>
      <c r="U352" s="4" t="s">
        <v>755</v>
      </c>
      <c r="V352" s="4">
        <v>549498191</v>
      </c>
      <c r="W352" s="4"/>
      <c r="X352" s="8" t="s">
        <v>54</v>
      </c>
      <c r="Y352" s="8" t="s">
        <v>756</v>
      </c>
      <c r="Z352" s="8" t="s">
        <v>56</v>
      </c>
      <c r="AA352" s="8" t="s">
        <v>54</v>
      </c>
      <c r="AB352" s="8" t="s">
        <v>57</v>
      </c>
      <c r="AC352" s="7" t="s">
        <v>757</v>
      </c>
      <c r="AD352" s="9">
        <v>122.76</v>
      </c>
      <c r="AE352" s="6">
        <v>21</v>
      </c>
      <c r="AF352" s="9">
        <v>25.7796</v>
      </c>
      <c r="AG352" s="10">
        <f>ROUND($K$352*$AD$352,2)</f>
        <v>122.76</v>
      </c>
      <c r="AH352" s="10">
        <f>ROUND($K$352*($AD$352+$AF$352),2)</f>
        <v>148.54</v>
      </c>
    </row>
    <row r="353" spans="1:34" ht="25.5">
      <c r="A353" s="3">
        <v>48552</v>
      </c>
      <c r="B353" s="4"/>
      <c r="C353" s="3">
        <v>137490</v>
      </c>
      <c r="D353" s="4" t="s">
        <v>119</v>
      </c>
      <c r="E353" s="4" t="s">
        <v>777</v>
      </c>
      <c r="F353" s="4" t="s">
        <v>778</v>
      </c>
      <c r="G353" s="4" t="s">
        <v>778</v>
      </c>
      <c r="H353" s="4"/>
      <c r="I353" s="4" t="s">
        <v>156</v>
      </c>
      <c r="J353" s="5">
        <v>1</v>
      </c>
      <c r="K353" s="6">
        <v>1</v>
      </c>
      <c r="L353" s="7" t="s">
        <v>46</v>
      </c>
      <c r="M353" s="4">
        <v>110511</v>
      </c>
      <c r="N353" s="4" t="s">
        <v>752</v>
      </c>
      <c r="O353" s="4" t="s">
        <v>135</v>
      </c>
      <c r="P353" s="4" t="s">
        <v>136</v>
      </c>
      <c r="Q353" s="4">
        <v>4</v>
      </c>
      <c r="R353" s="4" t="s">
        <v>753</v>
      </c>
      <c r="S353" s="4">
        <v>250</v>
      </c>
      <c r="T353" s="4" t="s">
        <v>754</v>
      </c>
      <c r="U353" s="4" t="s">
        <v>755</v>
      </c>
      <c r="V353" s="4">
        <v>549498191</v>
      </c>
      <c r="W353" s="4"/>
      <c r="X353" s="8" t="s">
        <v>54</v>
      </c>
      <c r="Y353" s="8" t="s">
        <v>756</v>
      </c>
      <c r="Z353" s="8" t="s">
        <v>56</v>
      </c>
      <c r="AA353" s="8" t="s">
        <v>54</v>
      </c>
      <c r="AB353" s="8" t="s">
        <v>57</v>
      </c>
      <c r="AC353" s="7" t="s">
        <v>757</v>
      </c>
      <c r="AD353" s="9">
        <v>31.11</v>
      </c>
      <c r="AE353" s="6">
        <v>21</v>
      </c>
      <c r="AF353" s="9">
        <v>6.5331</v>
      </c>
      <c r="AG353" s="10">
        <f>ROUND($K$353*$AD$353,2)</f>
        <v>31.11</v>
      </c>
      <c r="AH353" s="10">
        <f>ROUND($K$353*($AD$353+$AF$353),2)</f>
        <v>37.64</v>
      </c>
    </row>
    <row r="354" spans="1:34" ht="38.25">
      <c r="A354" s="3">
        <v>48552</v>
      </c>
      <c r="B354" s="4"/>
      <c r="C354" s="3">
        <v>137492</v>
      </c>
      <c r="D354" s="4" t="s">
        <v>141</v>
      </c>
      <c r="E354" s="4" t="s">
        <v>779</v>
      </c>
      <c r="F354" s="4" t="s">
        <v>780</v>
      </c>
      <c r="G354" s="4" t="s">
        <v>781</v>
      </c>
      <c r="H354" s="4"/>
      <c r="I354" s="4" t="s">
        <v>782</v>
      </c>
      <c r="J354" s="5">
        <v>1</v>
      </c>
      <c r="K354" s="6">
        <v>1</v>
      </c>
      <c r="L354" s="7" t="s">
        <v>46</v>
      </c>
      <c r="M354" s="4">
        <v>110511</v>
      </c>
      <c r="N354" s="4" t="s">
        <v>752</v>
      </c>
      <c r="O354" s="4" t="s">
        <v>135</v>
      </c>
      <c r="P354" s="4" t="s">
        <v>136</v>
      </c>
      <c r="Q354" s="4">
        <v>4</v>
      </c>
      <c r="R354" s="4" t="s">
        <v>753</v>
      </c>
      <c r="S354" s="4">
        <v>250</v>
      </c>
      <c r="T354" s="4" t="s">
        <v>754</v>
      </c>
      <c r="U354" s="4" t="s">
        <v>755</v>
      </c>
      <c r="V354" s="4">
        <v>549498191</v>
      </c>
      <c r="W354" s="4"/>
      <c r="X354" s="8" t="s">
        <v>54</v>
      </c>
      <c r="Y354" s="8" t="s">
        <v>756</v>
      </c>
      <c r="Z354" s="8" t="s">
        <v>56</v>
      </c>
      <c r="AA354" s="8" t="s">
        <v>54</v>
      </c>
      <c r="AB354" s="8" t="s">
        <v>57</v>
      </c>
      <c r="AC354" s="7" t="s">
        <v>757</v>
      </c>
      <c r="AD354" s="9">
        <v>726</v>
      </c>
      <c r="AE354" s="6">
        <v>21</v>
      </c>
      <c r="AF354" s="9">
        <v>152.46</v>
      </c>
      <c r="AG354" s="10">
        <f>ROUND($K$354*$AD$354,2)</f>
        <v>726</v>
      </c>
      <c r="AH354" s="10">
        <f>ROUND($K$354*($AD$354+$AF$354),2)</f>
        <v>878.46</v>
      </c>
    </row>
    <row r="355" spans="1:34" ht="25.5">
      <c r="A355" s="3">
        <v>48552</v>
      </c>
      <c r="B355" s="4"/>
      <c r="C355" s="3">
        <v>137493</v>
      </c>
      <c r="D355" s="4" t="s">
        <v>203</v>
      </c>
      <c r="E355" s="4" t="s">
        <v>283</v>
      </c>
      <c r="F355" s="4" t="s">
        <v>284</v>
      </c>
      <c r="G355" s="4" t="s">
        <v>285</v>
      </c>
      <c r="H355" s="4"/>
      <c r="I355" s="4" t="s">
        <v>156</v>
      </c>
      <c r="J355" s="5">
        <v>2</v>
      </c>
      <c r="K355" s="6">
        <v>2</v>
      </c>
      <c r="L355" s="7" t="s">
        <v>46</v>
      </c>
      <c r="M355" s="4">
        <v>110511</v>
      </c>
      <c r="N355" s="4" t="s">
        <v>752</v>
      </c>
      <c r="O355" s="4" t="s">
        <v>135</v>
      </c>
      <c r="P355" s="4" t="s">
        <v>136</v>
      </c>
      <c r="Q355" s="4">
        <v>4</v>
      </c>
      <c r="R355" s="4" t="s">
        <v>753</v>
      </c>
      <c r="S355" s="4">
        <v>250</v>
      </c>
      <c r="T355" s="4" t="s">
        <v>754</v>
      </c>
      <c r="U355" s="4" t="s">
        <v>755</v>
      </c>
      <c r="V355" s="4">
        <v>549498191</v>
      </c>
      <c r="W355" s="4"/>
      <c r="X355" s="8" t="s">
        <v>54</v>
      </c>
      <c r="Y355" s="8" t="s">
        <v>756</v>
      </c>
      <c r="Z355" s="8" t="s">
        <v>56</v>
      </c>
      <c r="AA355" s="8" t="s">
        <v>54</v>
      </c>
      <c r="AB355" s="8" t="s">
        <v>57</v>
      </c>
      <c r="AC355" s="7" t="s">
        <v>757</v>
      </c>
      <c r="AD355" s="9">
        <v>39.99</v>
      </c>
      <c r="AE355" s="6">
        <v>21</v>
      </c>
      <c r="AF355" s="9">
        <v>8.3979</v>
      </c>
      <c r="AG355" s="10">
        <f>ROUND($K$355*$AD$355,2)</f>
        <v>79.98</v>
      </c>
      <c r="AH355" s="10">
        <f>ROUND($K$355*($AD$355+$AF$355),2)</f>
        <v>96.78</v>
      </c>
    </row>
    <row r="356" spans="1:34" ht="25.5">
      <c r="A356" s="3">
        <v>48552</v>
      </c>
      <c r="B356" s="4"/>
      <c r="C356" s="3">
        <v>137494</v>
      </c>
      <c r="D356" s="4" t="s">
        <v>259</v>
      </c>
      <c r="E356" s="4" t="s">
        <v>260</v>
      </c>
      <c r="F356" s="4" t="s">
        <v>261</v>
      </c>
      <c r="G356" s="4" t="s">
        <v>262</v>
      </c>
      <c r="H356" s="4"/>
      <c r="I356" s="4" t="s">
        <v>96</v>
      </c>
      <c r="J356" s="5">
        <v>2</v>
      </c>
      <c r="K356" s="6">
        <v>2</v>
      </c>
      <c r="L356" s="7" t="s">
        <v>46</v>
      </c>
      <c r="M356" s="4">
        <v>110511</v>
      </c>
      <c r="N356" s="4" t="s">
        <v>752</v>
      </c>
      <c r="O356" s="4" t="s">
        <v>135</v>
      </c>
      <c r="P356" s="4" t="s">
        <v>136</v>
      </c>
      <c r="Q356" s="4">
        <v>4</v>
      </c>
      <c r="R356" s="4" t="s">
        <v>783</v>
      </c>
      <c r="S356" s="4">
        <v>250</v>
      </c>
      <c r="T356" s="4" t="s">
        <v>754</v>
      </c>
      <c r="U356" s="4" t="s">
        <v>755</v>
      </c>
      <c r="V356" s="4">
        <v>549498191</v>
      </c>
      <c r="W356" s="4"/>
      <c r="X356" s="8" t="s">
        <v>54</v>
      </c>
      <c r="Y356" s="8" t="s">
        <v>756</v>
      </c>
      <c r="Z356" s="8" t="s">
        <v>56</v>
      </c>
      <c r="AA356" s="8" t="s">
        <v>54</v>
      </c>
      <c r="AB356" s="8" t="s">
        <v>57</v>
      </c>
      <c r="AC356" s="7" t="s">
        <v>757</v>
      </c>
      <c r="AD356" s="9">
        <v>12.52</v>
      </c>
      <c r="AE356" s="6">
        <v>21</v>
      </c>
      <c r="AF356" s="9">
        <v>2.6292</v>
      </c>
      <c r="AG356" s="10">
        <f>ROUND($K$356*$AD$356,2)</f>
        <v>25.04</v>
      </c>
      <c r="AH356" s="10">
        <f>ROUND($K$356*($AD$356+$AF$356),2)</f>
        <v>30.3</v>
      </c>
    </row>
    <row r="357" spans="1:34" ht="13.5" thickBot="1">
      <c r="A357" s="3">
        <v>48552</v>
      </c>
      <c r="B357" s="4"/>
      <c r="C357" s="3">
        <v>137495</v>
      </c>
      <c r="D357" s="4" t="s">
        <v>72</v>
      </c>
      <c r="E357" s="4" t="s">
        <v>73</v>
      </c>
      <c r="F357" s="4" t="s">
        <v>74</v>
      </c>
      <c r="G357" s="4" t="s">
        <v>75</v>
      </c>
      <c r="H357" s="4"/>
      <c r="I357" s="4" t="s">
        <v>76</v>
      </c>
      <c r="J357" s="5">
        <v>1</v>
      </c>
      <c r="K357" s="6">
        <v>1</v>
      </c>
      <c r="L357" s="7" t="s">
        <v>46</v>
      </c>
      <c r="M357" s="4">
        <v>110511</v>
      </c>
      <c r="N357" s="4" t="s">
        <v>752</v>
      </c>
      <c r="O357" s="4" t="s">
        <v>135</v>
      </c>
      <c r="P357" s="4" t="s">
        <v>136</v>
      </c>
      <c r="Q357" s="4">
        <v>4</v>
      </c>
      <c r="R357" s="4" t="s">
        <v>753</v>
      </c>
      <c r="S357" s="4">
        <v>250</v>
      </c>
      <c r="T357" s="4" t="s">
        <v>754</v>
      </c>
      <c r="U357" s="4" t="s">
        <v>755</v>
      </c>
      <c r="V357" s="4">
        <v>549498191</v>
      </c>
      <c r="W357" s="4"/>
      <c r="X357" s="8" t="s">
        <v>54</v>
      </c>
      <c r="Y357" s="8" t="s">
        <v>756</v>
      </c>
      <c r="Z357" s="8" t="s">
        <v>56</v>
      </c>
      <c r="AA357" s="8" t="s">
        <v>54</v>
      </c>
      <c r="AB357" s="8" t="s">
        <v>57</v>
      </c>
      <c r="AC357" s="7" t="s">
        <v>757</v>
      </c>
      <c r="AD357" s="9">
        <v>12.28</v>
      </c>
      <c r="AE357" s="6">
        <v>21</v>
      </c>
      <c r="AF357" s="9">
        <v>2.5788</v>
      </c>
      <c r="AG357" s="10">
        <f>ROUND($K$357*$AD$357,2)</f>
        <v>12.28</v>
      </c>
      <c r="AH357" s="10">
        <f>ROUND($K$357*($AD$357+$AF$357),2)</f>
        <v>14.86</v>
      </c>
    </row>
    <row r="358" spans="1:34" ht="13.5" thickTop="1">
      <c r="A358" s="20"/>
      <c r="B358" s="20"/>
      <c r="C358" s="2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30" t="s">
        <v>133</v>
      </c>
      <c r="AE358" s="30"/>
      <c r="AF358" s="30"/>
      <c r="AG358" s="12">
        <f>SUM($AG$338:$AG$357)</f>
        <v>2790.3100000000004</v>
      </c>
      <c r="AH358" s="12">
        <f>SUM($AH$338:$AH$357)</f>
        <v>3376.29</v>
      </c>
    </row>
    <row r="359" spans="1:3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1:34" ht="25.5">
      <c r="A360" s="3">
        <v>48559</v>
      </c>
      <c r="B360" s="4"/>
      <c r="C360" s="3">
        <v>137201</v>
      </c>
      <c r="D360" s="4" t="s">
        <v>59</v>
      </c>
      <c r="E360" s="4" t="s">
        <v>313</v>
      </c>
      <c r="F360" s="4" t="s">
        <v>314</v>
      </c>
      <c r="G360" s="4" t="s">
        <v>315</v>
      </c>
      <c r="H360" s="4"/>
      <c r="I360" s="4" t="s">
        <v>316</v>
      </c>
      <c r="J360" s="5">
        <v>10</v>
      </c>
      <c r="K360" s="6">
        <v>10</v>
      </c>
      <c r="L360" s="7" t="s">
        <v>46</v>
      </c>
      <c r="M360" s="4">
        <v>110111</v>
      </c>
      <c r="N360" s="4" t="s">
        <v>784</v>
      </c>
      <c r="O360" s="4" t="s">
        <v>785</v>
      </c>
      <c r="P360" s="4" t="s">
        <v>786</v>
      </c>
      <c r="Q360" s="4">
        <v>2</v>
      </c>
      <c r="R360" s="4">
        <v>111</v>
      </c>
      <c r="S360" s="4">
        <v>107384</v>
      </c>
      <c r="T360" s="4" t="s">
        <v>787</v>
      </c>
      <c r="U360" s="4" t="s">
        <v>788</v>
      </c>
      <c r="V360" s="4">
        <v>543185810</v>
      </c>
      <c r="W360" s="4"/>
      <c r="X360" s="8" t="s">
        <v>789</v>
      </c>
      <c r="Y360" s="8" t="s">
        <v>790</v>
      </c>
      <c r="Z360" s="8" t="s">
        <v>791</v>
      </c>
      <c r="AA360" s="8" t="s">
        <v>708</v>
      </c>
      <c r="AB360" s="8" t="s">
        <v>57</v>
      </c>
      <c r="AC360" s="7" t="s">
        <v>792</v>
      </c>
      <c r="AD360" s="9">
        <v>27.9</v>
      </c>
      <c r="AE360" s="6">
        <v>21</v>
      </c>
      <c r="AF360" s="9">
        <v>5.859</v>
      </c>
      <c r="AG360" s="10">
        <f>ROUND($K$360*$AD$360,2)</f>
        <v>279</v>
      </c>
      <c r="AH360" s="10">
        <f>ROUND($K$360*($AD$360+$AF$360),2)</f>
        <v>337.59</v>
      </c>
    </row>
    <row r="361" spans="1:34" ht="12.75">
      <c r="A361" s="3">
        <v>48559</v>
      </c>
      <c r="B361" s="4"/>
      <c r="C361" s="3">
        <v>137202</v>
      </c>
      <c r="D361" s="4" t="s">
        <v>177</v>
      </c>
      <c r="E361" s="4" t="s">
        <v>793</v>
      </c>
      <c r="F361" s="4" t="s">
        <v>794</v>
      </c>
      <c r="G361" s="4" t="s">
        <v>795</v>
      </c>
      <c r="H361" s="4"/>
      <c r="I361" s="4" t="s">
        <v>796</v>
      </c>
      <c r="J361" s="5">
        <v>2</v>
      </c>
      <c r="K361" s="6">
        <v>2</v>
      </c>
      <c r="L361" s="7" t="s">
        <v>46</v>
      </c>
      <c r="M361" s="4">
        <v>110111</v>
      </c>
      <c r="N361" s="4" t="s">
        <v>784</v>
      </c>
      <c r="O361" s="4" t="s">
        <v>785</v>
      </c>
      <c r="P361" s="4" t="s">
        <v>786</v>
      </c>
      <c r="Q361" s="4">
        <v>2</v>
      </c>
      <c r="R361" s="4">
        <v>111</v>
      </c>
      <c r="S361" s="4">
        <v>107384</v>
      </c>
      <c r="T361" s="4" t="s">
        <v>787</v>
      </c>
      <c r="U361" s="4" t="s">
        <v>788</v>
      </c>
      <c r="V361" s="4">
        <v>543185810</v>
      </c>
      <c r="W361" s="4"/>
      <c r="X361" s="8" t="s">
        <v>789</v>
      </c>
      <c r="Y361" s="8" t="s">
        <v>790</v>
      </c>
      <c r="Z361" s="8" t="s">
        <v>791</v>
      </c>
      <c r="AA361" s="8" t="s">
        <v>708</v>
      </c>
      <c r="AB361" s="8" t="s">
        <v>57</v>
      </c>
      <c r="AC361" s="7" t="s">
        <v>792</v>
      </c>
      <c r="AD361" s="9">
        <v>87.05</v>
      </c>
      <c r="AE361" s="6">
        <v>21</v>
      </c>
      <c r="AF361" s="9">
        <v>18.2805</v>
      </c>
      <c r="AG361" s="10">
        <f>ROUND($K$361*$AD$361,2)</f>
        <v>174.1</v>
      </c>
      <c r="AH361" s="10">
        <f>ROUND($K$361*($AD$361+$AF$361),2)</f>
        <v>210.66</v>
      </c>
    </row>
    <row r="362" spans="1:34" ht="25.5">
      <c r="A362" s="3">
        <v>48559</v>
      </c>
      <c r="B362" s="4"/>
      <c r="C362" s="3">
        <v>137203</v>
      </c>
      <c r="D362" s="4" t="s">
        <v>193</v>
      </c>
      <c r="E362" s="4" t="s">
        <v>797</v>
      </c>
      <c r="F362" s="4" t="s">
        <v>798</v>
      </c>
      <c r="G362" s="4" t="s">
        <v>799</v>
      </c>
      <c r="H362" s="4"/>
      <c r="I362" s="4" t="s">
        <v>96</v>
      </c>
      <c r="J362" s="5">
        <v>4</v>
      </c>
      <c r="K362" s="6">
        <v>4</v>
      </c>
      <c r="L362" s="7" t="s">
        <v>46</v>
      </c>
      <c r="M362" s="4">
        <v>110111</v>
      </c>
      <c r="N362" s="4" t="s">
        <v>784</v>
      </c>
      <c r="O362" s="4" t="s">
        <v>785</v>
      </c>
      <c r="P362" s="4" t="s">
        <v>786</v>
      </c>
      <c r="Q362" s="4">
        <v>2</v>
      </c>
      <c r="R362" s="4">
        <v>111</v>
      </c>
      <c r="S362" s="4">
        <v>107384</v>
      </c>
      <c r="T362" s="4" t="s">
        <v>787</v>
      </c>
      <c r="U362" s="4" t="s">
        <v>788</v>
      </c>
      <c r="V362" s="4">
        <v>543185810</v>
      </c>
      <c r="W362" s="4"/>
      <c r="X362" s="8" t="s">
        <v>789</v>
      </c>
      <c r="Y362" s="8" t="s">
        <v>790</v>
      </c>
      <c r="Z362" s="8" t="s">
        <v>791</v>
      </c>
      <c r="AA362" s="8" t="s">
        <v>708</v>
      </c>
      <c r="AB362" s="8" t="s">
        <v>57</v>
      </c>
      <c r="AC362" s="7" t="s">
        <v>792</v>
      </c>
      <c r="AD362" s="9">
        <v>47</v>
      </c>
      <c r="AE362" s="6">
        <v>21</v>
      </c>
      <c r="AF362" s="9">
        <v>9.87</v>
      </c>
      <c r="AG362" s="10">
        <f>ROUND($K$362*$AD$362,2)</f>
        <v>188</v>
      </c>
      <c r="AH362" s="10">
        <f>ROUND($K$362*($AD$362+$AF$362),2)</f>
        <v>227.48</v>
      </c>
    </row>
    <row r="363" spans="1:34" ht="25.5">
      <c r="A363" s="3">
        <v>48559</v>
      </c>
      <c r="B363" s="4"/>
      <c r="C363" s="3">
        <v>137209</v>
      </c>
      <c r="D363" s="4" t="s">
        <v>160</v>
      </c>
      <c r="E363" s="4" t="s">
        <v>356</v>
      </c>
      <c r="F363" s="4" t="s">
        <v>357</v>
      </c>
      <c r="G363" s="4" t="s">
        <v>358</v>
      </c>
      <c r="H363" s="4"/>
      <c r="I363" s="4" t="s">
        <v>359</v>
      </c>
      <c r="J363" s="5">
        <v>1</v>
      </c>
      <c r="K363" s="6">
        <v>1</v>
      </c>
      <c r="L363" s="7" t="s">
        <v>46</v>
      </c>
      <c r="M363" s="4">
        <v>110111</v>
      </c>
      <c r="N363" s="4" t="s">
        <v>784</v>
      </c>
      <c r="O363" s="4" t="s">
        <v>785</v>
      </c>
      <c r="P363" s="4" t="s">
        <v>786</v>
      </c>
      <c r="Q363" s="4">
        <v>2</v>
      </c>
      <c r="R363" s="4">
        <v>111</v>
      </c>
      <c r="S363" s="4">
        <v>107384</v>
      </c>
      <c r="T363" s="4" t="s">
        <v>787</v>
      </c>
      <c r="U363" s="4" t="s">
        <v>788</v>
      </c>
      <c r="V363" s="4">
        <v>543185810</v>
      </c>
      <c r="W363" s="4"/>
      <c r="X363" s="8" t="s">
        <v>789</v>
      </c>
      <c r="Y363" s="8" t="s">
        <v>790</v>
      </c>
      <c r="Z363" s="8" t="s">
        <v>791</v>
      </c>
      <c r="AA363" s="8" t="s">
        <v>708</v>
      </c>
      <c r="AB363" s="8" t="s">
        <v>57</v>
      </c>
      <c r="AC363" s="7" t="s">
        <v>792</v>
      </c>
      <c r="AD363" s="9">
        <v>209.56</v>
      </c>
      <c r="AE363" s="6">
        <v>21</v>
      </c>
      <c r="AF363" s="9">
        <v>44.0076</v>
      </c>
      <c r="AG363" s="10">
        <f>ROUND($K$363*$AD$363,2)</f>
        <v>209.56</v>
      </c>
      <c r="AH363" s="10">
        <f>ROUND($K$363*($AD$363+$AF$363),2)</f>
        <v>253.57</v>
      </c>
    </row>
    <row r="364" spans="1:34" ht="12.75">
      <c r="A364" s="3">
        <v>48559</v>
      </c>
      <c r="B364" s="4"/>
      <c r="C364" s="3">
        <v>137210</v>
      </c>
      <c r="D364" s="4" t="s">
        <v>106</v>
      </c>
      <c r="E364" s="4" t="s">
        <v>510</v>
      </c>
      <c r="F364" s="4" t="s">
        <v>511</v>
      </c>
      <c r="G364" s="4" t="s">
        <v>512</v>
      </c>
      <c r="H364" s="4"/>
      <c r="I364" s="4" t="s">
        <v>71</v>
      </c>
      <c r="J364" s="5">
        <v>4</v>
      </c>
      <c r="K364" s="6">
        <v>4</v>
      </c>
      <c r="L364" s="7" t="s">
        <v>46</v>
      </c>
      <c r="M364" s="4">
        <v>110111</v>
      </c>
      <c r="N364" s="4" t="s">
        <v>784</v>
      </c>
      <c r="O364" s="4" t="s">
        <v>785</v>
      </c>
      <c r="P364" s="4" t="s">
        <v>786</v>
      </c>
      <c r="Q364" s="4">
        <v>2</v>
      </c>
      <c r="R364" s="4">
        <v>111</v>
      </c>
      <c r="S364" s="4">
        <v>107384</v>
      </c>
      <c r="T364" s="4" t="s">
        <v>787</v>
      </c>
      <c r="U364" s="4" t="s">
        <v>788</v>
      </c>
      <c r="V364" s="4">
        <v>543185810</v>
      </c>
      <c r="W364" s="4"/>
      <c r="X364" s="8" t="s">
        <v>789</v>
      </c>
      <c r="Y364" s="8" t="s">
        <v>790</v>
      </c>
      <c r="Z364" s="8" t="s">
        <v>791</v>
      </c>
      <c r="AA364" s="8" t="s">
        <v>708</v>
      </c>
      <c r="AB364" s="8" t="s">
        <v>57</v>
      </c>
      <c r="AC364" s="7" t="s">
        <v>792</v>
      </c>
      <c r="AD364" s="9">
        <v>14.88</v>
      </c>
      <c r="AE364" s="6">
        <v>21</v>
      </c>
      <c r="AF364" s="9">
        <v>3.1248</v>
      </c>
      <c r="AG364" s="10">
        <f>ROUND($K$364*$AD$364,2)</f>
        <v>59.52</v>
      </c>
      <c r="AH364" s="10">
        <f>ROUND($K$364*($AD$364+$AF$364),2)</f>
        <v>72.02</v>
      </c>
    </row>
    <row r="365" spans="1:34" ht="26.25" thickBot="1">
      <c r="A365" s="3">
        <v>48559</v>
      </c>
      <c r="B365" s="4"/>
      <c r="C365" s="3">
        <v>137212</v>
      </c>
      <c r="D365" s="4" t="s">
        <v>77</v>
      </c>
      <c r="E365" s="4" t="s">
        <v>286</v>
      </c>
      <c r="F365" s="4" t="s">
        <v>287</v>
      </c>
      <c r="G365" s="4" t="s">
        <v>288</v>
      </c>
      <c r="H365" s="4"/>
      <c r="I365" s="4" t="s">
        <v>289</v>
      </c>
      <c r="J365" s="5">
        <v>4</v>
      </c>
      <c r="K365" s="6">
        <v>4</v>
      </c>
      <c r="L365" s="7" t="s">
        <v>46</v>
      </c>
      <c r="M365" s="4">
        <v>110111</v>
      </c>
      <c r="N365" s="4" t="s">
        <v>784</v>
      </c>
      <c r="O365" s="4" t="s">
        <v>785</v>
      </c>
      <c r="P365" s="4" t="s">
        <v>786</v>
      </c>
      <c r="Q365" s="4">
        <v>2</v>
      </c>
      <c r="R365" s="4">
        <v>111</v>
      </c>
      <c r="S365" s="4">
        <v>107384</v>
      </c>
      <c r="T365" s="4" t="s">
        <v>787</v>
      </c>
      <c r="U365" s="4" t="s">
        <v>788</v>
      </c>
      <c r="V365" s="4">
        <v>543185810</v>
      </c>
      <c r="W365" s="4"/>
      <c r="X365" s="8" t="s">
        <v>789</v>
      </c>
      <c r="Y365" s="8" t="s">
        <v>790</v>
      </c>
      <c r="Z365" s="8" t="s">
        <v>791</v>
      </c>
      <c r="AA365" s="8" t="s">
        <v>708</v>
      </c>
      <c r="AB365" s="8" t="s">
        <v>57</v>
      </c>
      <c r="AC365" s="7" t="s">
        <v>792</v>
      </c>
      <c r="AD365" s="9">
        <v>31.31</v>
      </c>
      <c r="AE365" s="6">
        <v>21</v>
      </c>
      <c r="AF365" s="9">
        <v>6.5751</v>
      </c>
      <c r="AG365" s="10">
        <f>ROUND($K$365*$AD$365,2)</f>
        <v>125.24</v>
      </c>
      <c r="AH365" s="10">
        <f>ROUND($K$365*($AD$365+$AF$365),2)</f>
        <v>151.54</v>
      </c>
    </row>
    <row r="366" spans="1:34" ht="13.5" thickTop="1">
      <c r="A366" s="20"/>
      <c r="B366" s="20"/>
      <c r="C366" s="2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30" t="s">
        <v>133</v>
      </c>
      <c r="AE366" s="30"/>
      <c r="AF366" s="30"/>
      <c r="AG366" s="12">
        <f>SUM($AG$360:$AG$365)</f>
        <v>1035.42</v>
      </c>
      <c r="AH366" s="12">
        <f>SUM($AH$360:$AH$365)</f>
        <v>1252.86</v>
      </c>
    </row>
    <row r="367" spans="1:3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1:34" ht="25.5">
      <c r="A368" s="3">
        <v>48560</v>
      </c>
      <c r="B368" s="4"/>
      <c r="C368" s="3">
        <v>137241</v>
      </c>
      <c r="D368" s="4" t="s">
        <v>119</v>
      </c>
      <c r="E368" s="4" t="s">
        <v>301</v>
      </c>
      <c r="F368" s="4" t="s">
        <v>302</v>
      </c>
      <c r="G368" s="4" t="s">
        <v>303</v>
      </c>
      <c r="H368" s="4"/>
      <c r="I368" s="4" t="s">
        <v>105</v>
      </c>
      <c r="J368" s="5">
        <v>1</v>
      </c>
      <c r="K368" s="6">
        <v>1</v>
      </c>
      <c r="L368" s="7" t="s">
        <v>241</v>
      </c>
      <c r="M368" s="4">
        <v>314070</v>
      </c>
      <c r="N368" s="4" t="s">
        <v>628</v>
      </c>
      <c r="O368" s="4" t="s">
        <v>498</v>
      </c>
      <c r="P368" s="4" t="s">
        <v>385</v>
      </c>
      <c r="Q368" s="4">
        <v>2</v>
      </c>
      <c r="R368" s="4" t="s">
        <v>56</v>
      </c>
      <c r="S368" s="4">
        <v>25504</v>
      </c>
      <c r="T368" s="4" t="s">
        <v>800</v>
      </c>
      <c r="U368" s="4" t="s">
        <v>801</v>
      </c>
      <c r="V368" s="4">
        <v>549491432</v>
      </c>
      <c r="W368" s="4"/>
      <c r="X368" s="8" t="s">
        <v>54</v>
      </c>
      <c r="Y368" s="8" t="s">
        <v>633</v>
      </c>
      <c r="Z368" s="8" t="s">
        <v>56</v>
      </c>
      <c r="AA368" s="8" t="s">
        <v>54</v>
      </c>
      <c r="AB368" s="8" t="s">
        <v>57</v>
      </c>
      <c r="AC368" s="7" t="s">
        <v>802</v>
      </c>
      <c r="AD368" s="9">
        <v>100.34</v>
      </c>
      <c r="AE368" s="6">
        <v>21</v>
      </c>
      <c r="AF368" s="9">
        <v>21.0714</v>
      </c>
      <c r="AG368" s="10">
        <f>ROUND($K$368*$AD$368,2)</f>
        <v>100.34</v>
      </c>
      <c r="AH368" s="10">
        <f>ROUND($K$368*($AD$368+$AF$368),2)</f>
        <v>121.41</v>
      </c>
    </row>
    <row r="369" spans="1:34" ht="26.25" thickBot="1">
      <c r="A369" s="3">
        <v>48560</v>
      </c>
      <c r="B369" s="4"/>
      <c r="C369" s="3">
        <v>137247</v>
      </c>
      <c r="D369" s="4" t="s">
        <v>259</v>
      </c>
      <c r="E369" s="4" t="s">
        <v>746</v>
      </c>
      <c r="F369" s="4" t="s">
        <v>747</v>
      </c>
      <c r="G369" s="4" t="s">
        <v>748</v>
      </c>
      <c r="H369" s="4"/>
      <c r="I369" s="4" t="s">
        <v>96</v>
      </c>
      <c r="J369" s="5">
        <v>5</v>
      </c>
      <c r="K369" s="6">
        <v>5</v>
      </c>
      <c r="L369" s="7" t="s">
        <v>241</v>
      </c>
      <c r="M369" s="4">
        <v>314070</v>
      </c>
      <c r="N369" s="4" t="s">
        <v>628</v>
      </c>
      <c r="O369" s="4" t="s">
        <v>498</v>
      </c>
      <c r="P369" s="4" t="s">
        <v>385</v>
      </c>
      <c r="Q369" s="4">
        <v>2</v>
      </c>
      <c r="R369" s="4" t="s">
        <v>56</v>
      </c>
      <c r="S369" s="4">
        <v>25504</v>
      </c>
      <c r="T369" s="4" t="s">
        <v>800</v>
      </c>
      <c r="U369" s="4" t="s">
        <v>801</v>
      </c>
      <c r="V369" s="4">
        <v>549491432</v>
      </c>
      <c r="W369" s="4"/>
      <c r="X369" s="8" t="s">
        <v>54</v>
      </c>
      <c r="Y369" s="8" t="s">
        <v>633</v>
      </c>
      <c r="Z369" s="8" t="s">
        <v>56</v>
      </c>
      <c r="AA369" s="8" t="s">
        <v>54</v>
      </c>
      <c r="AB369" s="8" t="s">
        <v>57</v>
      </c>
      <c r="AC369" s="7" t="s">
        <v>802</v>
      </c>
      <c r="AD369" s="9">
        <v>9.18</v>
      </c>
      <c r="AE369" s="6">
        <v>21</v>
      </c>
      <c r="AF369" s="9">
        <v>1.9278</v>
      </c>
      <c r="AG369" s="10">
        <f>ROUND($K$369*$AD$369,2)</f>
        <v>45.9</v>
      </c>
      <c r="AH369" s="10">
        <f>ROUND($K$369*($AD$369+$AF$369),2)</f>
        <v>55.54</v>
      </c>
    </row>
    <row r="370" spans="1:34" ht="13.5" thickTop="1">
      <c r="A370" s="20"/>
      <c r="B370" s="20"/>
      <c r="C370" s="2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30" t="s">
        <v>133</v>
      </c>
      <c r="AE370" s="30"/>
      <c r="AF370" s="30"/>
      <c r="AG370" s="12">
        <f>SUM($AG$368:$AG$369)</f>
        <v>146.24</v>
      </c>
      <c r="AH370" s="12">
        <f>SUM($AH$368:$AH$369)</f>
        <v>176.95</v>
      </c>
    </row>
    <row r="371" spans="1:3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4" ht="51">
      <c r="A372" s="3">
        <v>48564</v>
      </c>
      <c r="B372" s="4"/>
      <c r="C372" s="3">
        <v>137310</v>
      </c>
      <c r="D372" s="4" t="s">
        <v>119</v>
      </c>
      <c r="E372" s="4" t="s">
        <v>280</v>
      </c>
      <c r="F372" s="4" t="s">
        <v>281</v>
      </c>
      <c r="G372" s="4" t="s">
        <v>282</v>
      </c>
      <c r="H372" s="4"/>
      <c r="I372" s="4" t="s">
        <v>156</v>
      </c>
      <c r="J372" s="5">
        <v>3</v>
      </c>
      <c r="K372" s="6">
        <v>3</v>
      </c>
      <c r="L372" s="7" t="s">
        <v>46</v>
      </c>
      <c r="M372" s="4">
        <v>110513</v>
      </c>
      <c r="N372" s="4" t="s">
        <v>803</v>
      </c>
      <c r="O372" s="4" t="s">
        <v>804</v>
      </c>
      <c r="P372" s="4" t="s">
        <v>49</v>
      </c>
      <c r="Q372" s="4">
        <v>2</v>
      </c>
      <c r="R372" s="4" t="s">
        <v>805</v>
      </c>
      <c r="S372" s="4">
        <v>204115</v>
      </c>
      <c r="T372" s="4" t="s">
        <v>806</v>
      </c>
      <c r="U372" s="4" t="s">
        <v>807</v>
      </c>
      <c r="V372" s="4">
        <v>549491330</v>
      </c>
      <c r="W372" s="4" t="s">
        <v>808</v>
      </c>
      <c r="X372" s="8" t="s">
        <v>809</v>
      </c>
      <c r="Y372" s="8" t="s">
        <v>810</v>
      </c>
      <c r="Z372" s="8" t="s">
        <v>56</v>
      </c>
      <c r="AA372" s="8" t="s">
        <v>54</v>
      </c>
      <c r="AB372" s="8" t="s">
        <v>57</v>
      </c>
      <c r="AC372" s="7" t="s">
        <v>811</v>
      </c>
      <c r="AD372" s="9">
        <v>52.08</v>
      </c>
      <c r="AE372" s="6">
        <v>21</v>
      </c>
      <c r="AF372" s="9">
        <v>10.9368</v>
      </c>
      <c r="AG372" s="10">
        <f>ROUND($K$372*$AD$372,2)</f>
        <v>156.24</v>
      </c>
      <c r="AH372" s="10">
        <f>ROUND($K$372*($AD$372+$AF$372),2)</f>
        <v>189.05</v>
      </c>
    </row>
    <row r="373" spans="1:34" ht="51">
      <c r="A373" s="3">
        <v>48564</v>
      </c>
      <c r="B373" s="4"/>
      <c r="C373" s="3">
        <v>137311</v>
      </c>
      <c r="D373" s="4" t="s">
        <v>41</v>
      </c>
      <c r="E373" s="4" t="s">
        <v>585</v>
      </c>
      <c r="F373" s="4" t="s">
        <v>586</v>
      </c>
      <c r="G373" s="4" t="s">
        <v>587</v>
      </c>
      <c r="H373" s="4"/>
      <c r="I373" s="4" t="s">
        <v>105</v>
      </c>
      <c r="J373" s="5">
        <v>2</v>
      </c>
      <c r="K373" s="6">
        <v>2</v>
      </c>
      <c r="L373" s="7" t="s">
        <v>46</v>
      </c>
      <c r="M373" s="4">
        <v>110513</v>
      </c>
      <c r="N373" s="4" t="s">
        <v>803</v>
      </c>
      <c r="O373" s="4" t="s">
        <v>804</v>
      </c>
      <c r="P373" s="4" t="s">
        <v>49</v>
      </c>
      <c r="Q373" s="4">
        <v>2</v>
      </c>
      <c r="R373" s="4" t="s">
        <v>805</v>
      </c>
      <c r="S373" s="4">
        <v>204115</v>
      </c>
      <c r="T373" s="4" t="s">
        <v>806</v>
      </c>
      <c r="U373" s="4" t="s">
        <v>807</v>
      </c>
      <c r="V373" s="4">
        <v>549491330</v>
      </c>
      <c r="W373" s="4" t="s">
        <v>808</v>
      </c>
      <c r="X373" s="8" t="s">
        <v>809</v>
      </c>
      <c r="Y373" s="8" t="s">
        <v>810</v>
      </c>
      <c r="Z373" s="8" t="s">
        <v>56</v>
      </c>
      <c r="AA373" s="8" t="s">
        <v>54</v>
      </c>
      <c r="AB373" s="8" t="s">
        <v>57</v>
      </c>
      <c r="AC373" s="7" t="s">
        <v>811</v>
      </c>
      <c r="AD373" s="9">
        <v>176.08</v>
      </c>
      <c r="AE373" s="6">
        <v>21</v>
      </c>
      <c r="AF373" s="9">
        <v>36.9768</v>
      </c>
      <c r="AG373" s="10">
        <f>ROUND($K$373*$AD$373,2)</f>
        <v>352.16</v>
      </c>
      <c r="AH373" s="10">
        <f>ROUND($K$373*($AD$373+$AF$373),2)</f>
        <v>426.11</v>
      </c>
    </row>
    <row r="374" spans="1:34" ht="38.25">
      <c r="A374" s="3">
        <v>48564</v>
      </c>
      <c r="B374" s="4"/>
      <c r="C374" s="3">
        <v>137312</v>
      </c>
      <c r="D374" s="4" t="s">
        <v>207</v>
      </c>
      <c r="E374" s="4" t="s">
        <v>208</v>
      </c>
      <c r="F374" s="4" t="s">
        <v>209</v>
      </c>
      <c r="G374" s="4" t="s">
        <v>210</v>
      </c>
      <c r="H374" s="4"/>
      <c r="I374" s="4" t="s">
        <v>211</v>
      </c>
      <c r="J374" s="5">
        <v>1</v>
      </c>
      <c r="K374" s="6">
        <v>1</v>
      </c>
      <c r="L374" s="7" t="s">
        <v>46</v>
      </c>
      <c r="M374" s="4">
        <v>110513</v>
      </c>
      <c r="N374" s="4" t="s">
        <v>803</v>
      </c>
      <c r="O374" s="4" t="s">
        <v>804</v>
      </c>
      <c r="P374" s="4" t="s">
        <v>49</v>
      </c>
      <c r="Q374" s="4">
        <v>2</v>
      </c>
      <c r="R374" s="4" t="s">
        <v>805</v>
      </c>
      <c r="S374" s="4">
        <v>204115</v>
      </c>
      <c r="T374" s="4" t="s">
        <v>806</v>
      </c>
      <c r="U374" s="4" t="s">
        <v>807</v>
      </c>
      <c r="V374" s="4">
        <v>549491330</v>
      </c>
      <c r="W374" s="4" t="s">
        <v>808</v>
      </c>
      <c r="X374" s="8" t="s">
        <v>809</v>
      </c>
      <c r="Y374" s="8" t="s">
        <v>810</v>
      </c>
      <c r="Z374" s="8" t="s">
        <v>56</v>
      </c>
      <c r="AA374" s="8" t="s">
        <v>54</v>
      </c>
      <c r="AB374" s="8" t="s">
        <v>57</v>
      </c>
      <c r="AC374" s="7" t="s">
        <v>811</v>
      </c>
      <c r="AD374" s="9">
        <v>111.6</v>
      </c>
      <c r="AE374" s="6">
        <v>21</v>
      </c>
      <c r="AF374" s="9">
        <v>23.436</v>
      </c>
      <c r="AG374" s="10">
        <f>ROUND($K$374*$AD$374,2)</f>
        <v>111.6</v>
      </c>
      <c r="AH374" s="10">
        <f>ROUND($K$374*($AD$374+$AF$374),2)</f>
        <v>135.04</v>
      </c>
    </row>
    <row r="375" spans="1:34" ht="38.25">
      <c r="A375" s="3">
        <v>48564</v>
      </c>
      <c r="B375" s="4"/>
      <c r="C375" s="3">
        <v>137317</v>
      </c>
      <c r="D375" s="4" t="s">
        <v>110</v>
      </c>
      <c r="E375" s="4" t="s">
        <v>111</v>
      </c>
      <c r="F375" s="4" t="s">
        <v>112</v>
      </c>
      <c r="G375" s="4" t="s">
        <v>113</v>
      </c>
      <c r="H375" s="4"/>
      <c r="I375" s="4" t="s">
        <v>114</v>
      </c>
      <c r="J375" s="5">
        <v>10</v>
      </c>
      <c r="K375" s="6">
        <v>10</v>
      </c>
      <c r="L375" s="7" t="s">
        <v>46</v>
      </c>
      <c r="M375" s="4">
        <v>110513</v>
      </c>
      <c r="N375" s="4" t="s">
        <v>803</v>
      </c>
      <c r="O375" s="4" t="s">
        <v>804</v>
      </c>
      <c r="P375" s="4" t="s">
        <v>49</v>
      </c>
      <c r="Q375" s="4">
        <v>2</v>
      </c>
      <c r="R375" s="4" t="s">
        <v>805</v>
      </c>
      <c r="S375" s="4">
        <v>204115</v>
      </c>
      <c r="T375" s="4" t="s">
        <v>806</v>
      </c>
      <c r="U375" s="4" t="s">
        <v>807</v>
      </c>
      <c r="V375" s="4">
        <v>549491330</v>
      </c>
      <c r="W375" s="4" t="s">
        <v>808</v>
      </c>
      <c r="X375" s="8" t="s">
        <v>809</v>
      </c>
      <c r="Y375" s="8" t="s">
        <v>810</v>
      </c>
      <c r="Z375" s="8" t="s">
        <v>56</v>
      </c>
      <c r="AA375" s="8" t="s">
        <v>54</v>
      </c>
      <c r="AB375" s="8" t="s">
        <v>57</v>
      </c>
      <c r="AC375" s="7" t="s">
        <v>811</v>
      </c>
      <c r="AD375" s="9">
        <v>33.23</v>
      </c>
      <c r="AE375" s="6">
        <v>21</v>
      </c>
      <c r="AF375" s="9">
        <v>6.9783</v>
      </c>
      <c r="AG375" s="10">
        <f>ROUND($K$375*$AD$375,2)</f>
        <v>332.3</v>
      </c>
      <c r="AH375" s="10">
        <f>ROUND($K$375*($AD$375+$AF$375),2)</f>
        <v>402.08</v>
      </c>
    </row>
    <row r="376" spans="1:34" ht="38.25">
      <c r="A376" s="3">
        <v>48564</v>
      </c>
      <c r="B376" s="4"/>
      <c r="C376" s="3">
        <v>137318</v>
      </c>
      <c r="D376" s="4" t="s">
        <v>41</v>
      </c>
      <c r="E376" s="4" t="s">
        <v>42</v>
      </c>
      <c r="F376" s="4" t="s">
        <v>43</v>
      </c>
      <c r="G376" s="4" t="s">
        <v>44</v>
      </c>
      <c r="H376" s="4"/>
      <c r="I376" s="4" t="s">
        <v>45</v>
      </c>
      <c r="J376" s="5">
        <v>2</v>
      </c>
      <c r="K376" s="6">
        <v>2</v>
      </c>
      <c r="L376" s="7" t="s">
        <v>46</v>
      </c>
      <c r="M376" s="4">
        <v>110513</v>
      </c>
      <c r="N376" s="4" t="s">
        <v>803</v>
      </c>
      <c r="O376" s="4" t="s">
        <v>804</v>
      </c>
      <c r="P376" s="4" t="s">
        <v>49</v>
      </c>
      <c r="Q376" s="4">
        <v>2</v>
      </c>
      <c r="R376" s="4" t="s">
        <v>805</v>
      </c>
      <c r="S376" s="4">
        <v>204115</v>
      </c>
      <c r="T376" s="4" t="s">
        <v>806</v>
      </c>
      <c r="U376" s="4" t="s">
        <v>807</v>
      </c>
      <c r="V376" s="4">
        <v>549491330</v>
      </c>
      <c r="W376" s="4" t="s">
        <v>808</v>
      </c>
      <c r="X376" s="8" t="s">
        <v>809</v>
      </c>
      <c r="Y376" s="8" t="s">
        <v>810</v>
      </c>
      <c r="Z376" s="8" t="s">
        <v>56</v>
      </c>
      <c r="AA376" s="8" t="s">
        <v>54</v>
      </c>
      <c r="AB376" s="8" t="s">
        <v>57</v>
      </c>
      <c r="AC376" s="7" t="s">
        <v>811</v>
      </c>
      <c r="AD376" s="9">
        <v>10.54</v>
      </c>
      <c r="AE376" s="6">
        <v>21</v>
      </c>
      <c r="AF376" s="9">
        <v>2.2134</v>
      </c>
      <c r="AG376" s="10">
        <f>ROUND($K$376*$AD$376,2)</f>
        <v>21.08</v>
      </c>
      <c r="AH376" s="10">
        <f>ROUND($K$376*($AD$376+$AF$376),2)</f>
        <v>25.51</v>
      </c>
    </row>
    <row r="377" spans="1:34" ht="38.25">
      <c r="A377" s="3">
        <v>48564</v>
      </c>
      <c r="B377" s="4"/>
      <c r="C377" s="3">
        <v>137319</v>
      </c>
      <c r="D377" s="4" t="s">
        <v>141</v>
      </c>
      <c r="E377" s="4" t="s">
        <v>377</v>
      </c>
      <c r="F377" s="4" t="s">
        <v>378</v>
      </c>
      <c r="G377" s="4" t="s">
        <v>379</v>
      </c>
      <c r="H377" s="4"/>
      <c r="I377" s="4" t="s">
        <v>76</v>
      </c>
      <c r="J377" s="5">
        <v>4</v>
      </c>
      <c r="K377" s="6">
        <v>4</v>
      </c>
      <c r="L377" s="7" t="s">
        <v>46</v>
      </c>
      <c r="M377" s="4">
        <v>110513</v>
      </c>
      <c r="N377" s="4" t="s">
        <v>803</v>
      </c>
      <c r="O377" s="4" t="s">
        <v>804</v>
      </c>
      <c r="P377" s="4" t="s">
        <v>49</v>
      </c>
      <c r="Q377" s="4">
        <v>2</v>
      </c>
      <c r="R377" s="4" t="s">
        <v>805</v>
      </c>
      <c r="S377" s="4">
        <v>204115</v>
      </c>
      <c r="T377" s="4" t="s">
        <v>806</v>
      </c>
      <c r="U377" s="4" t="s">
        <v>807</v>
      </c>
      <c r="V377" s="4">
        <v>549491330</v>
      </c>
      <c r="W377" s="4" t="s">
        <v>808</v>
      </c>
      <c r="X377" s="8" t="s">
        <v>809</v>
      </c>
      <c r="Y377" s="8" t="s">
        <v>810</v>
      </c>
      <c r="Z377" s="8" t="s">
        <v>56</v>
      </c>
      <c r="AA377" s="8" t="s">
        <v>54</v>
      </c>
      <c r="AB377" s="8" t="s">
        <v>57</v>
      </c>
      <c r="AC377" s="7" t="s">
        <v>811</v>
      </c>
      <c r="AD377" s="9">
        <v>19.72</v>
      </c>
      <c r="AE377" s="6">
        <v>21</v>
      </c>
      <c r="AF377" s="9">
        <v>4.1412</v>
      </c>
      <c r="AG377" s="10">
        <f>ROUND($K$377*$AD$377,2)</f>
        <v>78.88</v>
      </c>
      <c r="AH377" s="10">
        <f>ROUND($K$377*($AD$377+$AF$377),2)</f>
        <v>95.44</v>
      </c>
    </row>
    <row r="378" spans="1:34" ht="38.25">
      <c r="A378" s="3">
        <v>48564</v>
      </c>
      <c r="B378" s="4"/>
      <c r="C378" s="3">
        <v>137320</v>
      </c>
      <c r="D378" s="4" t="s">
        <v>259</v>
      </c>
      <c r="E378" s="4" t="s">
        <v>260</v>
      </c>
      <c r="F378" s="4" t="s">
        <v>261</v>
      </c>
      <c r="G378" s="4" t="s">
        <v>262</v>
      </c>
      <c r="H378" s="4"/>
      <c r="I378" s="4" t="s">
        <v>96</v>
      </c>
      <c r="J378" s="5">
        <v>2</v>
      </c>
      <c r="K378" s="6">
        <v>2</v>
      </c>
      <c r="L378" s="7" t="s">
        <v>46</v>
      </c>
      <c r="M378" s="4">
        <v>110513</v>
      </c>
      <c r="N378" s="4" t="s">
        <v>803</v>
      </c>
      <c r="O378" s="4" t="s">
        <v>804</v>
      </c>
      <c r="P378" s="4" t="s">
        <v>49</v>
      </c>
      <c r="Q378" s="4">
        <v>2</v>
      </c>
      <c r="R378" s="4" t="s">
        <v>805</v>
      </c>
      <c r="S378" s="4">
        <v>204115</v>
      </c>
      <c r="T378" s="4" t="s">
        <v>806</v>
      </c>
      <c r="U378" s="4" t="s">
        <v>807</v>
      </c>
      <c r="V378" s="4">
        <v>549491330</v>
      </c>
      <c r="W378" s="4" t="s">
        <v>808</v>
      </c>
      <c r="X378" s="8" t="s">
        <v>809</v>
      </c>
      <c r="Y378" s="8" t="s">
        <v>810</v>
      </c>
      <c r="Z378" s="8" t="s">
        <v>56</v>
      </c>
      <c r="AA378" s="8" t="s">
        <v>54</v>
      </c>
      <c r="AB378" s="8" t="s">
        <v>57</v>
      </c>
      <c r="AC378" s="7" t="s">
        <v>811</v>
      </c>
      <c r="AD378" s="9">
        <v>12.52</v>
      </c>
      <c r="AE378" s="6">
        <v>21</v>
      </c>
      <c r="AF378" s="9">
        <v>2.6292</v>
      </c>
      <c r="AG378" s="10">
        <f>ROUND($K$378*$AD$378,2)</f>
        <v>25.04</v>
      </c>
      <c r="AH378" s="10">
        <f>ROUND($K$378*($AD$378+$AF$378),2)</f>
        <v>30.3</v>
      </c>
    </row>
    <row r="379" spans="1:34" ht="38.25">
      <c r="A379" s="3">
        <v>48564</v>
      </c>
      <c r="B379" s="4"/>
      <c r="C379" s="3">
        <v>137321</v>
      </c>
      <c r="D379" s="4" t="s">
        <v>259</v>
      </c>
      <c r="E379" s="4" t="s">
        <v>290</v>
      </c>
      <c r="F379" s="4" t="s">
        <v>291</v>
      </c>
      <c r="G379" s="4" t="s">
        <v>292</v>
      </c>
      <c r="H379" s="4"/>
      <c r="I379" s="4" t="s">
        <v>96</v>
      </c>
      <c r="J379" s="5">
        <v>2</v>
      </c>
      <c r="K379" s="6">
        <v>2</v>
      </c>
      <c r="L379" s="7" t="s">
        <v>46</v>
      </c>
      <c r="M379" s="4">
        <v>110513</v>
      </c>
      <c r="N379" s="4" t="s">
        <v>803</v>
      </c>
      <c r="O379" s="4" t="s">
        <v>804</v>
      </c>
      <c r="P379" s="4" t="s">
        <v>49</v>
      </c>
      <c r="Q379" s="4">
        <v>2</v>
      </c>
      <c r="R379" s="4" t="s">
        <v>805</v>
      </c>
      <c r="S379" s="4">
        <v>204115</v>
      </c>
      <c r="T379" s="4" t="s">
        <v>806</v>
      </c>
      <c r="U379" s="4" t="s">
        <v>807</v>
      </c>
      <c r="V379" s="4">
        <v>549491330</v>
      </c>
      <c r="W379" s="4" t="s">
        <v>808</v>
      </c>
      <c r="X379" s="8" t="s">
        <v>809</v>
      </c>
      <c r="Y379" s="8" t="s">
        <v>810</v>
      </c>
      <c r="Z379" s="8" t="s">
        <v>56</v>
      </c>
      <c r="AA379" s="8" t="s">
        <v>54</v>
      </c>
      <c r="AB379" s="8" t="s">
        <v>57</v>
      </c>
      <c r="AC379" s="7" t="s">
        <v>811</v>
      </c>
      <c r="AD379" s="9">
        <v>18.97</v>
      </c>
      <c r="AE379" s="6">
        <v>21</v>
      </c>
      <c r="AF379" s="9">
        <v>3.9837</v>
      </c>
      <c r="AG379" s="10">
        <f>ROUND($K$379*$AD$379,2)</f>
        <v>37.94</v>
      </c>
      <c r="AH379" s="10">
        <f>ROUND($K$379*($AD$379+$AF$379),2)</f>
        <v>45.91</v>
      </c>
    </row>
    <row r="380" spans="1:34" ht="38.25">
      <c r="A380" s="3">
        <v>48564</v>
      </c>
      <c r="B380" s="4"/>
      <c r="C380" s="3">
        <v>137327</v>
      </c>
      <c r="D380" s="4" t="s">
        <v>41</v>
      </c>
      <c r="E380" s="4" t="s">
        <v>115</v>
      </c>
      <c r="F380" s="4" t="s">
        <v>116</v>
      </c>
      <c r="G380" s="4" t="s">
        <v>117</v>
      </c>
      <c r="H380" s="4"/>
      <c r="I380" s="4" t="s">
        <v>118</v>
      </c>
      <c r="J380" s="5">
        <v>3</v>
      </c>
      <c r="K380" s="6">
        <v>3</v>
      </c>
      <c r="L380" s="7" t="s">
        <v>46</v>
      </c>
      <c r="M380" s="4">
        <v>110513</v>
      </c>
      <c r="N380" s="4" t="s">
        <v>803</v>
      </c>
      <c r="O380" s="4" t="s">
        <v>804</v>
      </c>
      <c r="P380" s="4" t="s">
        <v>49</v>
      </c>
      <c r="Q380" s="4">
        <v>2</v>
      </c>
      <c r="R380" s="4" t="s">
        <v>805</v>
      </c>
      <c r="S380" s="4">
        <v>204115</v>
      </c>
      <c r="T380" s="4" t="s">
        <v>806</v>
      </c>
      <c r="U380" s="4" t="s">
        <v>807</v>
      </c>
      <c r="V380" s="4">
        <v>549491330</v>
      </c>
      <c r="W380" s="4" t="s">
        <v>808</v>
      </c>
      <c r="X380" s="8" t="s">
        <v>809</v>
      </c>
      <c r="Y380" s="8" t="s">
        <v>810</v>
      </c>
      <c r="Z380" s="8" t="s">
        <v>56</v>
      </c>
      <c r="AA380" s="8" t="s">
        <v>54</v>
      </c>
      <c r="AB380" s="8" t="s">
        <v>57</v>
      </c>
      <c r="AC380" s="7" t="s">
        <v>811</v>
      </c>
      <c r="AD380" s="9">
        <v>8.85</v>
      </c>
      <c r="AE380" s="6">
        <v>21</v>
      </c>
      <c r="AF380" s="9">
        <v>1.8585</v>
      </c>
      <c r="AG380" s="10">
        <f>ROUND($K$380*$AD$380,2)</f>
        <v>26.55</v>
      </c>
      <c r="AH380" s="10">
        <f>ROUND($K$380*($AD$380+$AF$380),2)</f>
        <v>32.13</v>
      </c>
    </row>
    <row r="381" spans="1:34" ht="38.25">
      <c r="A381" s="3">
        <v>48564</v>
      </c>
      <c r="B381" s="4"/>
      <c r="C381" s="3">
        <v>137330</v>
      </c>
      <c r="D381" s="4" t="s">
        <v>92</v>
      </c>
      <c r="E381" s="4" t="s">
        <v>169</v>
      </c>
      <c r="F381" s="4" t="s">
        <v>170</v>
      </c>
      <c r="G381" s="4" t="s">
        <v>171</v>
      </c>
      <c r="H381" s="4"/>
      <c r="I381" s="4" t="s">
        <v>96</v>
      </c>
      <c r="J381" s="5">
        <v>2</v>
      </c>
      <c r="K381" s="6">
        <v>2</v>
      </c>
      <c r="L381" s="7" t="s">
        <v>46</v>
      </c>
      <c r="M381" s="4">
        <v>110513</v>
      </c>
      <c r="N381" s="4" t="s">
        <v>803</v>
      </c>
      <c r="O381" s="4" t="s">
        <v>804</v>
      </c>
      <c r="P381" s="4" t="s">
        <v>49</v>
      </c>
      <c r="Q381" s="4">
        <v>2</v>
      </c>
      <c r="R381" s="4" t="s">
        <v>805</v>
      </c>
      <c r="S381" s="4">
        <v>204115</v>
      </c>
      <c r="T381" s="4" t="s">
        <v>806</v>
      </c>
      <c r="U381" s="4" t="s">
        <v>807</v>
      </c>
      <c r="V381" s="4">
        <v>549491330</v>
      </c>
      <c r="W381" s="4" t="s">
        <v>808</v>
      </c>
      <c r="X381" s="8" t="s">
        <v>809</v>
      </c>
      <c r="Y381" s="8" t="s">
        <v>810</v>
      </c>
      <c r="Z381" s="8" t="s">
        <v>56</v>
      </c>
      <c r="AA381" s="8" t="s">
        <v>54</v>
      </c>
      <c r="AB381" s="8" t="s">
        <v>57</v>
      </c>
      <c r="AC381" s="7" t="s">
        <v>811</v>
      </c>
      <c r="AD381" s="9">
        <v>7.07</v>
      </c>
      <c r="AE381" s="6">
        <v>21</v>
      </c>
      <c r="AF381" s="9">
        <v>1.4847</v>
      </c>
      <c r="AG381" s="10">
        <f>ROUND($K$381*$AD$381,2)</f>
        <v>14.14</v>
      </c>
      <c r="AH381" s="10">
        <f>ROUND($K$381*($AD$381+$AF$381),2)</f>
        <v>17.11</v>
      </c>
    </row>
    <row r="382" spans="1:34" ht="39" thickBot="1">
      <c r="A382" s="3">
        <v>48564</v>
      </c>
      <c r="B382" s="4"/>
      <c r="C382" s="3">
        <v>137332</v>
      </c>
      <c r="D382" s="4" t="s">
        <v>92</v>
      </c>
      <c r="E382" s="4" t="s">
        <v>93</v>
      </c>
      <c r="F382" s="4" t="s">
        <v>94</v>
      </c>
      <c r="G382" s="4" t="s">
        <v>95</v>
      </c>
      <c r="H382" s="4"/>
      <c r="I382" s="4" t="s">
        <v>96</v>
      </c>
      <c r="J382" s="5">
        <v>2</v>
      </c>
      <c r="K382" s="6">
        <v>2</v>
      </c>
      <c r="L382" s="7" t="s">
        <v>46</v>
      </c>
      <c r="M382" s="4">
        <v>110513</v>
      </c>
      <c r="N382" s="4" t="s">
        <v>803</v>
      </c>
      <c r="O382" s="4" t="s">
        <v>804</v>
      </c>
      <c r="P382" s="4" t="s">
        <v>49</v>
      </c>
      <c r="Q382" s="4">
        <v>2</v>
      </c>
      <c r="R382" s="4" t="s">
        <v>805</v>
      </c>
      <c r="S382" s="4">
        <v>204115</v>
      </c>
      <c r="T382" s="4" t="s">
        <v>806</v>
      </c>
      <c r="U382" s="4" t="s">
        <v>807</v>
      </c>
      <c r="V382" s="4">
        <v>549491330</v>
      </c>
      <c r="W382" s="4" t="s">
        <v>808</v>
      </c>
      <c r="X382" s="8" t="s">
        <v>809</v>
      </c>
      <c r="Y382" s="8" t="s">
        <v>810</v>
      </c>
      <c r="Z382" s="8" t="s">
        <v>56</v>
      </c>
      <c r="AA382" s="8" t="s">
        <v>54</v>
      </c>
      <c r="AB382" s="8" t="s">
        <v>57</v>
      </c>
      <c r="AC382" s="7" t="s">
        <v>811</v>
      </c>
      <c r="AD382" s="9">
        <v>10.17</v>
      </c>
      <c r="AE382" s="6">
        <v>21</v>
      </c>
      <c r="AF382" s="9">
        <v>2.1357</v>
      </c>
      <c r="AG382" s="10">
        <f>ROUND($K$382*$AD$382,2)</f>
        <v>20.34</v>
      </c>
      <c r="AH382" s="10">
        <f>ROUND($K$382*($AD$382+$AF$382),2)</f>
        <v>24.61</v>
      </c>
    </row>
    <row r="383" spans="1:34" ht="13.5" thickTop="1">
      <c r="A383" s="20"/>
      <c r="B383" s="20"/>
      <c r="C383" s="2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30" t="s">
        <v>133</v>
      </c>
      <c r="AE383" s="30"/>
      <c r="AF383" s="30"/>
      <c r="AG383" s="12">
        <f>SUM($AG$372:$AG$382)</f>
        <v>1176.27</v>
      </c>
      <c r="AH383" s="12">
        <f>SUM($AH$372:$AH$382)</f>
        <v>1423.29</v>
      </c>
    </row>
    <row r="384" spans="1:34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1:34" ht="26.25" thickBot="1">
      <c r="A385" s="3">
        <v>48574</v>
      </c>
      <c r="B385" s="4" t="s">
        <v>812</v>
      </c>
      <c r="C385" s="3">
        <v>137392</v>
      </c>
      <c r="D385" s="4" t="s">
        <v>59</v>
      </c>
      <c r="E385" s="4" t="s">
        <v>313</v>
      </c>
      <c r="F385" s="4" t="s">
        <v>314</v>
      </c>
      <c r="G385" s="4" t="s">
        <v>315</v>
      </c>
      <c r="H385" s="4"/>
      <c r="I385" s="4" t="s">
        <v>316</v>
      </c>
      <c r="J385" s="5">
        <v>200</v>
      </c>
      <c r="K385" s="6">
        <v>200</v>
      </c>
      <c r="L385" s="7" t="s">
        <v>241</v>
      </c>
      <c r="M385" s="4">
        <v>920000</v>
      </c>
      <c r="N385" s="4" t="s">
        <v>813</v>
      </c>
      <c r="O385" s="4" t="s">
        <v>814</v>
      </c>
      <c r="P385" s="4" t="s">
        <v>815</v>
      </c>
      <c r="Q385" s="4"/>
      <c r="R385" s="4" t="s">
        <v>56</v>
      </c>
      <c r="S385" s="4">
        <v>2090</v>
      </c>
      <c r="T385" s="4" t="s">
        <v>816</v>
      </c>
      <c r="U385" s="4" t="s">
        <v>817</v>
      </c>
      <c r="V385" s="4">
        <v>549494642</v>
      </c>
      <c r="W385" s="4"/>
      <c r="X385" s="8" t="s">
        <v>818</v>
      </c>
      <c r="Y385" s="8" t="s">
        <v>819</v>
      </c>
      <c r="Z385" s="8" t="s">
        <v>56</v>
      </c>
      <c r="AA385" s="8" t="s">
        <v>54</v>
      </c>
      <c r="AB385" s="8" t="s">
        <v>820</v>
      </c>
      <c r="AC385" s="7" t="s">
        <v>821</v>
      </c>
      <c r="AD385" s="9">
        <v>27.9</v>
      </c>
      <c r="AE385" s="6">
        <v>21</v>
      </c>
      <c r="AF385" s="9">
        <v>5.859</v>
      </c>
      <c r="AG385" s="10">
        <f>ROUND($K$385*$AD$385,2)</f>
        <v>5580</v>
      </c>
      <c r="AH385" s="10">
        <f>ROUND($K$385*($AD$385+$AF$385),2)</f>
        <v>6751.8</v>
      </c>
    </row>
    <row r="386" spans="1:34" ht="13.5" thickTop="1">
      <c r="A386" s="20"/>
      <c r="B386" s="20"/>
      <c r="C386" s="2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30" t="s">
        <v>133</v>
      </c>
      <c r="AE386" s="30"/>
      <c r="AF386" s="30"/>
      <c r="AG386" s="12">
        <f>SUM($AG$385:$AG$385)</f>
        <v>5580</v>
      </c>
      <c r="AH386" s="12">
        <f>SUM($AH$385:$AH$385)</f>
        <v>6751.8</v>
      </c>
    </row>
    <row r="387" spans="1:34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spans="1:34" ht="26.25" thickBot="1">
      <c r="A388" s="3">
        <v>48582</v>
      </c>
      <c r="B388" s="4" t="s">
        <v>822</v>
      </c>
      <c r="C388" s="3">
        <v>137471</v>
      </c>
      <c r="D388" s="4" t="s">
        <v>160</v>
      </c>
      <c r="E388" s="4" t="s">
        <v>356</v>
      </c>
      <c r="F388" s="4" t="s">
        <v>357</v>
      </c>
      <c r="G388" s="4" t="s">
        <v>358</v>
      </c>
      <c r="H388" s="4"/>
      <c r="I388" s="4" t="s">
        <v>359</v>
      </c>
      <c r="J388" s="5">
        <v>1</v>
      </c>
      <c r="K388" s="6">
        <v>1</v>
      </c>
      <c r="L388" s="7" t="s">
        <v>46</v>
      </c>
      <c r="M388" s="4">
        <v>110515</v>
      </c>
      <c r="N388" s="4" t="s">
        <v>673</v>
      </c>
      <c r="O388" s="4" t="s">
        <v>674</v>
      </c>
      <c r="P388" s="4" t="s">
        <v>49</v>
      </c>
      <c r="Q388" s="4">
        <v>2</v>
      </c>
      <c r="R388" s="4" t="s">
        <v>675</v>
      </c>
      <c r="S388" s="4">
        <v>324324</v>
      </c>
      <c r="T388" s="4" t="s">
        <v>676</v>
      </c>
      <c r="U388" s="4" t="s">
        <v>677</v>
      </c>
      <c r="V388" s="4">
        <v>549491340</v>
      </c>
      <c r="W388" s="4"/>
      <c r="X388" s="8" t="s">
        <v>54</v>
      </c>
      <c r="Y388" s="8" t="s">
        <v>678</v>
      </c>
      <c r="Z388" s="8" t="s">
        <v>56</v>
      </c>
      <c r="AA388" s="8" t="s">
        <v>54</v>
      </c>
      <c r="AB388" s="8" t="s">
        <v>57</v>
      </c>
      <c r="AC388" s="7" t="s">
        <v>823</v>
      </c>
      <c r="AD388" s="9">
        <v>209.56</v>
      </c>
      <c r="AE388" s="6">
        <v>21</v>
      </c>
      <c r="AF388" s="9">
        <v>44.0076</v>
      </c>
      <c r="AG388" s="10">
        <f>ROUND($K$388*$AD$388,2)</f>
        <v>209.56</v>
      </c>
      <c r="AH388" s="10">
        <f>ROUND($K$388*($AD$388+$AF$388),2)</f>
        <v>253.57</v>
      </c>
    </row>
    <row r="389" spans="1:34" ht="13.5" thickTop="1">
      <c r="A389" s="20"/>
      <c r="B389" s="20"/>
      <c r="C389" s="2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30" t="s">
        <v>133</v>
      </c>
      <c r="AE389" s="30"/>
      <c r="AF389" s="30"/>
      <c r="AG389" s="12">
        <f>SUM($AG$388:$AG$388)</f>
        <v>209.56</v>
      </c>
      <c r="AH389" s="12">
        <f>SUM($AH$388:$AH$388)</f>
        <v>253.57</v>
      </c>
    </row>
    <row r="390" spans="1:34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 spans="1:34" ht="38.25">
      <c r="A391" s="3">
        <v>48589</v>
      </c>
      <c r="B391" s="4" t="s">
        <v>824</v>
      </c>
      <c r="C391" s="3">
        <v>137576</v>
      </c>
      <c r="D391" s="4" t="s">
        <v>41</v>
      </c>
      <c r="E391" s="4" t="s">
        <v>97</v>
      </c>
      <c r="F391" s="4" t="s">
        <v>98</v>
      </c>
      <c r="G391" s="4" t="s">
        <v>99</v>
      </c>
      <c r="H391" s="4"/>
      <c r="I391" s="4" t="s">
        <v>100</v>
      </c>
      <c r="J391" s="5">
        <v>5</v>
      </c>
      <c r="K391" s="6">
        <v>5</v>
      </c>
      <c r="L391" s="7" t="s">
        <v>46</v>
      </c>
      <c r="M391" s="4">
        <v>110512</v>
      </c>
      <c r="N391" s="4" t="s">
        <v>825</v>
      </c>
      <c r="O391" s="4" t="s">
        <v>826</v>
      </c>
      <c r="P391" s="4" t="s">
        <v>49</v>
      </c>
      <c r="Q391" s="4">
        <v>3</v>
      </c>
      <c r="R391" s="4" t="s">
        <v>827</v>
      </c>
      <c r="S391" s="4">
        <v>89478</v>
      </c>
      <c r="T391" s="4" t="s">
        <v>828</v>
      </c>
      <c r="U391" s="4" t="s">
        <v>829</v>
      </c>
      <c r="V391" s="4">
        <v>549491336</v>
      </c>
      <c r="W391" s="4"/>
      <c r="X391" s="8" t="s">
        <v>54</v>
      </c>
      <c r="Y391" s="8" t="s">
        <v>830</v>
      </c>
      <c r="Z391" s="8" t="s">
        <v>56</v>
      </c>
      <c r="AA391" s="8" t="s">
        <v>54</v>
      </c>
      <c r="AB391" s="8" t="s">
        <v>57</v>
      </c>
      <c r="AC391" s="7" t="s">
        <v>831</v>
      </c>
      <c r="AD391" s="9">
        <v>37.08</v>
      </c>
      <c r="AE391" s="6">
        <v>21</v>
      </c>
      <c r="AF391" s="9">
        <v>7.7868</v>
      </c>
      <c r="AG391" s="10">
        <f>ROUND($K$391*$AD$391,2)</f>
        <v>185.4</v>
      </c>
      <c r="AH391" s="10">
        <f>ROUND($K$391*($AD$391+$AF$391),2)</f>
        <v>224.33</v>
      </c>
    </row>
    <row r="392" spans="1:34" ht="12.75">
      <c r="A392" s="3">
        <v>48589</v>
      </c>
      <c r="B392" s="4" t="s">
        <v>824</v>
      </c>
      <c r="C392" s="3">
        <v>137577</v>
      </c>
      <c r="D392" s="4" t="s">
        <v>128</v>
      </c>
      <c r="E392" s="4" t="s">
        <v>129</v>
      </c>
      <c r="F392" s="4" t="s">
        <v>130</v>
      </c>
      <c r="G392" s="4" t="s">
        <v>131</v>
      </c>
      <c r="H392" s="4"/>
      <c r="I392" s="4" t="s">
        <v>132</v>
      </c>
      <c r="J392" s="5">
        <v>5</v>
      </c>
      <c r="K392" s="6">
        <v>5</v>
      </c>
      <c r="L392" s="7" t="s">
        <v>46</v>
      </c>
      <c r="M392" s="4">
        <v>110512</v>
      </c>
      <c r="N392" s="4" t="s">
        <v>825</v>
      </c>
      <c r="O392" s="4" t="s">
        <v>826</v>
      </c>
      <c r="P392" s="4" t="s">
        <v>49</v>
      </c>
      <c r="Q392" s="4">
        <v>3</v>
      </c>
      <c r="R392" s="4" t="s">
        <v>827</v>
      </c>
      <c r="S392" s="4">
        <v>89478</v>
      </c>
      <c r="T392" s="4" t="s">
        <v>828</v>
      </c>
      <c r="U392" s="4" t="s">
        <v>829</v>
      </c>
      <c r="V392" s="4">
        <v>549491336</v>
      </c>
      <c r="W392" s="4"/>
      <c r="X392" s="8" t="s">
        <v>54</v>
      </c>
      <c r="Y392" s="8" t="s">
        <v>830</v>
      </c>
      <c r="Z392" s="8" t="s">
        <v>56</v>
      </c>
      <c r="AA392" s="8" t="s">
        <v>54</v>
      </c>
      <c r="AB392" s="8" t="s">
        <v>57</v>
      </c>
      <c r="AC392" s="7" t="s">
        <v>831</v>
      </c>
      <c r="AD392" s="9">
        <v>13.52</v>
      </c>
      <c r="AE392" s="6">
        <v>21</v>
      </c>
      <c r="AF392" s="9">
        <v>2.8392</v>
      </c>
      <c r="AG392" s="10">
        <f>ROUND($K$392*$AD$392,2)</f>
        <v>67.6</v>
      </c>
      <c r="AH392" s="10">
        <f>ROUND($K$392*($AD$392+$AF$392),2)</f>
        <v>81.8</v>
      </c>
    </row>
    <row r="393" spans="1:34" ht="25.5">
      <c r="A393" s="3">
        <v>48589</v>
      </c>
      <c r="B393" s="4" t="s">
        <v>824</v>
      </c>
      <c r="C393" s="3">
        <v>137578</v>
      </c>
      <c r="D393" s="4" t="s">
        <v>41</v>
      </c>
      <c r="E393" s="4" t="s">
        <v>42</v>
      </c>
      <c r="F393" s="4" t="s">
        <v>43</v>
      </c>
      <c r="G393" s="4" t="s">
        <v>44</v>
      </c>
      <c r="H393" s="4"/>
      <c r="I393" s="4" t="s">
        <v>45</v>
      </c>
      <c r="J393" s="5">
        <v>1</v>
      </c>
      <c r="K393" s="6">
        <v>1</v>
      </c>
      <c r="L393" s="7" t="s">
        <v>46</v>
      </c>
      <c r="M393" s="4">
        <v>110512</v>
      </c>
      <c r="N393" s="4" t="s">
        <v>825</v>
      </c>
      <c r="O393" s="4" t="s">
        <v>826</v>
      </c>
      <c r="P393" s="4" t="s">
        <v>49</v>
      </c>
      <c r="Q393" s="4">
        <v>3</v>
      </c>
      <c r="R393" s="4" t="s">
        <v>827</v>
      </c>
      <c r="S393" s="4">
        <v>89478</v>
      </c>
      <c r="T393" s="4" t="s">
        <v>828</v>
      </c>
      <c r="U393" s="4" t="s">
        <v>829</v>
      </c>
      <c r="V393" s="4">
        <v>549491336</v>
      </c>
      <c r="W393" s="4"/>
      <c r="X393" s="8" t="s">
        <v>54</v>
      </c>
      <c r="Y393" s="8" t="s">
        <v>830</v>
      </c>
      <c r="Z393" s="8" t="s">
        <v>56</v>
      </c>
      <c r="AA393" s="8" t="s">
        <v>54</v>
      </c>
      <c r="AB393" s="8" t="s">
        <v>57</v>
      </c>
      <c r="AC393" s="7" t="s">
        <v>831</v>
      </c>
      <c r="AD393" s="9">
        <v>10.54</v>
      </c>
      <c r="AE393" s="6">
        <v>21</v>
      </c>
      <c r="AF393" s="9">
        <v>2.2134</v>
      </c>
      <c r="AG393" s="10">
        <f>ROUND($K$393*$AD$393,2)</f>
        <v>10.54</v>
      </c>
      <c r="AH393" s="10">
        <f>ROUND($K$393*($AD$393+$AF$393),2)</f>
        <v>12.75</v>
      </c>
    </row>
    <row r="394" spans="1:34" ht="12.75">
      <c r="A394" s="3">
        <v>48589</v>
      </c>
      <c r="B394" s="4" t="s">
        <v>824</v>
      </c>
      <c r="C394" s="3">
        <v>137579</v>
      </c>
      <c r="D394" s="4" t="s">
        <v>141</v>
      </c>
      <c r="E394" s="4" t="s">
        <v>377</v>
      </c>
      <c r="F394" s="4" t="s">
        <v>378</v>
      </c>
      <c r="G394" s="4" t="s">
        <v>379</v>
      </c>
      <c r="H394" s="4"/>
      <c r="I394" s="4" t="s">
        <v>76</v>
      </c>
      <c r="J394" s="5">
        <v>2</v>
      </c>
      <c r="K394" s="6">
        <v>2</v>
      </c>
      <c r="L394" s="7" t="s">
        <v>46</v>
      </c>
      <c r="M394" s="4">
        <v>110512</v>
      </c>
      <c r="N394" s="4" t="s">
        <v>825</v>
      </c>
      <c r="O394" s="4" t="s">
        <v>826</v>
      </c>
      <c r="P394" s="4" t="s">
        <v>49</v>
      </c>
      <c r="Q394" s="4">
        <v>3</v>
      </c>
      <c r="R394" s="4" t="s">
        <v>827</v>
      </c>
      <c r="S394" s="4">
        <v>89478</v>
      </c>
      <c r="T394" s="4" t="s">
        <v>828</v>
      </c>
      <c r="U394" s="4" t="s">
        <v>829</v>
      </c>
      <c r="V394" s="4">
        <v>549491336</v>
      </c>
      <c r="W394" s="4"/>
      <c r="X394" s="8" t="s">
        <v>54</v>
      </c>
      <c r="Y394" s="8" t="s">
        <v>830</v>
      </c>
      <c r="Z394" s="8" t="s">
        <v>56</v>
      </c>
      <c r="AA394" s="8" t="s">
        <v>54</v>
      </c>
      <c r="AB394" s="8" t="s">
        <v>57</v>
      </c>
      <c r="AC394" s="7" t="s">
        <v>831</v>
      </c>
      <c r="AD394" s="9">
        <v>19.72</v>
      </c>
      <c r="AE394" s="6">
        <v>21</v>
      </c>
      <c r="AF394" s="9">
        <v>4.1412</v>
      </c>
      <c r="AG394" s="10">
        <f>ROUND($K$394*$AD$394,2)</f>
        <v>39.44</v>
      </c>
      <c r="AH394" s="10">
        <f>ROUND($K$394*($AD$394+$AF$394),2)</f>
        <v>47.72</v>
      </c>
    </row>
    <row r="395" spans="1:34" ht="13.5" thickBot="1">
      <c r="A395" s="14">
        <v>48589</v>
      </c>
      <c r="B395" s="15" t="s">
        <v>824</v>
      </c>
      <c r="C395" s="14">
        <v>137581</v>
      </c>
      <c r="D395" s="15" t="s">
        <v>106</v>
      </c>
      <c r="E395" s="15" t="s">
        <v>482</v>
      </c>
      <c r="F395" s="15" t="s">
        <v>483</v>
      </c>
      <c r="G395" s="15" t="s">
        <v>484</v>
      </c>
      <c r="H395" s="15"/>
      <c r="I395" s="15" t="s">
        <v>485</v>
      </c>
      <c r="J395" s="16">
        <v>2</v>
      </c>
      <c r="K395" s="16">
        <v>1</v>
      </c>
      <c r="L395" s="15" t="s">
        <v>46</v>
      </c>
      <c r="M395" s="15">
        <v>110512</v>
      </c>
      <c r="N395" s="15" t="s">
        <v>825</v>
      </c>
      <c r="O395" s="15" t="s">
        <v>826</v>
      </c>
      <c r="P395" s="15" t="s">
        <v>49</v>
      </c>
      <c r="Q395" s="15">
        <v>3</v>
      </c>
      <c r="R395" s="15" t="s">
        <v>827</v>
      </c>
      <c r="S395" s="15">
        <v>89478</v>
      </c>
      <c r="T395" s="15" t="s">
        <v>828</v>
      </c>
      <c r="U395" s="15" t="s">
        <v>829</v>
      </c>
      <c r="V395" s="15">
        <v>549491336</v>
      </c>
      <c r="W395" s="15"/>
      <c r="X395" s="17" t="s">
        <v>54</v>
      </c>
      <c r="Y395" s="17" t="s">
        <v>830</v>
      </c>
      <c r="Z395" s="17" t="s">
        <v>56</v>
      </c>
      <c r="AA395" s="17" t="s">
        <v>54</v>
      </c>
      <c r="AB395" s="17" t="s">
        <v>57</v>
      </c>
      <c r="AC395" s="17" t="s">
        <v>831</v>
      </c>
      <c r="AD395" s="18">
        <v>61.38</v>
      </c>
      <c r="AE395" s="16">
        <v>21</v>
      </c>
      <c r="AF395" s="18">
        <v>12.8898</v>
      </c>
      <c r="AG395" s="18">
        <f>ROUND($K$395*$AD$395,2)</f>
        <v>61.38</v>
      </c>
      <c r="AH395" s="18">
        <f>ROUND($K$395*($AD$395+$AF$395),2)</f>
        <v>74.27</v>
      </c>
    </row>
    <row r="396" spans="1:34" ht="13.5" thickTop="1">
      <c r="A396" s="20"/>
      <c r="B396" s="20"/>
      <c r="C396" s="2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30" t="s">
        <v>133</v>
      </c>
      <c r="AE396" s="30"/>
      <c r="AF396" s="30"/>
      <c r="AG396" s="12">
        <f>SUM($AG$391:$AG$395)</f>
        <v>364.36</v>
      </c>
      <c r="AH396" s="12">
        <f>SUM($AH$391:$AH$395)</f>
        <v>440.87</v>
      </c>
    </row>
    <row r="397" spans="1:34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spans="1:34" ht="25.5">
      <c r="A398" s="3">
        <v>48591</v>
      </c>
      <c r="B398" s="4"/>
      <c r="C398" s="3">
        <v>137593</v>
      </c>
      <c r="D398" s="4" t="s">
        <v>64</v>
      </c>
      <c r="E398" s="4" t="s">
        <v>832</v>
      </c>
      <c r="F398" s="4" t="s">
        <v>833</v>
      </c>
      <c r="G398" s="4" t="s">
        <v>834</v>
      </c>
      <c r="H398" s="4"/>
      <c r="I398" s="4" t="s">
        <v>68</v>
      </c>
      <c r="J398" s="5">
        <v>1</v>
      </c>
      <c r="K398" s="6">
        <v>1</v>
      </c>
      <c r="L398" s="7" t="s">
        <v>241</v>
      </c>
      <c r="M398" s="4">
        <v>239902</v>
      </c>
      <c r="N398" s="4" t="s">
        <v>835</v>
      </c>
      <c r="O398" s="4" t="s">
        <v>651</v>
      </c>
      <c r="P398" s="4" t="s">
        <v>652</v>
      </c>
      <c r="Q398" s="4"/>
      <c r="R398" s="4" t="s">
        <v>56</v>
      </c>
      <c r="S398" s="4">
        <v>189309</v>
      </c>
      <c r="T398" s="4" t="s">
        <v>836</v>
      </c>
      <c r="U398" s="4" t="s">
        <v>837</v>
      </c>
      <c r="V398" s="4">
        <v>549493716</v>
      </c>
      <c r="W398" s="4"/>
      <c r="X398" s="8" t="s">
        <v>705</v>
      </c>
      <c r="Y398" s="8" t="s">
        <v>706</v>
      </c>
      <c r="Z398" s="8" t="s">
        <v>707</v>
      </c>
      <c r="AA398" s="8" t="s">
        <v>708</v>
      </c>
      <c r="AB398" s="8" t="s">
        <v>56</v>
      </c>
      <c r="AC398" s="7" t="s">
        <v>838</v>
      </c>
      <c r="AD398" s="9">
        <v>24.55</v>
      </c>
      <c r="AE398" s="6">
        <v>21</v>
      </c>
      <c r="AF398" s="9">
        <v>5.1555</v>
      </c>
      <c r="AG398" s="10">
        <f>ROUND($K$398*$AD$398,2)</f>
        <v>24.55</v>
      </c>
      <c r="AH398" s="10">
        <f>ROUND($K$398*($AD$398+$AF$398),2)</f>
        <v>29.71</v>
      </c>
    </row>
    <row r="399" spans="1:34" ht="25.5">
      <c r="A399" s="3">
        <v>48591</v>
      </c>
      <c r="B399" s="4"/>
      <c r="C399" s="3">
        <v>137594</v>
      </c>
      <c r="D399" s="4" t="s">
        <v>64</v>
      </c>
      <c r="E399" s="4" t="s">
        <v>839</v>
      </c>
      <c r="F399" s="4" t="s">
        <v>840</v>
      </c>
      <c r="G399" s="4" t="s">
        <v>841</v>
      </c>
      <c r="H399" s="4"/>
      <c r="I399" s="4" t="s">
        <v>68</v>
      </c>
      <c r="J399" s="5">
        <v>1</v>
      </c>
      <c r="K399" s="6">
        <v>1</v>
      </c>
      <c r="L399" s="7" t="s">
        <v>241</v>
      </c>
      <c r="M399" s="4">
        <v>239902</v>
      </c>
      <c r="N399" s="4" t="s">
        <v>835</v>
      </c>
      <c r="O399" s="4" t="s">
        <v>651</v>
      </c>
      <c r="P399" s="4" t="s">
        <v>652</v>
      </c>
      <c r="Q399" s="4"/>
      <c r="R399" s="4" t="s">
        <v>56</v>
      </c>
      <c r="S399" s="4">
        <v>189309</v>
      </c>
      <c r="T399" s="4" t="s">
        <v>836</v>
      </c>
      <c r="U399" s="4" t="s">
        <v>837</v>
      </c>
      <c r="V399" s="4">
        <v>549493716</v>
      </c>
      <c r="W399" s="4"/>
      <c r="X399" s="8" t="s">
        <v>705</v>
      </c>
      <c r="Y399" s="8" t="s">
        <v>706</v>
      </c>
      <c r="Z399" s="8" t="s">
        <v>707</v>
      </c>
      <c r="AA399" s="8" t="s">
        <v>708</v>
      </c>
      <c r="AB399" s="8" t="s">
        <v>56</v>
      </c>
      <c r="AC399" s="7" t="s">
        <v>838</v>
      </c>
      <c r="AD399" s="9">
        <v>24.55</v>
      </c>
      <c r="AE399" s="6">
        <v>21</v>
      </c>
      <c r="AF399" s="9">
        <v>5.1555</v>
      </c>
      <c r="AG399" s="10">
        <f>ROUND($K$399*$AD$399,2)</f>
        <v>24.55</v>
      </c>
      <c r="AH399" s="10">
        <f>ROUND($K$399*($AD$399+$AF$399),2)</f>
        <v>29.71</v>
      </c>
    </row>
    <row r="400" spans="1:34" ht="25.5">
      <c r="A400" s="3">
        <v>48591</v>
      </c>
      <c r="B400" s="4"/>
      <c r="C400" s="3">
        <v>137595</v>
      </c>
      <c r="D400" s="4" t="s">
        <v>128</v>
      </c>
      <c r="E400" s="4" t="s">
        <v>537</v>
      </c>
      <c r="F400" s="4" t="s">
        <v>538</v>
      </c>
      <c r="G400" s="4" t="s">
        <v>539</v>
      </c>
      <c r="H400" s="4"/>
      <c r="I400" s="4" t="s">
        <v>68</v>
      </c>
      <c r="J400" s="5">
        <v>1</v>
      </c>
      <c r="K400" s="6">
        <v>1</v>
      </c>
      <c r="L400" s="7" t="s">
        <v>241</v>
      </c>
      <c r="M400" s="4">
        <v>239902</v>
      </c>
      <c r="N400" s="4" t="s">
        <v>835</v>
      </c>
      <c r="O400" s="4" t="s">
        <v>651</v>
      </c>
      <c r="P400" s="4" t="s">
        <v>652</v>
      </c>
      <c r="Q400" s="4"/>
      <c r="R400" s="4" t="s">
        <v>56</v>
      </c>
      <c r="S400" s="4">
        <v>189309</v>
      </c>
      <c r="T400" s="4" t="s">
        <v>836</v>
      </c>
      <c r="U400" s="4" t="s">
        <v>837</v>
      </c>
      <c r="V400" s="4">
        <v>549493716</v>
      </c>
      <c r="W400" s="4"/>
      <c r="X400" s="8" t="s">
        <v>705</v>
      </c>
      <c r="Y400" s="8" t="s">
        <v>706</v>
      </c>
      <c r="Z400" s="8" t="s">
        <v>707</v>
      </c>
      <c r="AA400" s="8" t="s">
        <v>708</v>
      </c>
      <c r="AB400" s="8" t="s">
        <v>56</v>
      </c>
      <c r="AC400" s="7" t="s">
        <v>838</v>
      </c>
      <c r="AD400" s="9">
        <v>43.52</v>
      </c>
      <c r="AE400" s="6">
        <v>21</v>
      </c>
      <c r="AF400" s="9">
        <v>9.1392</v>
      </c>
      <c r="AG400" s="10">
        <f>ROUND($K$400*$AD$400,2)</f>
        <v>43.52</v>
      </c>
      <c r="AH400" s="10">
        <f>ROUND($K$400*($AD$400+$AF$400),2)</f>
        <v>52.66</v>
      </c>
    </row>
    <row r="401" spans="1:34" ht="26.25" thickBot="1">
      <c r="A401" s="3">
        <v>48591</v>
      </c>
      <c r="B401" s="4"/>
      <c r="C401" s="3">
        <v>137596</v>
      </c>
      <c r="D401" s="4" t="s">
        <v>570</v>
      </c>
      <c r="E401" s="4" t="s">
        <v>697</v>
      </c>
      <c r="F401" s="4" t="s">
        <v>698</v>
      </c>
      <c r="G401" s="4" t="s">
        <v>699</v>
      </c>
      <c r="H401" s="4"/>
      <c r="I401" s="4" t="s">
        <v>68</v>
      </c>
      <c r="J401" s="5">
        <v>1</v>
      </c>
      <c r="K401" s="6">
        <v>1</v>
      </c>
      <c r="L401" s="7" t="s">
        <v>241</v>
      </c>
      <c r="M401" s="4">
        <v>239902</v>
      </c>
      <c r="N401" s="4" t="s">
        <v>835</v>
      </c>
      <c r="O401" s="4" t="s">
        <v>651</v>
      </c>
      <c r="P401" s="4" t="s">
        <v>652</v>
      </c>
      <c r="Q401" s="4"/>
      <c r="R401" s="4" t="s">
        <v>56</v>
      </c>
      <c r="S401" s="4">
        <v>189309</v>
      </c>
      <c r="T401" s="4" t="s">
        <v>836</v>
      </c>
      <c r="U401" s="4" t="s">
        <v>837</v>
      </c>
      <c r="V401" s="4">
        <v>549493716</v>
      </c>
      <c r="W401" s="4"/>
      <c r="X401" s="8" t="s">
        <v>705</v>
      </c>
      <c r="Y401" s="8" t="s">
        <v>706</v>
      </c>
      <c r="Z401" s="8" t="s">
        <v>707</v>
      </c>
      <c r="AA401" s="8" t="s">
        <v>708</v>
      </c>
      <c r="AB401" s="8" t="s">
        <v>56</v>
      </c>
      <c r="AC401" s="7" t="s">
        <v>838</v>
      </c>
      <c r="AD401" s="9">
        <v>28.52</v>
      </c>
      <c r="AE401" s="6">
        <v>21</v>
      </c>
      <c r="AF401" s="9">
        <v>5.9892</v>
      </c>
      <c r="AG401" s="10">
        <f>ROUND($K$401*$AD$401,2)</f>
        <v>28.52</v>
      </c>
      <c r="AH401" s="10">
        <f>ROUND($K$401*($AD$401+$AF$401),2)</f>
        <v>34.51</v>
      </c>
    </row>
    <row r="402" spans="1:34" ht="13.5" customHeight="1" thickTop="1">
      <c r="A402" s="20"/>
      <c r="B402" s="20"/>
      <c r="C402" s="2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30" t="s">
        <v>133</v>
      </c>
      <c r="AE402" s="30"/>
      <c r="AF402" s="30"/>
      <c r="AG402" s="12">
        <f>SUM($AG$398:$AG$401)</f>
        <v>121.14</v>
      </c>
      <c r="AH402" s="12">
        <f>SUM($AH$398:$AH$401)</f>
        <v>146.59</v>
      </c>
    </row>
    <row r="403" spans="1:34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 spans="1:34" ht="19.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2" t="s">
        <v>842</v>
      </c>
      <c r="AF404" s="22"/>
      <c r="AG404" s="19">
        <f>(0)+SUM($AG$24,$AG$39,$AG$60,$AG$72,$AG$91,$AG$100,$AG$115,$AG$122,$AG$137,$AG$143,$AG$151,$AG$171,$AG$186,$AG$235,$AG$244,$AG$249,$AG$254,$AG$257,$AG$270,$AG$273,$AG$296,$AG$307,$AG$312,$AG$316,$AG$324,$AG$329,$AG$336,$AG$358,$AG$366,$AG$370)+SUM($AG$383,$AG$386,$AG$389,$AG$396,$AG$402)</f>
        <v>196285.19</v>
      </c>
      <c r="AH404" s="19">
        <f>(0)+SUM($AH$24,$AH$39,$AH$60,$AH$72,$AH$91,$AH$100,$AH$115,$AH$122,$AH$137,$AH$143,$AH$151,$AH$171,$AH$186,$AH$235,$AH$244,$AH$249,$AH$254,$AH$257,$AH$270,$AH$273,$AH$296,$AH$307,$AH$312,$AH$316,$AH$324,$AH$329,$AH$336,$AH$358,$AH$366,$AH$370)+SUM($AH$383,$AH$386,$AH$389,$AH$396,$AH$402)</f>
        <v>237505.22</v>
      </c>
    </row>
    <row r="405" spans="1:34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</sheetData>
  <sheetProtection/>
  <mergeCells count="82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24:C24"/>
    <mergeCell ref="A39:C39"/>
    <mergeCell ref="A60:C60"/>
    <mergeCell ref="AD60:AF60"/>
    <mergeCell ref="AD39:AF39"/>
    <mergeCell ref="AD24:AF24"/>
    <mergeCell ref="A72:C72"/>
    <mergeCell ref="A91:C91"/>
    <mergeCell ref="A100:C100"/>
    <mergeCell ref="AD100:AF100"/>
    <mergeCell ref="AD91:AF91"/>
    <mergeCell ref="AD72:AF72"/>
    <mergeCell ref="A115:C115"/>
    <mergeCell ref="A122:C122"/>
    <mergeCell ref="A137:C137"/>
    <mergeCell ref="AD122:AF122"/>
    <mergeCell ref="AD137:AF137"/>
    <mergeCell ref="AD115:AF115"/>
    <mergeCell ref="A143:C143"/>
    <mergeCell ref="A151:C151"/>
    <mergeCell ref="A171:C171"/>
    <mergeCell ref="AD171:AF171"/>
    <mergeCell ref="AD143:AF143"/>
    <mergeCell ref="AD151:AF151"/>
    <mergeCell ref="A186:C186"/>
    <mergeCell ref="A235:C235"/>
    <mergeCell ref="A244:C244"/>
    <mergeCell ref="AD235:AF235"/>
    <mergeCell ref="AD244:AF244"/>
    <mergeCell ref="AD186:AF186"/>
    <mergeCell ref="A249:C249"/>
    <mergeCell ref="A254:C254"/>
    <mergeCell ref="A257:C257"/>
    <mergeCell ref="AD249:AF249"/>
    <mergeCell ref="AD254:AF254"/>
    <mergeCell ref="AD257:AF257"/>
    <mergeCell ref="A270:C270"/>
    <mergeCell ref="A273:C273"/>
    <mergeCell ref="A296:C296"/>
    <mergeCell ref="AD296:AF296"/>
    <mergeCell ref="AD273:AF273"/>
    <mergeCell ref="AD270:AF270"/>
    <mergeCell ref="A307:C307"/>
    <mergeCell ref="A312:C312"/>
    <mergeCell ref="A316:C316"/>
    <mergeCell ref="X316:AF316"/>
    <mergeCell ref="AD312:AF312"/>
    <mergeCell ref="AD307:AF307"/>
    <mergeCell ref="A324:C324"/>
    <mergeCell ref="A329:C329"/>
    <mergeCell ref="A336:C336"/>
    <mergeCell ref="X324:AF324"/>
    <mergeCell ref="AD329:AF329"/>
    <mergeCell ref="AD336:AF336"/>
    <mergeCell ref="A358:C358"/>
    <mergeCell ref="A366:C366"/>
    <mergeCell ref="A370:C370"/>
    <mergeCell ref="AD358:AF358"/>
    <mergeCell ref="AD366:AF366"/>
    <mergeCell ref="AD370:AF370"/>
    <mergeCell ref="A383:C383"/>
    <mergeCell ref="A386:C386"/>
    <mergeCell ref="A389:C389"/>
    <mergeCell ref="AD383:AF383"/>
    <mergeCell ref="AD386:AF386"/>
    <mergeCell ref="AD389:AF389"/>
    <mergeCell ref="A396:C396"/>
    <mergeCell ref="A402:C402"/>
    <mergeCell ref="A404:AD404"/>
    <mergeCell ref="AE404:AF404"/>
    <mergeCell ref="AD396:AF396"/>
    <mergeCell ref="AD402:AF40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2014-09-24T06:06:50Z</cp:lastPrinted>
  <dcterms:modified xsi:type="dcterms:W3CDTF">2014-09-24T06:10:36Z</dcterms:modified>
  <cp:category/>
  <cp:version/>
  <cp:contentType/>
  <cp:contentStatus/>
</cp:coreProperties>
</file>