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cisloobjektu">'[1]Krycí list'!$A$4</definedName>
    <definedName name="cislostavby">'[1]Krycí list'!$A$6</definedName>
    <definedName name="HSV">'List1'!$E$26</definedName>
    <definedName name="Mont">'List1'!$H$26</definedName>
    <definedName name="nazevobjektu">'[1]Krycí list'!$C$4</definedName>
    <definedName name="nazevstavby">'[1]Krycí list'!$C$6</definedName>
    <definedName name="PSV">'List1'!$F$26</definedName>
  </definedNames>
  <calcPr calcId="145621"/>
</workbook>
</file>

<file path=xl/sharedStrings.xml><?xml version="1.0" encoding="utf-8"?>
<sst xmlns="http://schemas.openxmlformats.org/spreadsheetml/2006/main" count="37" uniqueCount="32">
  <si>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</si>
  <si>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</si>
  <si>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</si>
  <si>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</si>
  <si>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</si>
  <si>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</si>
  <si>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</si>
  <si>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</si>
  <si>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</si>
  <si>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0</t>
  </si>
  <si>
    <t>M21</t>
  </si>
  <si>
    <t>M22</t>
  </si>
  <si>
    <t>M24</t>
  </si>
  <si>
    <t>Montáže vzduchotechnických zařízení</t>
  </si>
  <si>
    <t>M36</t>
  </si>
  <si>
    <t>Montáže měřících a regul.zařízení</t>
  </si>
  <si>
    <t>M39</t>
  </si>
  <si>
    <t>Montáže zdravot.a laborat.zařízení</t>
  </si>
  <si>
    <t>CELKEM  OBJEKT</t>
  </si>
  <si>
    <t>VEDLEJŠÍ ROZPOČTOVÉ  NÁKLADY</t>
  </si>
  <si>
    <t>Název VRN</t>
  </si>
  <si>
    <t>Kč</t>
  </si>
  <si>
    <t>%</t>
  </si>
  <si>
    <t>Základna</t>
  </si>
  <si>
    <t>Individuální mimostaveništní doprava</t>
  </si>
  <si>
    <t>0,00</t>
  </si>
  <si>
    <t>Kompletační činnost zhotovitele</t>
  </si>
  <si>
    <t>Mimořádně ztížené dopravní podmínky</t>
  </si>
  <si>
    <t>Provozní vlivy</t>
  </si>
  <si>
    <t>Zařízení staveniště</t>
  </si>
  <si>
    <t>CELKEM VRN</t>
  </si>
  <si>
    <t>Záchyt He odparu v NMR laboratořích a jeho následné stlačení do svazků –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</si>
</sst>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3" fillId="0" borderId="1" xfId="20" applyFont="1" applyBorder="1">
      <alignment/>
      <protection/>
    </xf>
    <xf numFmtId="0" fontId="2" fillId="0" borderId="1" xfId="20" applyBorder="1">
      <alignment/>
      <protection/>
    </xf>
    <xf numFmtId="0" fontId="2" fillId="0" borderId="1" xfId="20" applyBorder="1" applyAlignment="1">
      <alignment horizontal="right"/>
      <protection/>
    </xf>
    <xf numFmtId="0" fontId="2" fillId="0" borderId="1" xfId="20" applyFont="1" applyBorder="1">
      <alignment/>
      <protection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/>
    <xf numFmtId="0" fontId="0" fillId="0" borderId="0" xfId="0" applyBorder="1"/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5" fillId="0" borderId="3" xfId="0" applyNumberFormat="1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9" fontId="6" fillId="0" borderId="9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0" fontId="5" fillId="0" borderId="3" xfId="0" applyFont="1" applyFill="1" applyBorder="1"/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/>
    <xf numFmtId="0" fontId="5" fillId="0" borderId="14" xfId="0" applyFont="1" applyFill="1" applyBorder="1"/>
    <xf numFmtId="0" fontId="5" fillId="0" borderId="15" xfId="0" applyFont="1" applyFill="1" applyBorder="1"/>
    <xf numFmtId="0" fontId="0" fillId="0" borderId="16" xfId="0" applyFill="1" applyBorder="1"/>
    <xf numFmtId="0" fontId="5" fillId="0" borderId="17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3" fontId="2" fillId="0" borderId="22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0" fillId="0" borderId="25" xfId="0" applyFill="1" applyBorder="1"/>
    <xf numFmtId="0" fontId="5" fillId="0" borderId="26" xfId="0" applyFont="1" applyFill="1" applyBorder="1"/>
    <xf numFmtId="0" fontId="0" fillId="0" borderId="26" xfId="0" applyFill="1" applyBorder="1"/>
    <xf numFmtId="4" fontId="0" fillId="0" borderId="27" xfId="0" applyNumberFormat="1" applyFill="1" applyBorder="1"/>
    <xf numFmtId="4" fontId="0" fillId="0" borderId="25" xfId="0" applyNumberFormat="1" applyFill="1" applyBorder="1"/>
    <xf numFmtId="4" fontId="0" fillId="0" borderId="26" xfId="0" applyNumberFormat="1" applyFill="1" applyBorder="1"/>
    <xf numFmtId="0" fontId="2" fillId="0" borderId="28" xfId="20" applyFont="1" applyBorder="1" applyAlignment="1">
      <alignment horizontal="center"/>
      <protection/>
    </xf>
    <xf numFmtId="0" fontId="2" fillId="0" borderId="29" xfId="20" applyFont="1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0" fontId="2" fillId="0" borderId="31" xfId="20" applyFont="1" applyBorder="1" applyAlignment="1">
      <alignment horizontal="center"/>
      <protection/>
    </xf>
    <xf numFmtId="3" fontId="5" fillId="0" borderId="26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0" fontId="3" fillId="0" borderId="32" xfId="20" applyFont="1" applyBorder="1" applyAlignment="1">
      <alignment horizontal="left" wrapText="1"/>
      <protection/>
    </xf>
    <xf numFmtId="0" fontId="3" fillId="0" borderId="33" xfId="20" applyFont="1" applyBorder="1" applyAlignment="1">
      <alignment horizontal="left" wrapText="1"/>
      <protection/>
    </xf>
    <xf numFmtId="0" fontId="3" fillId="0" borderId="34" xfId="20" applyFont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kmundova\Desktop\14-08-29-A4%20Z&#225;chyt%20He%20odparu%20-%20platn&#253;%20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Záchyt He odparu v NMR laboratořích</v>
          </cell>
        </row>
        <row r="6">
          <cell r="C6" t="str">
            <v>UKB - Pavilon A4</v>
          </cell>
        </row>
      </sheetData>
      <sheetData sheetId="1"/>
      <sheetData sheetId="2">
        <row r="7">
          <cell r="C7" t="str">
            <v>Přípravné a přidružené práce</v>
          </cell>
        </row>
        <row r="16">
          <cell r="G16">
            <v>0</v>
          </cell>
        </row>
        <row r="17">
          <cell r="B17" t="str">
            <v>311</v>
          </cell>
          <cell r="C17" t="str">
            <v>Sádrokartonové konstrukce</v>
          </cell>
        </row>
        <row r="21"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B22" t="str">
            <v>5</v>
          </cell>
          <cell r="C22" t="str">
            <v>Komunikace</v>
          </cell>
        </row>
        <row r="32"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B33" t="str">
            <v>61</v>
          </cell>
          <cell r="C33" t="str">
            <v>Upravy povrchů vnitřní</v>
          </cell>
        </row>
        <row r="38"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B39" t="str">
            <v>91</v>
          </cell>
          <cell r="C39" t="str">
            <v>Doplňující práce na komunikaci</v>
          </cell>
        </row>
        <row r="49"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</row>
        <row r="50">
          <cell r="B50" t="str">
            <v>94</v>
          </cell>
          <cell r="C50" t="str">
            <v>Lešení a stavební výtahy</v>
          </cell>
        </row>
        <row r="52"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B53" t="str">
            <v>95</v>
          </cell>
          <cell r="C53" t="str">
            <v>Dokončovací kce na pozem.stav.</v>
          </cell>
        </row>
        <row r="55"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6">
          <cell r="B56" t="str">
            <v>96</v>
          </cell>
          <cell r="C56" t="str">
            <v>Bourání konstrukcí</v>
          </cell>
        </row>
        <row r="82"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B83" t="str">
            <v>99</v>
          </cell>
          <cell r="C83" t="str">
            <v>Staveništní přesun hmot</v>
          </cell>
        </row>
        <row r="85"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</row>
        <row r="86">
          <cell r="B86" t="str">
            <v>713</v>
          </cell>
          <cell r="C86" t="str">
            <v>Izolace tepelné</v>
          </cell>
        </row>
        <row r="93"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</row>
        <row r="94">
          <cell r="B94" t="str">
            <v>721</v>
          </cell>
          <cell r="C94" t="str">
            <v>Vnitřní kanalizace</v>
          </cell>
        </row>
        <row r="107"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B108" t="str">
            <v>766</v>
          </cell>
          <cell r="C108" t="str">
            <v>Konstrukce truhlářské</v>
          </cell>
        </row>
        <row r="118"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19">
          <cell r="B119" t="str">
            <v>767</v>
          </cell>
          <cell r="C119" t="str">
            <v>Konstrukce zámečnické</v>
          </cell>
        </row>
        <row r="140"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B141" t="str">
            <v>784</v>
          </cell>
          <cell r="C141" t="str">
            <v>Malby</v>
          </cell>
        </row>
        <row r="146"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</row>
        <row r="147">
          <cell r="C147" t="str">
            <v>Elektromontáže</v>
          </cell>
        </row>
        <row r="224">
          <cell r="G224">
            <v>0</v>
          </cell>
        </row>
        <row r="225">
          <cell r="C225" t="str">
            <v>Montáž sdělovací a zabezp.techniky</v>
          </cell>
        </row>
        <row r="249">
          <cell r="G249">
            <v>0</v>
          </cell>
        </row>
        <row r="276">
          <cell r="G276">
            <v>0</v>
          </cell>
        </row>
        <row r="366">
          <cell r="G366">
            <v>0</v>
          </cell>
        </row>
        <row r="416">
          <cell r="G4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60" workbookViewId="0" topLeftCell="A1">
      <selection activeCell="P25" sqref="P25"/>
    </sheetView>
  </sheetViews>
  <sheetFormatPr defaultColWidth="9.140625" defaultRowHeight="15"/>
  <cols>
    <col min="4" max="4" width="15.421875" style="0" customWidth="1"/>
  </cols>
  <sheetData>
    <row r="1" spans="1:9" ht="15.75" thickTop="1">
      <c r="A1" s="52" t="s">
        <v>0</v>
      </c>
      <c r="B1" s="53"/>
      <c r="C1" s="1" t="str">
        <f>CONCATENATE(cislostavby," ",nazevstavby)</f>
        <v xml:space="preserve"> UKB - Pavilon A4</v>
      </c>
      <c r="D1" s="2"/>
      <c r="E1" s="3"/>
      <c r="F1" s="2"/>
      <c r="G1" s="4"/>
      <c r="H1" s="5"/>
      <c r="I1" s="6"/>
    </row>
    <row r="2" spans="1:9" ht="32.25" customHeight="1" thickBot="1">
      <c r="A2" s="54" t="s">
        <v>1</v>
      </c>
      <c r="B2" s="55"/>
      <c r="C2" s="58" t="s">
        <v>31</v>
      </c>
      <c r="D2" s="59"/>
      <c r="E2" s="59"/>
      <c r="F2" s="59"/>
      <c r="G2" s="59"/>
      <c r="H2" s="59"/>
      <c r="I2" s="60"/>
    </row>
    <row r="3" ht="15.75" thickTop="1">
      <c r="F3" s="7"/>
    </row>
    <row r="4" spans="1:9" ht="18">
      <c r="A4" s="8" t="s">
        <v>2</v>
      </c>
      <c r="B4" s="9"/>
      <c r="C4" s="9"/>
      <c r="D4" s="9"/>
      <c r="E4" s="10"/>
      <c r="F4" s="9"/>
      <c r="G4" s="9"/>
      <c r="H4" s="9"/>
      <c r="I4" s="9"/>
    </row>
    <row r="5" ht="15.75" thickBot="1"/>
    <row r="6" spans="1:9" ht="15.75" thickBot="1">
      <c r="A6" s="11"/>
      <c r="B6" s="12" t="s">
        <v>3</v>
      </c>
      <c r="C6" s="12"/>
      <c r="D6" s="13"/>
      <c r="E6" s="14" t="s">
        <v>4</v>
      </c>
      <c r="F6" s="15" t="s">
        <v>5</v>
      </c>
      <c r="G6" s="15" t="s">
        <v>6</v>
      </c>
      <c r="H6" s="15" t="s">
        <v>7</v>
      </c>
      <c r="I6" s="16" t="s">
        <v>8</v>
      </c>
    </row>
    <row r="7" spans="1:9" ht="15">
      <c r="A7" s="17" t="s">
        <v>9</v>
      </c>
      <c r="B7" s="18" t="str">
        <f>'[1]Položky'!C7</f>
        <v>Přípravné a přidružené práce</v>
      </c>
      <c r="C7" s="19"/>
      <c r="D7" s="20"/>
      <c r="E7" s="21">
        <f>'[1]Položky'!G16</f>
        <v>0</v>
      </c>
      <c r="F7" s="22">
        <f>'[1]Položky'!BB20</f>
        <v>0</v>
      </c>
      <c r="G7" s="22">
        <f>'[1]Položky'!BC20</f>
        <v>0</v>
      </c>
      <c r="H7" s="22">
        <f>'[1]Položky'!BD20</f>
        <v>0</v>
      </c>
      <c r="I7" s="23">
        <f>'[1]Položky'!BE20</f>
        <v>0</v>
      </c>
    </row>
    <row r="8" spans="1:9" ht="15">
      <c r="A8" s="17" t="str">
        <f>'[1]Položky'!B17</f>
        <v>311</v>
      </c>
      <c r="B8" s="18" t="str">
        <f>'[1]Položky'!C17</f>
        <v>Sádrokartonové konstrukce</v>
      </c>
      <c r="C8" s="19"/>
      <c r="D8" s="20"/>
      <c r="E8" s="21">
        <f>'[1]Položky'!BA21</f>
        <v>0</v>
      </c>
      <c r="F8" s="22">
        <f>'[1]Položky'!BB21</f>
        <v>0</v>
      </c>
      <c r="G8" s="22">
        <f>'[1]Položky'!BC21</f>
        <v>0</v>
      </c>
      <c r="H8" s="22">
        <f>'[1]Položky'!BD21</f>
        <v>0</v>
      </c>
      <c r="I8" s="23">
        <f>'[1]Položky'!BE21</f>
        <v>0</v>
      </c>
    </row>
    <row r="9" spans="1:9" ht="15">
      <c r="A9" s="17" t="str">
        <f>'[1]Položky'!B22</f>
        <v>5</v>
      </c>
      <c r="B9" s="18" t="str">
        <f>'[1]Položky'!C22</f>
        <v>Komunikace</v>
      </c>
      <c r="C9" s="19"/>
      <c r="D9" s="20"/>
      <c r="E9" s="21">
        <f>'[1]Položky'!BA32</f>
        <v>0</v>
      </c>
      <c r="F9" s="22">
        <f>'[1]Položky'!BB32</f>
        <v>0</v>
      </c>
      <c r="G9" s="22">
        <f>'[1]Položky'!BC32</f>
        <v>0</v>
      </c>
      <c r="H9" s="22">
        <f>'[1]Položky'!BD32</f>
        <v>0</v>
      </c>
      <c r="I9" s="23">
        <f>'[1]Položky'!BE32</f>
        <v>0</v>
      </c>
    </row>
    <row r="10" spans="1:9" ht="15">
      <c r="A10" s="17" t="str">
        <f>'[1]Položky'!B33</f>
        <v>61</v>
      </c>
      <c r="B10" s="18" t="str">
        <f>'[1]Položky'!C33</f>
        <v>Upravy povrchů vnitřní</v>
      </c>
      <c r="C10" s="19"/>
      <c r="D10" s="20"/>
      <c r="E10" s="21">
        <f>'[1]Položky'!BA38</f>
        <v>0</v>
      </c>
      <c r="F10" s="22">
        <f>'[1]Položky'!BB38</f>
        <v>0</v>
      </c>
      <c r="G10" s="22">
        <f>'[1]Položky'!BC38</f>
        <v>0</v>
      </c>
      <c r="H10" s="22">
        <f>'[1]Položky'!BD38</f>
        <v>0</v>
      </c>
      <c r="I10" s="23">
        <f>'[1]Položky'!BE38</f>
        <v>0</v>
      </c>
    </row>
    <row r="11" spans="1:9" ht="15">
      <c r="A11" s="17" t="str">
        <f>'[1]Položky'!B39</f>
        <v>91</v>
      </c>
      <c r="B11" s="18" t="str">
        <f>'[1]Položky'!C39</f>
        <v>Doplňující práce na komunikaci</v>
      </c>
      <c r="C11" s="19"/>
      <c r="D11" s="20"/>
      <c r="E11" s="21">
        <f>'[1]Položky'!BA49</f>
        <v>0</v>
      </c>
      <c r="F11" s="22">
        <f>'[1]Položky'!BB49</f>
        <v>0</v>
      </c>
      <c r="G11" s="22">
        <f>'[1]Položky'!BC49</f>
        <v>0</v>
      </c>
      <c r="H11" s="22">
        <f>'[1]Položky'!BD49</f>
        <v>0</v>
      </c>
      <c r="I11" s="23">
        <f>'[1]Položky'!BE49</f>
        <v>0</v>
      </c>
    </row>
    <row r="12" spans="1:9" ht="15">
      <c r="A12" s="17" t="str">
        <f>'[1]Položky'!B50</f>
        <v>94</v>
      </c>
      <c r="B12" s="18" t="str">
        <f>'[1]Položky'!C50</f>
        <v>Lešení a stavební výtahy</v>
      </c>
      <c r="C12" s="19"/>
      <c r="D12" s="20"/>
      <c r="E12" s="21">
        <f>'[1]Položky'!BA52</f>
        <v>0</v>
      </c>
      <c r="F12" s="22">
        <f>'[1]Položky'!BB52</f>
        <v>0</v>
      </c>
      <c r="G12" s="22">
        <f>'[1]Položky'!BC52</f>
        <v>0</v>
      </c>
      <c r="H12" s="22">
        <f>'[1]Položky'!BD52</f>
        <v>0</v>
      </c>
      <c r="I12" s="23">
        <f>'[1]Položky'!BE52</f>
        <v>0</v>
      </c>
    </row>
    <row r="13" spans="1:9" ht="15">
      <c r="A13" s="17" t="str">
        <f>'[1]Položky'!B53</f>
        <v>95</v>
      </c>
      <c r="B13" s="18" t="str">
        <f>'[1]Položky'!C53</f>
        <v>Dokončovací kce na pozem.stav.</v>
      </c>
      <c r="C13" s="19"/>
      <c r="D13" s="20"/>
      <c r="E13" s="21">
        <f>'[1]Položky'!BA55</f>
        <v>0</v>
      </c>
      <c r="F13" s="22">
        <f>'[1]Položky'!BB55</f>
        <v>0</v>
      </c>
      <c r="G13" s="22">
        <f>'[1]Položky'!BC55</f>
        <v>0</v>
      </c>
      <c r="H13" s="22">
        <f>'[1]Položky'!BD55</f>
        <v>0</v>
      </c>
      <c r="I13" s="23">
        <f>'[1]Položky'!BE55</f>
        <v>0</v>
      </c>
    </row>
    <row r="14" spans="1:9" ht="15">
      <c r="A14" s="17" t="str">
        <f>'[1]Položky'!B56</f>
        <v>96</v>
      </c>
      <c r="B14" s="18" t="str">
        <f>'[1]Položky'!C56</f>
        <v>Bourání konstrukcí</v>
      </c>
      <c r="C14" s="19"/>
      <c r="D14" s="20"/>
      <c r="E14" s="21">
        <f>'[1]Položky'!BA82</f>
        <v>0</v>
      </c>
      <c r="F14" s="22">
        <f>'[1]Položky'!BB82</f>
        <v>0</v>
      </c>
      <c r="G14" s="22">
        <f>'[1]Položky'!BC82</f>
        <v>0</v>
      </c>
      <c r="H14" s="22">
        <f>'[1]Položky'!BD82</f>
        <v>0</v>
      </c>
      <c r="I14" s="23">
        <f>'[1]Položky'!BE82</f>
        <v>0</v>
      </c>
    </row>
    <row r="15" spans="1:9" ht="15">
      <c r="A15" s="17" t="str">
        <f>'[1]Položky'!B83</f>
        <v>99</v>
      </c>
      <c r="B15" s="18" t="str">
        <f>'[1]Položky'!C83</f>
        <v>Staveništní přesun hmot</v>
      </c>
      <c r="C15" s="19"/>
      <c r="D15" s="20"/>
      <c r="E15" s="21">
        <f>'[1]Položky'!BA85</f>
        <v>0</v>
      </c>
      <c r="F15" s="22">
        <f>'[1]Položky'!BB85</f>
        <v>0</v>
      </c>
      <c r="G15" s="22">
        <f>'[1]Položky'!BC85</f>
        <v>0</v>
      </c>
      <c r="H15" s="22">
        <f>'[1]Položky'!BD85</f>
        <v>0</v>
      </c>
      <c r="I15" s="23">
        <f>'[1]Položky'!BE85</f>
        <v>0</v>
      </c>
    </row>
    <row r="16" spans="1:9" ht="15">
      <c r="A16" s="17" t="str">
        <f>'[1]Položky'!B86</f>
        <v>713</v>
      </c>
      <c r="B16" s="18" t="str">
        <f>'[1]Položky'!C86</f>
        <v>Izolace tepelné</v>
      </c>
      <c r="C16" s="19"/>
      <c r="D16" s="20"/>
      <c r="E16" s="21">
        <f>'[1]Položky'!BA93</f>
        <v>0</v>
      </c>
      <c r="F16" s="22">
        <f>'[1]Položky'!BB93</f>
        <v>0</v>
      </c>
      <c r="G16" s="22">
        <f>'[1]Položky'!BC93</f>
        <v>0</v>
      </c>
      <c r="H16" s="22">
        <f>'[1]Položky'!BD93</f>
        <v>0</v>
      </c>
      <c r="I16" s="23">
        <f>'[1]Položky'!BE93</f>
        <v>0</v>
      </c>
    </row>
    <row r="17" spans="1:9" ht="15">
      <c r="A17" s="17" t="str">
        <f>'[1]Položky'!B94</f>
        <v>721</v>
      </c>
      <c r="B17" s="18" t="str">
        <f>'[1]Položky'!C94</f>
        <v>Vnitřní kanalizace</v>
      </c>
      <c r="C17" s="19"/>
      <c r="D17" s="20"/>
      <c r="E17" s="21">
        <f>'[1]Položky'!BA107</f>
        <v>0</v>
      </c>
      <c r="F17" s="22">
        <f>'[1]Položky'!BB107</f>
        <v>0</v>
      </c>
      <c r="G17" s="22">
        <f>'[1]Položky'!BC107</f>
        <v>0</v>
      </c>
      <c r="H17" s="22">
        <f>'[1]Položky'!BD107</f>
        <v>0</v>
      </c>
      <c r="I17" s="23">
        <f>'[1]Položky'!BE107</f>
        <v>0</v>
      </c>
    </row>
    <row r="18" spans="1:9" ht="15">
      <c r="A18" s="17" t="str">
        <f>'[1]Položky'!B108</f>
        <v>766</v>
      </c>
      <c r="B18" s="18" t="str">
        <f>'[1]Položky'!C108</f>
        <v>Konstrukce truhlářské</v>
      </c>
      <c r="C18" s="19"/>
      <c r="D18" s="20"/>
      <c r="E18" s="21">
        <f>'[1]Položky'!BA118</f>
        <v>0</v>
      </c>
      <c r="F18" s="22">
        <f>'[1]Položky'!BB118</f>
        <v>0</v>
      </c>
      <c r="G18" s="22">
        <f>'[1]Položky'!BC118</f>
        <v>0</v>
      </c>
      <c r="H18" s="22">
        <f>'[1]Položky'!BD118</f>
        <v>0</v>
      </c>
      <c r="I18" s="23">
        <f>'[1]Položky'!BE118</f>
        <v>0</v>
      </c>
    </row>
    <row r="19" spans="1:9" ht="15">
      <c r="A19" s="17" t="str">
        <f>'[1]Položky'!B119</f>
        <v>767</v>
      </c>
      <c r="B19" s="18" t="str">
        <f>'[1]Položky'!C119</f>
        <v>Konstrukce zámečnické</v>
      </c>
      <c r="C19" s="19"/>
      <c r="D19" s="20"/>
      <c r="E19" s="21">
        <f>'[1]Položky'!BA140</f>
        <v>0</v>
      </c>
      <c r="F19" s="22">
        <f>'[1]Položky'!BB140</f>
        <v>0</v>
      </c>
      <c r="G19" s="22">
        <f>'[1]Položky'!BC140</f>
        <v>0</v>
      </c>
      <c r="H19" s="22">
        <f>'[1]Položky'!BD140</f>
        <v>0</v>
      </c>
      <c r="I19" s="23">
        <f>'[1]Položky'!BE140</f>
        <v>0</v>
      </c>
    </row>
    <row r="20" spans="1:9" ht="15">
      <c r="A20" s="17" t="str">
        <f>'[1]Položky'!B141</f>
        <v>784</v>
      </c>
      <c r="B20" s="18" t="str">
        <f>'[1]Položky'!C141</f>
        <v>Malby</v>
      </c>
      <c r="C20" s="19"/>
      <c r="D20" s="20"/>
      <c r="E20" s="21">
        <f>'[1]Položky'!BA146</f>
        <v>0</v>
      </c>
      <c r="F20" s="22">
        <f>'[1]Položky'!BB146</f>
        <v>0</v>
      </c>
      <c r="G20" s="22">
        <f>'[1]Položky'!BC146</f>
        <v>0</v>
      </c>
      <c r="H20" s="22">
        <f>'[1]Položky'!BD146</f>
        <v>0</v>
      </c>
      <c r="I20" s="23">
        <f>'[1]Položky'!BE146</f>
        <v>0</v>
      </c>
    </row>
    <row r="21" spans="1:9" ht="15">
      <c r="A21" s="17" t="s">
        <v>10</v>
      </c>
      <c r="B21" s="18" t="str">
        <f>'[1]Položky'!C147</f>
        <v>Elektromontáže</v>
      </c>
      <c r="C21" s="19"/>
      <c r="D21" s="20"/>
      <c r="E21" s="21">
        <f>'[1]Položky'!BA147</f>
        <v>0</v>
      </c>
      <c r="F21" s="21">
        <f>'[1]Položky'!BB147</f>
        <v>0</v>
      </c>
      <c r="G21" s="21">
        <f>'[1]Položky'!BC147</f>
        <v>0</v>
      </c>
      <c r="H21" s="22">
        <f>'[1]Položky'!G224</f>
        <v>0</v>
      </c>
      <c r="I21" s="23">
        <f>'[1]Položky'!BE147</f>
        <v>0</v>
      </c>
    </row>
    <row r="22" spans="1:9" ht="15">
      <c r="A22" s="17" t="s">
        <v>11</v>
      </c>
      <c r="B22" s="18" t="str">
        <f>'[1]Položky'!C225</f>
        <v>Montáž sdělovací a zabezp.techniky</v>
      </c>
      <c r="C22" s="19"/>
      <c r="D22" s="20"/>
      <c r="E22" s="21">
        <f>'[1]Položky'!BA148</f>
        <v>0</v>
      </c>
      <c r="F22" s="21">
        <f>'[1]Položky'!BB148</f>
        <v>0</v>
      </c>
      <c r="G22" s="21">
        <f>'[1]Položky'!BC148</f>
        <v>0</v>
      </c>
      <c r="H22" s="22">
        <f>'[1]Položky'!G249</f>
        <v>0</v>
      </c>
      <c r="I22" s="23">
        <f>'[1]Položky'!BE148</f>
        <v>0</v>
      </c>
    </row>
    <row r="23" spans="1:9" ht="15">
      <c r="A23" s="17" t="s">
        <v>12</v>
      </c>
      <c r="B23" s="18" t="s">
        <v>13</v>
      </c>
      <c r="C23" s="19"/>
      <c r="D23" s="20"/>
      <c r="E23" s="21">
        <f>'[1]Položky'!BA149</f>
        <v>0</v>
      </c>
      <c r="F23" s="21">
        <f>'[1]Položky'!BB149</f>
        <v>0</v>
      </c>
      <c r="G23" s="21">
        <f>'[1]Položky'!BC149</f>
        <v>0</v>
      </c>
      <c r="H23" s="22">
        <f>'[1]Položky'!G276</f>
        <v>0</v>
      </c>
      <c r="I23" s="23">
        <f>'[1]Položky'!BE149</f>
        <v>0</v>
      </c>
    </row>
    <row r="24" spans="1:9" ht="15">
      <c r="A24" s="17" t="s">
        <v>14</v>
      </c>
      <c r="B24" s="18" t="s">
        <v>15</v>
      </c>
      <c r="C24" s="19"/>
      <c r="D24" s="20"/>
      <c r="E24" s="21">
        <f>'[1]Položky'!BA150</f>
        <v>0</v>
      </c>
      <c r="F24" s="21">
        <f>'[1]Položky'!BB150</f>
        <v>0</v>
      </c>
      <c r="G24" s="21">
        <f>'[1]Položky'!BC150</f>
        <v>0</v>
      </c>
      <c r="H24" s="22">
        <f>'[1]Položky'!G366</f>
        <v>0</v>
      </c>
      <c r="I24" s="23">
        <f>'[1]Položky'!BE150</f>
        <v>0</v>
      </c>
    </row>
    <row r="25" spans="1:9" ht="15.75" thickBot="1">
      <c r="A25" s="17" t="s">
        <v>16</v>
      </c>
      <c r="B25" s="18" t="s">
        <v>17</v>
      </c>
      <c r="C25" s="19"/>
      <c r="D25" s="20"/>
      <c r="E25" s="21">
        <f>'[1]Položky'!BA151</f>
        <v>0</v>
      </c>
      <c r="F25" s="21">
        <f>'[1]Položky'!BB151</f>
        <v>0</v>
      </c>
      <c r="G25" s="21">
        <f>'[1]Položky'!BC151</f>
        <v>0</v>
      </c>
      <c r="H25" s="22">
        <f>'[1]Položky'!G416</f>
        <v>0</v>
      </c>
      <c r="I25" s="23">
        <f>'[1]Položky'!BE151</f>
        <v>0</v>
      </c>
    </row>
    <row r="26" spans="1:9" ht="15.75" thickBot="1">
      <c r="A26" s="24"/>
      <c r="B26" s="12" t="s">
        <v>18</v>
      </c>
      <c r="C26" s="12"/>
      <c r="D26" s="25"/>
      <c r="E26" s="26">
        <f>SUM(E7:E25)</f>
        <v>0</v>
      </c>
      <c r="F26" s="26">
        <f>SUM(F7:F25)</f>
        <v>0</v>
      </c>
      <c r="G26" s="26">
        <f>SUM(G7:G25)</f>
        <v>0</v>
      </c>
      <c r="H26" s="26">
        <f>SUM(H7:H25)</f>
        <v>0</v>
      </c>
      <c r="I26" s="26">
        <f aca="true" t="shared" si="0" ref="I26">SUM(I7:I25)</f>
        <v>0</v>
      </c>
    </row>
    <row r="27" spans="1:9" ht="1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8">
      <c r="A28" s="27" t="s">
        <v>19</v>
      </c>
      <c r="B28" s="27"/>
      <c r="C28" s="27"/>
      <c r="D28" s="27"/>
      <c r="E28" s="27"/>
      <c r="F28" s="27"/>
      <c r="G28" s="28"/>
      <c r="H28" s="27"/>
      <c r="I28" s="27"/>
    </row>
    <row r="29" spans="1:9" ht="15.75" thickBo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">
      <c r="A30" s="30" t="s">
        <v>20</v>
      </c>
      <c r="B30" s="31"/>
      <c r="C30" s="31"/>
      <c r="D30" s="32"/>
      <c r="E30" s="33" t="s">
        <v>21</v>
      </c>
      <c r="F30" s="34" t="s">
        <v>22</v>
      </c>
      <c r="G30" s="35" t="s">
        <v>23</v>
      </c>
      <c r="H30" s="36"/>
      <c r="I30" s="37" t="s">
        <v>21</v>
      </c>
    </row>
    <row r="31" spans="1:9" ht="15">
      <c r="A31" s="38" t="s">
        <v>24</v>
      </c>
      <c r="B31" s="39"/>
      <c r="C31" s="39"/>
      <c r="D31" s="40"/>
      <c r="E31" s="41" t="s">
        <v>25</v>
      </c>
      <c r="F31" s="42">
        <v>0</v>
      </c>
      <c r="G31" s="43">
        <f>Mont+PSV+HSV</f>
        <v>0</v>
      </c>
      <c r="H31" s="44"/>
      <c r="I31" s="45">
        <f>E31+F31*G31/100</f>
        <v>0</v>
      </c>
    </row>
    <row r="32" spans="1:9" ht="15">
      <c r="A32" s="38" t="s">
        <v>26</v>
      </c>
      <c r="B32" s="39"/>
      <c r="C32" s="39"/>
      <c r="D32" s="40"/>
      <c r="E32" s="41" t="s">
        <v>25</v>
      </c>
      <c r="F32" s="42">
        <v>0</v>
      </c>
      <c r="G32" s="43">
        <f>G31</f>
        <v>0</v>
      </c>
      <c r="H32" s="44"/>
      <c r="I32" s="45">
        <f>E32+F32*G32/100</f>
        <v>0</v>
      </c>
    </row>
    <row r="33" spans="1:9" ht="15">
      <c r="A33" s="38" t="s">
        <v>27</v>
      </c>
      <c r="B33" s="39"/>
      <c r="C33" s="39"/>
      <c r="D33" s="40"/>
      <c r="E33" s="41" t="s">
        <v>25</v>
      </c>
      <c r="F33" s="42">
        <v>0</v>
      </c>
      <c r="G33" s="43">
        <f>G31</f>
        <v>0</v>
      </c>
      <c r="H33" s="44"/>
      <c r="I33" s="45">
        <f>E33+F33*G33/100</f>
        <v>0</v>
      </c>
    </row>
    <row r="34" spans="1:9" ht="15">
      <c r="A34" s="38" t="s">
        <v>28</v>
      </c>
      <c r="B34" s="39"/>
      <c r="C34" s="39"/>
      <c r="D34" s="40"/>
      <c r="E34" s="41" t="s">
        <v>25</v>
      </c>
      <c r="F34" s="42">
        <v>0</v>
      </c>
      <c r="G34" s="43">
        <f>G31</f>
        <v>0</v>
      </c>
      <c r="H34" s="44"/>
      <c r="I34" s="45">
        <f>E34+F34*G34/100</f>
        <v>0</v>
      </c>
    </row>
    <row r="35" spans="1:9" ht="15">
      <c r="A35" s="38" t="s">
        <v>29</v>
      </c>
      <c r="B35" s="39"/>
      <c r="C35" s="39"/>
      <c r="D35" s="40"/>
      <c r="E35" s="41" t="s">
        <v>25</v>
      </c>
      <c r="F35" s="42">
        <v>0</v>
      </c>
      <c r="G35" s="43">
        <f>G31</f>
        <v>0</v>
      </c>
      <c r="H35" s="44"/>
      <c r="I35" s="45">
        <f>E35+F35*G35/100</f>
        <v>0</v>
      </c>
    </row>
    <row r="36" spans="1:9" ht="15.75" thickBot="1">
      <c r="A36" s="46"/>
      <c r="B36" s="47" t="s">
        <v>30</v>
      </c>
      <c r="C36" s="48"/>
      <c r="D36" s="49"/>
      <c r="E36" s="50"/>
      <c r="F36" s="51"/>
      <c r="G36" s="51"/>
      <c r="H36" s="56">
        <f>SUM(I31:I35)</f>
        <v>0</v>
      </c>
      <c r="I36" s="57"/>
    </row>
    <row r="37" spans="1:9" ht="15">
      <c r="A37" s="29"/>
      <c r="B37" s="29"/>
      <c r="C37" s="29"/>
      <c r="D37" s="29"/>
      <c r="E37" s="29"/>
      <c r="F37" s="29"/>
      <c r="G37" s="29"/>
      <c r="H37" s="29"/>
      <c r="I37" s="29"/>
    </row>
  </sheetData>
  <mergeCells count="4">
    <mergeCell ref="A1:B1"/>
    <mergeCell ref="A2:B2"/>
    <mergeCell ref="H36:I36"/>
    <mergeCell ref="C2:I2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Zikmundova</dc:creator>
  <cp:keywords/>
  <dc:description/>
  <cp:lastModifiedBy>Zikmundova</cp:lastModifiedBy>
  <cp:lastPrinted>2014-09-05T06:59:30Z</cp:lastPrinted>
  <dcterms:created xsi:type="dcterms:W3CDTF">2014-08-29T12:52:02Z</dcterms:created>
  <dcterms:modified xsi:type="dcterms:W3CDTF">2014-10-24T09:17:38Z</dcterms:modified>
  <cp:category/>
  <cp:version/>
  <cp:contentType/>
  <cp:contentStatus/>
</cp:coreProperties>
</file>