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<sst xmlns="http://schemas.openxmlformats.org/spreadsheetml/2006/main" count="5399" uniqueCount="1294">
  <si>
    <t xml:space="preserve">
        Kategorie: TNT 003-2015 - Tonery, sběr do: 31.03.2015, dodání od: 01.05.2015, vygenerováno: 27.04.2015 09:02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</si>
  <si>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</si>
  <si>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</si>
  <si>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</si>
  <si>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</si>
  <si>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</si>
  <si>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</si>
  <si>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</si>
  <si>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</si>
  <si>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</si>
  <si>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</si>
  <si>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</si>
  <si>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</si>
  <si>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</si>
  <si>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</si>
  <si>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</si>
  <si>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</si>
  <si>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</si>
  <si>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</si>
  <si>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</si>
  <si>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</si>
  <si>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</si>
  <si>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</si>
  <si>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</si>
  <si>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</si>
  <si>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</si>
  <si>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</si>
  <si>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</si>
  <si>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</si>
  <si>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</si>
  <si>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</si>
  <si>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</si>
  <si>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</si>
  <si>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</si>
  <si>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</si>
  <si>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</si>
  <si>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</si>
  <si>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</si>
  <si>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</si>
  <si>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</si>
  <si>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tonery pro děkanát</t>
  </si>
  <si>
    <t>30125110-5</t>
  </si>
  <si>
    <t>30125110-5-1920</t>
  </si>
  <si>
    <t>LAS/Canon/i-SENSYS LBP6670/black</t>
  </si>
  <si>
    <t>Náplň do tiskárny Canon/i-SENSYS LBP6670, barva: černá (black), norma ISO/IEC 19752</t>
  </si>
  <si>
    <t xml:space="preserve">Požadován originální toner. </t>
  </si>
  <si>
    <t>ks (6400 stran)</t>
  </si>
  <si>
    <t>S</t>
  </si>
  <si>
    <t>Oddělení ICT</t>
  </si>
  <si>
    <t>PřF, Kotlářská 2, pavilon 01</t>
  </si>
  <si>
    <t>Kotlářská 267/2, 61137 Brno</t>
  </si>
  <si>
    <t>pav. 01/01021</t>
  </si>
  <si>
    <t xml:space="preserve">Greger Čestmír RNDr. </t>
  </si>
  <si>
    <t>70994@mail.muni.cz</t>
  </si>
  <si>
    <t>1111</t>
  </si>
  <si>
    <t>319930</t>
  </si>
  <si>
    <t xml:space="preserve">   </t>
  </si>
  <si>
    <t xml:space="preserve">      </t>
  </si>
  <si>
    <t>OBJ/3101/0066/15</t>
  </si>
  <si>
    <t>30125110-5-743</t>
  </si>
  <si>
    <t>LAS/HP/LaserJet P1606/black</t>
  </si>
  <si>
    <t>Náplň do tiskárny HP/LaserJet P1606, barva: černá (black),  norma ISO/IEC 19752</t>
  </si>
  <si>
    <t>ks (2100 stran)</t>
  </si>
  <si>
    <t>30125110-5-325</t>
  </si>
  <si>
    <t>LAS/Epson/AcuLaser M2000/black</t>
  </si>
  <si>
    <t>Náplň do tiskárny Epson/AcuLaser M2000, barva: černá (black)</t>
  </si>
  <si>
    <t>ks (8000 stran)</t>
  </si>
  <si>
    <t>Celkem za objednávku</t>
  </si>
  <si>
    <t>Toner černý</t>
  </si>
  <si>
    <t>30125110-5-2131</t>
  </si>
  <si>
    <t>LAS/Samsung/Xpress M2825/black</t>
  </si>
  <si>
    <t>Náplň do tiskárny Samsung/Xpress M2825, barva: černá (black)</t>
  </si>
  <si>
    <t>ks (3000 stran)</t>
  </si>
  <si>
    <t>VS Stresová signal.a adaptace rostlin</t>
  </si>
  <si>
    <t>UKB, Kamenice 5, budova A26</t>
  </si>
  <si>
    <t>Kamenice 753/5, 62500 Brno</t>
  </si>
  <si>
    <t>bud. A26/328</t>
  </si>
  <si>
    <t xml:space="preserve">Navrátilová Martina  </t>
  </si>
  <si>
    <t>234511@mail.muni.cz</t>
  </si>
  <si>
    <t>1616</t>
  </si>
  <si>
    <t>712010</t>
  </si>
  <si>
    <t>2195</t>
  </si>
  <si>
    <t>0000</t>
  </si>
  <si>
    <t>OBJ/7121/0188/15</t>
  </si>
  <si>
    <t>VS Molekulární biologie rostlin</t>
  </si>
  <si>
    <t>1621</t>
  </si>
  <si>
    <t>712009</t>
  </si>
  <si>
    <t>OBJ/7121/0189/15</t>
  </si>
  <si>
    <t>30192113-6</t>
  </si>
  <si>
    <t>30192113-6-1753</t>
  </si>
  <si>
    <t>INK/Canon/PIXMA iP7250/magenta</t>
  </si>
  <si>
    <t>Náplň do tiskárny Canon/PIXMA iP7250, barva: purpurová (magenta)</t>
  </si>
  <si>
    <t>ks (11 ml)</t>
  </si>
  <si>
    <t>Odd.vědy, výzkumu a vněj.vztahů</t>
  </si>
  <si>
    <t>PedF, Poříčí 7, budova B</t>
  </si>
  <si>
    <t>Poříčí 623/7, 60300 Brno</t>
  </si>
  <si>
    <t xml:space="preserve"> </t>
  </si>
  <si>
    <t xml:space="preserve">Kunovská Kateřina Ing. </t>
  </si>
  <si>
    <t>71509@mail.muni.cz</t>
  </si>
  <si>
    <t>419917</t>
  </si>
  <si>
    <t>6000</t>
  </si>
  <si>
    <t>OBJ/4101/0417/15</t>
  </si>
  <si>
    <t>30192113-6-1756</t>
  </si>
  <si>
    <t>INK/Canon/PIXMA iP7250/black</t>
  </si>
  <si>
    <t>Náplň do tiskárny Canon/PIXMA iP7250, barva: černá (black)</t>
  </si>
  <si>
    <t>ks (22 ml)</t>
  </si>
  <si>
    <t>30192113-6-1755</t>
  </si>
  <si>
    <t>INK/Canon/PIXMA iP7250/yellow</t>
  </si>
  <si>
    <t>Náplň do tiskárny Canon/PIXMA iP7250, barva: žlutá (yellow)</t>
  </si>
  <si>
    <t>30192113-6-1754</t>
  </si>
  <si>
    <t>INK/Canon/PIXMA iP7250/cyan</t>
  </si>
  <si>
    <t>Náplň do tiskárny Canon/PIXMA iP7250, barva: azurová (cyan)</t>
  </si>
  <si>
    <t>30192113-6-1752</t>
  </si>
  <si>
    <t>30125110-5-2113</t>
  </si>
  <si>
    <t>LAS/Canon/i-SENSYS MF8540/black</t>
  </si>
  <si>
    <t>Náplň do tiskárny Canon/i-SENSYS MF8540, barva: černá (black), norma ISO/IEC 19798</t>
  </si>
  <si>
    <t>ks (3400 stran)</t>
  </si>
  <si>
    <t>Ústav chemie</t>
  </si>
  <si>
    <t>UKB, Kamenice 5, budova A12</t>
  </si>
  <si>
    <t>Pinkas Jiří prof. RNDr. Ph.D.</t>
  </si>
  <si>
    <t>627@mail.muni.cz</t>
  </si>
  <si>
    <t>2222</t>
  </si>
  <si>
    <t>313010</t>
  </si>
  <si>
    <t>321</t>
  </si>
  <si>
    <t>2112</t>
  </si>
  <si>
    <t>OBJ/3111/0356/15</t>
  </si>
  <si>
    <t>30125110-5-2114</t>
  </si>
  <si>
    <t>LAS/Canon/i-SENSYS MF8540/cyan</t>
  </si>
  <si>
    <t>Náplň do tiskárny Canon/i-SENSYS MF8540, barva: azurová (cyan), norma ISO/IEC 19798</t>
  </si>
  <si>
    <t>ks (2900 stran)</t>
  </si>
  <si>
    <t>30125110-5-2115</t>
  </si>
  <si>
    <t>LAS/Canon/i-SENSYS MF8540/magenta</t>
  </si>
  <si>
    <t>Náplň do tiskárny Canon/i-SENSYS MF8540, barva: purpurová (magenta), norma ISO/IEC 19798</t>
  </si>
  <si>
    <t>30125110-5-2116</t>
  </si>
  <si>
    <t>LAS/Canon/i-SENSYS MF8540/yellow</t>
  </si>
  <si>
    <t>Náplň do tiskárny Canon/i-SENSYS MF8540, barva: žlutá (yellow), norma ISO/IEC 19798</t>
  </si>
  <si>
    <t>30125110-5-134</t>
  </si>
  <si>
    <t>LAS/Brother/MFC-9440/yellow</t>
  </si>
  <si>
    <t>Náplň do tiskárny Brother/MFC-9440/, barva: žlutá (yellow)</t>
  </si>
  <si>
    <t>ks (4000 stran)</t>
  </si>
  <si>
    <t>Novosad Josef doc. RNDr. CSc.</t>
  </si>
  <si>
    <t>2768@mail.muni.cz</t>
  </si>
  <si>
    <t>1564</t>
  </si>
  <si>
    <t>1590</t>
  </si>
  <si>
    <t>OBJ/3111/0357/15</t>
  </si>
  <si>
    <t>30125110-5-133</t>
  </si>
  <si>
    <t>LAS/Brother/MFC-9440/cyan</t>
  </si>
  <si>
    <t>Náplň do tiskárny Brother/MFC-9440, barva: azurová (cyan)</t>
  </si>
  <si>
    <t>30125110-5-131</t>
  </si>
  <si>
    <t>LAS/Brother/MFC-9440/black</t>
  </si>
  <si>
    <t>Náplň do tiskárny Brother/MFC-9440, barva: černá (black)</t>
  </si>
  <si>
    <t>ks (5000 stran)</t>
  </si>
  <si>
    <t>30125110-5-132</t>
  </si>
  <si>
    <t>LAS/Brother/MFC-9440/magenta</t>
  </si>
  <si>
    <t>Náplň do tiskárny Brother/MFC-9440, barva: purpurová (magenta)</t>
  </si>
  <si>
    <t>Toner Canon Kříž</t>
  </si>
  <si>
    <t>30125110-5-2108</t>
  </si>
  <si>
    <t>LAS/Canon/imageRUNNER 1133/black</t>
  </si>
  <si>
    <t>Náplň do tiskárny Canon/imageRUNNER 1133, barva: černá (black)</t>
  </si>
  <si>
    <t>ks (6000 stran)</t>
  </si>
  <si>
    <t>Kat.mezinárodních vztahů</t>
  </si>
  <si>
    <t>FSS, Joštova 10</t>
  </si>
  <si>
    <t>Joštova 218/10, 60200 Brno</t>
  </si>
  <si>
    <t>Cídlová Olga  DiS.</t>
  </si>
  <si>
    <t>56659@mail.muni.cz</t>
  </si>
  <si>
    <t>231700</t>
  </si>
  <si>
    <t>OBJ/2303/0051/15</t>
  </si>
  <si>
    <t>K. Novotná, zak. 1052</t>
  </si>
  <si>
    <t>30125110-5-2075</t>
  </si>
  <si>
    <t>LAS/Epson/WorkForce AL-M200/black</t>
  </si>
  <si>
    <t>Náplň do tiskárny Epson/WorkForce AL-M200, barva: černá (black)</t>
  </si>
  <si>
    <t>ks (2 x 2 500 stran)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</si>
  <si>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</si>
  <si>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</si>
  <si>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</si>
  <si>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</si>
  <si>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</si>
  <si>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1052</t>
  </si>
  <si>
    <t>511200</t>
  </si>
  <si>
    <t>OBJ/5102/0022/15</t>
  </si>
  <si>
    <t>K. Novotná, zak. 1058</t>
  </si>
  <si>
    <t>30125110-5-591</t>
  </si>
  <si>
    <t>LAS/HP/LaserJet 1022/black</t>
  </si>
  <si>
    <t>Náplň do tiskárny HP/LaserJet 1022, barva: černá (black), norma ISO/IEC 19752</t>
  </si>
  <si>
    <t>ks (2000 stran)</t>
  </si>
  <si>
    <t>1058</t>
  </si>
  <si>
    <t>511800</t>
  </si>
  <si>
    <t>OBJ/5102/0023/15</t>
  </si>
  <si>
    <t>30125110-5-175</t>
  </si>
  <si>
    <t>LAS/Canon/i-SENSYS LBP3100/black</t>
  </si>
  <si>
    <t>Náplň do tiskárny Canon/i-SENSYS LBP3100, barva: černá (black), norma ISO/IEC 19752</t>
  </si>
  <si>
    <t>ks (1500 stran)</t>
  </si>
  <si>
    <t>A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</si>
  <si>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</si>
  <si>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</si>
  <si>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</si>
  <si>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</si>
  <si>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</si>
  <si>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</si>
  <si>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3182</t>
  </si>
  <si>
    <t>110513</t>
  </si>
  <si>
    <t>2211</t>
  </si>
  <si>
    <t>0001</t>
  </si>
  <si>
    <t>OBJ/1113/0265/15</t>
  </si>
  <si>
    <t>Tonery Krsek</t>
  </si>
  <si>
    <t>30125110-5-185</t>
  </si>
  <si>
    <t>LAS/Canon/i-SENSYS LBP7200/magenta</t>
  </si>
  <si>
    <t>Náplň do tiskárny Canon/i-SENSYS LBP7200, barva: purpurová (magenta), norma ISO/IEC 19798</t>
  </si>
  <si>
    <t>Ústav experimentální biologie</t>
  </si>
  <si>
    <t>UKB, Kamenice 5, budova A25</t>
  </si>
  <si>
    <t>bud. A25/337</t>
  </si>
  <si>
    <t>Krsek Martin doc. Ing. CSc.</t>
  </si>
  <si>
    <t>243816@mail.muni.cz</t>
  </si>
  <si>
    <t>314010</t>
  </si>
  <si>
    <t>45</t>
  </si>
  <si>
    <t>OBJ/3122/0203/15</t>
  </si>
  <si>
    <t>30125110-5-187</t>
  </si>
  <si>
    <t>LAS/Canon/i-SENSYS LBP7200/cyan</t>
  </si>
  <si>
    <t>Náplň do tiskárny Canon/i-SENSYS LBP7200, barva: azurová (cyan), norma ISO/IEC 19798</t>
  </si>
  <si>
    <t>30125110-5-189</t>
  </si>
  <si>
    <t>LAS/Canon/i-SENSYS LBP7200/yellow</t>
  </si>
  <si>
    <t>Náplň do tiskárny Canon/i-SENSYS LBP7200, barva: žlutá (yellow), norma ISO/IEC 19798</t>
  </si>
  <si>
    <t>30125110-5-183</t>
  </si>
  <si>
    <t>LAS/Canon/i-SENSYS LBP7200/black</t>
  </si>
  <si>
    <t>Náplň do tiskárny Canon/i-SENSYS LBP7200, barva: černá (black), norma ISO/IEC 19798</t>
  </si>
  <si>
    <t>Tonery _ Březen 2015</t>
  </si>
  <si>
    <t>30125110-5-1848</t>
  </si>
  <si>
    <t>LAS/Epson/AcuLaser MX14/black</t>
  </si>
  <si>
    <t>Náplň do tiskárny Epson/AcuLaser MX14, barva: černá (black), norma ISO/IEC 19752</t>
  </si>
  <si>
    <t>ks (2200 stran)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</si>
  <si>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</si>
  <si>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</si>
  <si>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</si>
  <si>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</si>
  <si>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</si>
  <si>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</si>
  <si>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OBJ/1112/0021/15</t>
  </si>
  <si>
    <t>Tonery - LD,JD,VR-GMB</t>
  </si>
  <si>
    <t>30125110-5-761</t>
  </si>
  <si>
    <t>LAS/HP/LaserJet P2035/black</t>
  </si>
  <si>
    <t>Náplň do tiskárny HP/LaserJet P2035, barva: černá (black), norma ISO/IEC 19752</t>
  </si>
  <si>
    <t>ks (2300 stran)</t>
  </si>
  <si>
    <t>bud. A25/242</t>
  </si>
  <si>
    <t xml:space="preserve">Buňatická Lenka  </t>
  </si>
  <si>
    <t>108090@mail.muni.cz</t>
  </si>
  <si>
    <t>46</t>
  </si>
  <si>
    <t>OBJ/3122/0204/15</t>
  </si>
  <si>
    <t>30125110-5-174</t>
  </si>
  <si>
    <t>LAS/Canon/i-SENSYS LBP3010/black</t>
  </si>
  <si>
    <t>Náplň do tiskárny Canon/i-SENSYS LBP3010, barva: černá (black), norma ISO/IEC 19752</t>
  </si>
  <si>
    <t>UKB, Kamenice 5, budova A10</t>
  </si>
  <si>
    <t xml:space="preserve">Zavadilová Helena Ing. </t>
  </si>
  <si>
    <t>17842@mail.muni.cz</t>
  </si>
  <si>
    <t>OBJ/3111/0358/15</t>
  </si>
  <si>
    <t>30125110-5-597</t>
  </si>
  <si>
    <t>LAS/HP/LaserJet 1100/black</t>
  </si>
  <si>
    <t>Náplň do tiskárny HP/LaserJet 1100, barva: černá (black), norma ISO/IEC 19752</t>
  </si>
  <si>
    <t>ks (2500 stran)</t>
  </si>
  <si>
    <t>30125110-5-1692</t>
  </si>
  <si>
    <t>LAS/Samsung/CLX-6220/cyan</t>
  </si>
  <si>
    <t>Náplň do tiskárny Samsung/CLX-6220, barva: azurová (cyan)</t>
  </si>
  <si>
    <t>ks (4 000 stran)</t>
  </si>
  <si>
    <t>Příhoda Jiří prof. RNDr. CSc.</t>
  </si>
  <si>
    <t>2166@mail.muni.cz</t>
  </si>
  <si>
    <t>2335</t>
  </si>
  <si>
    <t>2212</t>
  </si>
  <si>
    <t>OBJ/3111/0359/15</t>
  </si>
  <si>
    <t>30125110-5-1690</t>
  </si>
  <si>
    <t>LAS/Samsung/CLX-6220/black</t>
  </si>
  <si>
    <t>Náplň do tiskárny Samsung/CLX-6220, barva: černá (black)</t>
  </si>
  <si>
    <t>ks (5 000 stran)</t>
  </si>
  <si>
    <t>30125110-5-1691</t>
  </si>
  <si>
    <t>LAS/Samsung/CLX-6220/yellow</t>
  </si>
  <si>
    <t>Náplň do tiskárny Samsung/CLX-6220, barva: žlutá (yellow)</t>
  </si>
  <si>
    <t>30125110-5-1693</t>
  </si>
  <si>
    <t>LAS/Samsung/CLX-6220/magenta</t>
  </si>
  <si>
    <t>Náplň do tiskárny Samsung/CLX-6220, barva: purpurová (magenta)</t>
  </si>
  <si>
    <t>Institut výzkumu školního vzdělávání</t>
  </si>
  <si>
    <t>PedF, Poříčí 31, Knihovna</t>
  </si>
  <si>
    <t>Poříčí 538/31, 60300 Brno</t>
  </si>
  <si>
    <t xml:space="preserve">Spurná Michaela Mgr. et Mgr. </t>
  </si>
  <si>
    <t>322688@mail.muni.cz</t>
  </si>
  <si>
    <t>2012</t>
  </si>
  <si>
    <t>413600</t>
  </si>
  <si>
    <t>OBJ/4101/0418/15</t>
  </si>
  <si>
    <t>30125110-5-2141</t>
  </si>
  <si>
    <t>LAS/Develop/ineo+ 364/black</t>
  </si>
  <si>
    <t>Náplň do tiskárny Develop/ineo+ 364, barva: černá (black)</t>
  </si>
  <si>
    <t>ks (27000 stran)</t>
  </si>
  <si>
    <t>3002</t>
  </si>
  <si>
    <t>2126</t>
  </si>
  <si>
    <t>30125110-5-1995</t>
  </si>
  <si>
    <t>LAS/HP/LaserJet Pro MFP M521/black</t>
  </si>
  <si>
    <t>Náplň do tiskárny /HP/LaserJet Pro MFP M521, barba: černá (black), norma ISO/IEC 19752</t>
  </si>
  <si>
    <t>ks (2 x 12500 stran)</t>
  </si>
  <si>
    <t>30125110-5-975</t>
  </si>
  <si>
    <t>LAS/Lexmark/X264/black</t>
  </si>
  <si>
    <t>Náplň do tiskárny Lexmark/X264, barva: černá (black), norma ISO/IEC 19752</t>
  </si>
  <si>
    <t>ks (9000 stran)</t>
  </si>
  <si>
    <t>Odd.CJV na PrF</t>
  </si>
  <si>
    <t>PrF, Veveří 70</t>
  </si>
  <si>
    <t>Veveří 158/70, 61180 Brno</t>
  </si>
  <si>
    <t xml:space="preserve">Pavlíková Lenka  </t>
  </si>
  <si>
    <t>113843@mail.muni.cz</t>
  </si>
  <si>
    <t>962200</t>
  </si>
  <si>
    <t>OBJ/9601/0051/15</t>
  </si>
  <si>
    <t>30125110-5-1991</t>
  </si>
  <si>
    <t>LAS/OKI/MC332/black</t>
  </si>
  <si>
    <t>Náplň do tiskárny OKI/MC332, barva: černá (black)</t>
  </si>
  <si>
    <t>30125110-5-1992</t>
  </si>
  <si>
    <t>LAS/OKI/MC332/cyan</t>
  </si>
  <si>
    <t>Náplň do tiskárny OKI/MC332, barva: azurová (cyan)</t>
  </si>
  <si>
    <t>30125110-5-1767</t>
  </si>
  <si>
    <t>LAS/Epson/AcuLaser C2900/black</t>
  </si>
  <si>
    <t>Náplň do tiskárny Epson/AcuLaser C2900, barva: černá (black), norma ISO/IEC 19798</t>
  </si>
  <si>
    <t>30125110-5-1768</t>
  </si>
  <si>
    <t>LAS/Epson/AcuLaser C2900/magenta</t>
  </si>
  <si>
    <t>Náplň do tiskárny Epson/AcuLaser C2900, barva: purpurová (magenta), norma ISO/IEC 19798</t>
  </si>
  <si>
    <t>30125000-1</t>
  </si>
  <si>
    <t>30125000-1-133</t>
  </si>
  <si>
    <t>Lexmark/X543/odpadní nádoba</t>
  </si>
  <si>
    <t>Příslušenství k tiskárně Lexmark/X543, odpadní nádoba</t>
  </si>
  <si>
    <t>ks (36 000 stran černobíle, 18 000 stran barevně)</t>
  </si>
  <si>
    <t>Ekonomické oddělení</t>
  </si>
  <si>
    <t>2.10B</t>
  </si>
  <si>
    <t xml:space="preserve">Fialová Barbora  </t>
  </si>
  <si>
    <t>103950@mail.muni.cz</t>
  </si>
  <si>
    <t>239914</t>
  </si>
  <si>
    <t>6003</t>
  </si>
  <si>
    <t>OBJ/2303/0052/15</t>
  </si>
  <si>
    <t>30125110-5-1789</t>
  </si>
  <si>
    <t>LAS/Brother/HL-4150/black</t>
  </si>
  <si>
    <t>Náplň do tiskárny Brother/HL-4150, barva: černá (black), norma ISO/IEC 19798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</si>
  <si>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</si>
  <si>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</si>
  <si>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</si>
  <si>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</si>
  <si>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</si>
  <si>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O dovozu zboží mne prosím předem informujte. Tel.: 724 323 220</t>
  </si>
  <si>
    <t>999400</t>
  </si>
  <si>
    <t>OBJ/9905/0107/15</t>
  </si>
  <si>
    <t>30125110-5-1793</t>
  </si>
  <si>
    <t>LAS/Brother/HL-4150/cyan</t>
  </si>
  <si>
    <t>Náplň do tiskárny Brother/HL-4150, barva: azurová (cyan), norma ISO/IEC 19798</t>
  </si>
  <si>
    <t>ks (3500 stran)</t>
  </si>
  <si>
    <t>30125110-5-1791</t>
  </si>
  <si>
    <t>LAS/Brother/HL-4150/magenta</t>
  </si>
  <si>
    <t>Náplň do tiskárny Brother/HL-4150, barva: purpurová (magenta), norma ISO/IEC 19798</t>
  </si>
  <si>
    <t>30125110-5-1795</t>
  </si>
  <si>
    <t>LAS/Brother/HL-4150/yellow</t>
  </si>
  <si>
    <t>Náplň do tiskárny Brother/HL-4150, barva: žlutá (yellow), norma ISO/IEC 19798</t>
  </si>
  <si>
    <t>30125110-5-536</t>
  </si>
  <si>
    <t>LAS/HP/Color LaserJet CP2025/black</t>
  </si>
  <si>
    <t>Náplň do tiskárny HP/Color LaserJet CP2025, barva: černá (black), norma ISO/IEC 19798</t>
  </si>
  <si>
    <t>30125110-5-538</t>
  </si>
  <si>
    <t>LAS/HP/Color LaserJet CP2025/cyan</t>
  </si>
  <si>
    <t>Náplň do tiskárny HP/Color LaserJet CP2025, barva: azurová (cyan), norma ISO/IEC 19798</t>
  </si>
  <si>
    <t>ks (2800 stran)</t>
  </si>
  <si>
    <t>30125110-5-539</t>
  </si>
  <si>
    <t>LAS/HP/Color LaserJet CP2025/yellow</t>
  </si>
  <si>
    <t>Náplň do tiskárny HP/Color LaserJet CP2025, barva: žlutá (yellow), norma ISO/IEC 19798</t>
  </si>
  <si>
    <t>ks (2800 strab)</t>
  </si>
  <si>
    <t>30125110-5-537</t>
  </si>
  <si>
    <t>LAS/HP/Color LaserJet CP2025/magenta</t>
  </si>
  <si>
    <t>Náplň do tiskárny HP/Color LaserJet CP2025, barva: purpurová (magenta), norma ISO/IEC 19</t>
  </si>
  <si>
    <t>Tonery</t>
  </si>
  <si>
    <t>30125110-5-2137</t>
  </si>
  <si>
    <t>LAS/OKI/C822/black</t>
  </si>
  <si>
    <t>Náplň do tiskárny OKI/C822, barva: černá (black)</t>
  </si>
  <si>
    <t>ks (7000 stran)</t>
  </si>
  <si>
    <t>Ústav geologických věd</t>
  </si>
  <si>
    <t>PřF, Kotlářská 2, pavilon 02</t>
  </si>
  <si>
    <t>pav. 02/01017</t>
  </si>
  <si>
    <t xml:space="preserve">Urbánek Petr  </t>
  </si>
  <si>
    <t>119423@mail.muni.cz</t>
  </si>
  <si>
    <t>315010</t>
  </si>
  <si>
    <t>OBJ/3117/0048/15</t>
  </si>
  <si>
    <t>30125110-5-2035</t>
  </si>
  <si>
    <t>LAS/Epson/Workforce AL-M200/black</t>
  </si>
  <si>
    <t>Náplň do tiskárny Epson/Workforce AL-M200, barva černá (black)</t>
  </si>
  <si>
    <t>Právnická fakulta</t>
  </si>
  <si>
    <t xml:space="preserve">Vafková Eva  </t>
  </si>
  <si>
    <t>1589@mail.muni.cz</t>
  </si>
  <si>
    <t>229880</t>
  </si>
  <si>
    <t>OBJ/2201/0037/15</t>
  </si>
  <si>
    <t>Tonery - květen 2015</t>
  </si>
  <si>
    <t>30125110-5-109</t>
  </si>
  <si>
    <t>LAS/Brother/DCP-9045/black</t>
  </si>
  <si>
    <t>Náplň do tiskárny Brother/DCP-9045, barva: černá (black)</t>
  </si>
  <si>
    <t>Ústřední knihovna</t>
  </si>
  <si>
    <t>FF, Arna Nováka 1, budova F</t>
  </si>
  <si>
    <t>Arna Nováka 1/1, 60200 Brno</t>
  </si>
  <si>
    <t>bud. F/02002</t>
  </si>
  <si>
    <t xml:space="preserve">Kunc Martin Mgr. </t>
  </si>
  <si>
    <t>57620@mail.muni.cz</t>
  </si>
  <si>
    <t>9840</t>
  </si>
  <si>
    <t>219840</t>
  </si>
  <si>
    <t>OBJ/2184/0009/15</t>
  </si>
  <si>
    <t>30125110-5-1715</t>
  </si>
  <si>
    <t>LAS/Brother/DCP-9055/black</t>
  </si>
  <si>
    <t>Náplň do tiskárny Brother/DCP-9055, barva: černá (black), norma ISO/IEC19798</t>
  </si>
  <si>
    <t>30125110-5-590</t>
  </si>
  <si>
    <t>LAS/HP/LaserJet 1020/black</t>
  </si>
  <si>
    <t>Náplň do tiskárny HP/LaserJet 1020, barva: černá (black), norma ISO/IEC 19752</t>
  </si>
  <si>
    <t>30125110-5-1432</t>
  </si>
  <si>
    <t>LAS/HP/LaserJet P3015/black</t>
  </si>
  <si>
    <t>Náplň do tiskárnyoHP/LaserJet P3015, barva: černá (black), norma ISO/IEC 19752</t>
  </si>
  <si>
    <t>ks (12500 stran)</t>
  </si>
  <si>
    <t>ESF - DEK - SO - tonery Canon</t>
  </si>
  <si>
    <t>30192113-6-243</t>
  </si>
  <si>
    <t>INK/Canon/PIXMA iP4300/black</t>
  </si>
  <si>
    <t>Náplň do tiskárny Canon/PIXMA iP4300, barva: černá (black), norma ISO/IEC 24711</t>
  </si>
  <si>
    <t>ks (13 ml)</t>
  </si>
  <si>
    <t>Ekonomicko-správní fakulta</t>
  </si>
  <si>
    <t>ESF, Lipová 41a</t>
  </si>
  <si>
    <t>Lipová 507/41a, 60200 Brno</t>
  </si>
  <si>
    <t xml:space="preserve">Horňák Roman  </t>
  </si>
  <si>
    <t>168497@mail.muni.cz</t>
  </si>
  <si>
    <t>Avízo na tel. 603157020</t>
  </si>
  <si>
    <t>9900</t>
  </si>
  <si>
    <t>569900</t>
  </si>
  <si>
    <t>OBJ/5603/0067/15</t>
  </si>
  <si>
    <t>30192113-6-244</t>
  </si>
  <si>
    <t>ks (26 ml)</t>
  </si>
  <si>
    <t>30192113-6-249</t>
  </si>
  <si>
    <t>INK/Canon/PIXMA iP4300/cyan</t>
  </si>
  <si>
    <t>Náplň do tiskárny Canon/PIXMA iP4300, barva: azurová (cyan), norma ISO/IEC 24711</t>
  </si>
  <si>
    <t>30192113-6-246</t>
  </si>
  <si>
    <t>INK/Canon/PIXMA iP4300/magenta</t>
  </si>
  <si>
    <t>Náplň do tiskárny Canon/PIXMA iP4300, barva: purpurová (magenta), norma ISO/IEC 24711</t>
  </si>
  <si>
    <t>30192113-6-251</t>
  </si>
  <si>
    <t>INK/Canon/PIXMA iP4300/yellow</t>
  </si>
  <si>
    <t>Náplň do tiskárny Canon/PIXMA iP4300, barva: žlutá (yellow), norma ISO/IEC 24711</t>
  </si>
  <si>
    <t>30125110-5-218</t>
  </si>
  <si>
    <t>LAS/Canon/i-SENSYS MF8350/magenta</t>
  </si>
  <si>
    <t>Náplň do tiskárny Canon/i-SENSYS MF83500, barva: purpurová (magenta), norma ISO/IEC 19798</t>
  </si>
  <si>
    <t>Kat.laboratorních metod</t>
  </si>
  <si>
    <t>LF, FN Brno, Jihlavská 20, pavilon CH</t>
  </si>
  <si>
    <t>Jihlavská 340/20, 62500 Brno</t>
  </si>
  <si>
    <t>pav. CH/5079</t>
  </si>
  <si>
    <t xml:space="preserve">Křípalová Iva  </t>
  </si>
  <si>
    <t>108462@mail.muni.cz</t>
  </si>
  <si>
    <t>110616</t>
  </si>
  <si>
    <t>OBJ/1175/0004/15</t>
  </si>
  <si>
    <t>30125110-5-220</t>
  </si>
  <si>
    <t>LAS/Canon/i-SENSYS MF8350/yellow</t>
  </si>
  <si>
    <t>Náplň do tiskárny Canon/i-SENSYS MF8350, barva: žlutá (yellow), norma ISO/IEC 19798</t>
  </si>
  <si>
    <t>30125110-5-219</t>
  </si>
  <si>
    <t>LAS/Canon/i-SENSYS MF8350/cyan</t>
  </si>
  <si>
    <t>Náplň do tiskárny Canon/i-SENSYS MF8350, barva: azurová (cyan), norma ISO/IEC 19798</t>
  </si>
  <si>
    <t>ESF - KE - toner HP - Fitzová</t>
  </si>
  <si>
    <t>30125110-5-613</t>
  </si>
  <si>
    <t>LAS/HP/LaserJet 1300/black</t>
  </si>
  <si>
    <t>Náplň do tiskárny HP/LaserJet 1300, barva: černá (black), norma ISO/IEC 19752</t>
  </si>
  <si>
    <t>1100</t>
  </si>
  <si>
    <t>561100</t>
  </si>
  <si>
    <t>OBJ/5603/0068/15</t>
  </si>
  <si>
    <t>ESF - DEK - toner Canon podatelna</t>
  </si>
  <si>
    <t>30125110-5-199</t>
  </si>
  <si>
    <t>LAS/Canon/i-SENSYS MF4370/black</t>
  </si>
  <si>
    <t>Náplň do tiskárny Canon/i-SENSYS MF4370, barva: černá (black)</t>
  </si>
  <si>
    <t>OBJ/5603/0069/15</t>
  </si>
  <si>
    <t>Děkanát</t>
  </si>
  <si>
    <t>bud. B/02021</t>
  </si>
  <si>
    <t xml:space="preserve">Kyselová Dagmar Bc. </t>
  </si>
  <si>
    <t>113311@mail.muni.cz</t>
  </si>
  <si>
    <t>419914</t>
  </si>
  <si>
    <t>OBJ/4101/0419/15</t>
  </si>
  <si>
    <t>toner</t>
  </si>
  <si>
    <t>Ústav hudební vědy</t>
  </si>
  <si>
    <t>FF, Janáčkovo nám. 2a, budova N</t>
  </si>
  <si>
    <t>Janáčkovo nám. 654/2a, 60200 Brno</t>
  </si>
  <si>
    <t xml:space="preserve">Leflíková Jitka Bc. </t>
  </si>
  <si>
    <t>97284@mail.muni.cz</t>
  </si>
  <si>
    <t>2821</t>
  </si>
  <si>
    <t>213400</t>
  </si>
  <si>
    <t>OBJ/2134/0011/15</t>
  </si>
  <si>
    <t>tonery do tiskanry Lexmark X543</t>
  </si>
  <si>
    <t>30125110-5-1704</t>
  </si>
  <si>
    <t>LAS/Lexmark/X543/cyan</t>
  </si>
  <si>
    <t>Náplň do tiskárny Lexmark/X543, barva náplně: azurová (cyan), norma ISO/IEC 19798</t>
  </si>
  <si>
    <t>Institut biostatistiky a analýz</t>
  </si>
  <si>
    <t>PřF, Kotlářská 2, pavilon 11</t>
  </si>
  <si>
    <t>pav. 11/02013d</t>
  </si>
  <si>
    <t xml:space="preserve">Čachotská Regina Ing. </t>
  </si>
  <si>
    <t>235032@mail.muni.cz</t>
  </si>
  <si>
    <t>6001</t>
  </si>
  <si>
    <t>850000</t>
  </si>
  <si>
    <t>00</t>
  </si>
  <si>
    <t>8100</t>
  </si>
  <si>
    <t>OBJ/8501/0095/15</t>
  </si>
  <si>
    <t>30125110-5-1703</t>
  </si>
  <si>
    <t>LAS/Lexmark/X543/magenta</t>
  </si>
  <si>
    <t>Náplň do tiskárny Lexmark/X543, barva náplně: purpurová (magenta), norma ISO/IEC 19798</t>
  </si>
  <si>
    <t>30125110-5-1702</t>
  </si>
  <si>
    <t>LAS/Lexmark/X543/yellow</t>
  </si>
  <si>
    <t>Náplň do tiskárny Lexmark/X543, barva náplně: žlutá (yellow), norma ISO/IEC 19798</t>
  </si>
  <si>
    <t>30125110-5-1701</t>
  </si>
  <si>
    <t>LAS/Lexmark/X543/black</t>
  </si>
  <si>
    <t>Náplň do tiskárny Lexmark/X543, barva náplně: černá (black), norma ISO/IEC 19798</t>
  </si>
  <si>
    <t>30125110-5-1664</t>
  </si>
  <si>
    <t>LAS/Xerox/Phaser 3635/black</t>
  </si>
  <si>
    <t>Náplň do tiskárny Xerox Phaser 3635, barva: černá (black), norma ISO/IEC 19752</t>
  </si>
  <si>
    <t>ks (10 000 stran)</t>
  </si>
  <si>
    <t>Klinika dětské radiologie</t>
  </si>
  <si>
    <t>LF, FN Brno, Černopolní 9, pavilon G</t>
  </si>
  <si>
    <t>Černopolní 212/9, 66263 Brno</t>
  </si>
  <si>
    <t>pav. G/65</t>
  </si>
  <si>
    <t xml:space="preserve">Pospíšilová Alena  </t>
  </si>
  <si>
    <t>112948@mail.muni.cz</t>
  </si>
  <si>
    <t>110312</t>
  </si>
  <si>
    <t>OBJ/1162/0003/15</t>
  </si>
  <si>
    <t>30125110-5-1107</t>
  </si>
  <si>
    <t>LAS/Samsung/CLP-610/black</t>
  </si>
  <si>
    <t>Náplň do tiskárny Samsung/CLP-610, barva: černá (black), norma ISO/IEC 19798</t>
  </si>
  <si>
    <t>ks (5500 stran)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</si>
  <si>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</si>
  <si>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</si>
  <si>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</si>
  <si>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</si>
  <si>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</si>
  <si>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110525</t>
  </si>
  <si>
    <t>OBJ/1119/0026/15</t>
  </si>
  <si>
    <t>30125110-5-1109</t>
  </si>
  <si>
    <t>LAS/Samsung/CLP-610/cyan</t>
  </si>
  <si>
    <t>Náplň do tiskárny Samsung/CLP-610, barva: azurová (cyan), norma ISO/IEC 19798</t>
  </si>
  <si>
    <t>30125110-5-1108</t>
  </si>
  <si>
    <t>LAS/Samsung/CLP-610/magenta</t>
  </si>
  <si>
    <t>Náplň do tiskárny Samsung/CLP-610, barva: purpurová (magenta), norma ISO/IEC 19798</t>
  </si>
  <si>
    <t>30125110-5-768</t>
  </si>
  <si>
    <t>LAS/HP/LaserJet P3005/black</t>
  </si>
  <si>
    <t>Náplň do tiskárny HP/LaserJet P3005, barva: černá (black), norma ISO/IEC 19752</t>
  </si>
  <si>
    <t>ks (6500 stran)</t>
  </si>
  <si>
    <t>Správa UKB</t>
  </si>
  <si>
    <t>UKB, Kamenice 5, budova A17</t>
  </si>
  <si>
    <t xml:space="preserve">Pakostová Jindra  </t>
  </si>
  <si>
    <t>107322@mail.muni.cz</t>
  </si>
  <si>
    <t>1001</t>
  </si>
  <si>
    <t>829080</t>
  </si>
  <si>
    <t>5000</t>
  </si>
  <si>
    <t>OBJ/8201/0113/15</t>
  </si>
  <si>
    <t>30125110-5-1142</t>
  </si>
  <si>
    <t>LAS/Samsung/SCX-4300/black</t>
  </si>
  <si>
    <t>Náplň do tiskárny Samsung/SCX-4300, barva: černá (black), norma ISO/IEC 19752</t>
  </si>
  <si>
    <t>Ústav slavistiky</t>
  </si>
  <si>
    <t>FF, Joštova 13, budova M</t>
  </si>
  <si>
    <t>Joštova 220/13, 66243 Brno</t>
  </si>
  <si>
    <t>bud. M/030</t>
  </si>
  <si>
    <t>Šaur Josef Mgr. Ph.D.</t>
  </si>
  <si>
    <t>65080@mail.muni.cz</t>
  </si>
  <si>
    <t>2810</t>
  </si>
  <si>
    <t>212700</t>
  </si>
  <si>
    <t>OBJ/2127/0007/15</t>
  </si>
  <si>
    <t>30125110-5-604</t>
  </si>
  <si>
    <t>LAS/HP/LaserJet 1200/black</t>
  </si>
  <si>
    <t>Náplň do tiskárny HP/LaserJet 1200, barva: černá (black), norma ISO/IEC 19752</t>
  </si>
  <si>
    <t>30125110-5-1253</t>
  </si>
  <si>
    <t>LAS/Nashuatec/1505/black</t>
  </si>
  <si>
    <t>Náplň do tiskárny Nashuatec/1505, barva: černá (black)</t>
  </si>
  <si>
    <t>ks (260 g)</t>
  </si>
  <si>
    <t>30125110-5-1695</t>
  </si>
  <si>
    <t>LAS/Xerox/WorkCentre 3220/black</t>
  </si>
  <si>
    <t>Náplň do tiskárny Xerox/WorkCentre 3220, barva: černá (black), norma ISO/IEC 19752</t>
  </si>
  <si>
    <t>ks (4100 stran)</t>
  </si>
  <si>
    <t>30125110-5-2079</t>
  </si>
  <si>
    <t>LAS/HP/Color LaserJet Pro MFP M176/black</t>
  </si>
  <si>
    <t>Náplň do tiskárny HP/Color LaserJet Pro MFP M176, barva: černá (black), norma  ISO/IEC 19798</t>
  </si>
  <si>
    <t>ks (1300 stran)</t>
  </si>
  <si>
    <t>Centrum nano- a mikrotechnologií</t>
  </si>
  <si>
    <t>UKB, Kamenice 5, budova A14</t>
  </si>
  <si>
    <t>Vaculovič Tomáš Mgr. Ph.D.</t>
  </si>
  <si>
    <t>13466@mail.muni.cz</t>
  </si>
  <si>
    <t>1551</t>
  </si>
  <si>
    <t>715003</t>
  </si>
  <si>
    <t>033</t>
  </si>
  <si>
    <t>OBJ/7109/0036/15</t>
  </si>
  <si>
    <t>L. Dovrtělová, zak. 1053</t>
  </si>
  <si>
    <t>30125110-5-512</t>
  </si>
  <si>
    <t>LAS/HP/Color LaserJet CM2320/black</t>
  </si>
  <si>
    <t>Náplň do tiskárny HP/Color LaserJet CM2320, barva: černá (black), norma ISO/IEC 19798</t>
  </si>
  <si>
    <t>1053</t>
  </si>
  <si>
    <t>511300</t>
  </si>
  <si>
    <t>OBJ/5102/0024/15</t>
  </si>
  <si>
    <t>30125110-5-1828</t>
  </si>
  <si>
    <t>LAS/Brother/MFC-9970/black</t>
  </si>
  <si>
    <t>Náplň do tiskárny Brother/MFC-9970, barva: černá (black), norma ISO/IEC 19798</t>
  </si>
  <si>
    <t>tonery Kopecká MIK</t>
  </si>
  <si>
    <t>30192113-6-1864</t>
  </si>
  <si>
    <t>INK/Epson/Stylus Photo PX720/black</t>
  </si>
  <si>
    <t>Náplň do tiskárny Epson/Stylus Photo PX720, barva: černá (black)</t>
  </si>
  <si>
    <t>bud. A25/336</t>
  </si>
  <si>
    <t xml:space="preserve">Kopecká Jana Mgr. </t>
  </si>
  <si>
    <t>223187@mail.muni.cz</t>
  </si>
  <si>
    <t>OBJ/3122/0205/15</t>
  </si>
  <si>
    <t>30125110-5-2045</t>
  </si>
  <si>
    <t>LAS/HP/LaserJet 400 color MFP M475/cyan</t>
  </si>
  <si>
    <t>Náplň do tiskárny LAS/HP/LaserJet 400 color MFP M475, barva: azurová (cyan), norma ISO/IEC 19798</t>
  </si>
  <si>
    <t>ks (2 600 stran)</t>
  </si>
  <si>
    <t>pav. 11/02011a</t>
  </si>
  <si>
    <t xml:space="preserve">Kluska Aleš  </t>
  </si>
  <si>
    <t>44503@mail.muni.cz</t>
  </si>
  <si>
    <t>OBJ/8501/0096/15</t>
  </si>
  <si>
    <t>30125110-5-2044</t>
  </si>
  <si>
    <t>LAS/HP/LaserJet 400 color MFP M475/black</t>
  </si>
  <si>
    <t>Náplň do tiskárny HP/LaserJet 400 color MFP M475, barva: černá (black), norma ISO/IEC 19798</t>
  </si>
  <si>
    <t>ks (2 200 stran)</t>
  </si>
  <si>
    <t>30125110-5-2046</t>
  </si>
  <si>
    <t>LAS/HP/LaserJet 400 color MFP M475/magenta</t>
  </si>
  <si>
    <t>Náplň do tiskárny HP/LaserJet 400 color MFP M475, barva: purpurová (magenta), norma ISO/IEC 19798</t>
  </si>
  <si>
    <t>30125110-5-2047</t>
  </si>
  <si>
    <t>LAS/HP/LaserJet 400 color MFP M475/yellow</t>
  </si>
  <si>
    <t>Náplň do tiskárny HP/LaserJet 400 color MFP M475, barva: žlutá (yellow), norma ISO/IEC 19798</t>
  </si>
  <si>
    <t>toner černý</t>
  </si>
  <si>
    <t>VS Proteomika</t>
  </si>
  <si>
    <t>1521</t>
  </si>
  <si>
    <t>712006</t>
  </si>
  <si>
    <t>06</t>
  </si>
  <si>
    <t>OBJ/7121/0190/15</t>
  </si>
  <si>
    <t>Smekal HP 1200 zak. 0508</t>
  </si>
  <si>
    <t>30125110-5-605</t>
  </si>
  <si>
    <t>0508</t>
  </si>
  <si>
    <t>235400</t>
  </si>
  <si>
    <t>21</t>
  </si>
  <si>
    <t>2615</t>
  </si>
  <si>
    <t>9201</t>
  </si>
  <si>
    <t>OBJ/2303/0053/15</t>
  </si>
  <si>
    <t>tonery</t>
  </si>
  <si>
    <t>30125110-5-2078</t>
  </si>
  <si>
    <t>LAS/Epson/WorkForce AL-MX200/black</t>
  </si>
  <si>
    <t>Náplň do tiskárny Epson/WorkForce AL-MX200, barva: černá (black)</t>
  </si>
  <si>
    <t>Ředitelství</t>
  </si>
  <si>
    <t>SKM, Vinařská 5, blok A2</t>
  </si>
  <si>
    <t>Vinařská 499/5, 65913 Brno</t>
  </si>
  <si>
    <t xml:space="preserve">Krejčí Jitka  </t>
  </si>
  <si>
    <t>118186@mail.muni.cz</t>
  </si>
  <si>
    <t>811000</t>
  </si>
  <si>
    <t>OBJ/8111/0039/15</t>
  </si>
  <si>
    <t>30125110-5-1993</t>
  </si>
  <si>
    <t>LAS/OKI/MC332/magenta</t>
  </si>
  <si>
    <t>Náplň do tiskárny OKI/MC332, barva: purpurová (magenta)</t>
  </si>
  <si>
    <t>30125110-5-1994</t>
  </si>
  <si>
    <t>LAS/OKI/MC332/yellow</t>
  </si>
  <si>
    <t>Náplň do tiskárny OKI/MC332, barva: žlutá (yellow)</t>
  </si>
  <si>
    <t>Centrum jazykového vzdělávání</t>
  </si>
  <si>
    <t>RMU, Komenského nám. 2</t>
  </si>
  <si>
    <t>Komenského nám. 220/2, 66243 Brno</t>
  </si>
  <si>
    <t xml:space="preserve">Kovaříková Věra  </t>
  </si>
  <si>
    <t>106950@mail.muni.cz</t>
  </si>
  <si>
    <t>960000</t>
  </si>
  <si>
    <t>OBJ/9601/0052/15</t>
  </si>
  <si>
    <t>30125110-5-762</t>
  </si>
  <si>
    <t>LAS/HP/LaserJet P2055/black</t>
  </si>
  <si>
    <t>Náplň do tiskárny HP/LaserJet P2055, barva: černá (black), norma ISO/IEC 19752</t>
  </si>
  <si>
    <t>OBJ/8111/0040/15</t>
  </si>
  <si>
    <t>30125110-5-677</t>
  </si>
  <si>
    <t>LAS/HP/LaserJet 3030/black</t>
  </si>
  <si>
    <t>Náplň do tiskárny HP/LaserJet 3030, barva: černá (black), norma ISO/IEC 19752</t>
  </si>
  <si>
    <t>30125110-5-1865</t>
  </si>
  <si>
    <t>LAS/HP/LaserJet Pro 400 MFP M425/black</t>
  </si>
  <si>
    <t>Náplň do tiskárny HP/LaserJet Pro 400 MFP M425, barva: černá (black), norma ISO/IEC 19752</t>
  </si>
  <si>
    <t>ks (6900 stran)</t>
  </si>
  <si>
    <t>30192113-6-1743</t>
  </si>
  <si>
    <t>INK/HP/Photosmart C5180/light magenta</t>
  </si>
  <si>
    <t>Náplň do tiskárny HP/Photosmart C5180, barva: světle purpurová (light magenta), norma ISO/IEC 24711</t>
  </si>
  <si>
    <t>ks (230 fotografií)</t>
  </si>
  <si>
    <t>30192113-6-1741</t>
  </si>
  <si>
    <t>INK/HP/Photosmart C5180/black</t>
  </si>
  <si>
    <t>Náplň do tiskárny HP/Photosmart C5180, barva: černá (black)</t>
  </si>
  <si>
    <t>ks (1120 stran)</t>
  </si>
  <si>
    <t>M. Strachová, zak. 3103, 1030</t>
  </si>
  <si>
    <t>3103</t>
  </si>
  <si>
    <t>511600</t>
  </si>
  <si>
    <t>1183</t>
  </si>
  <si>
    <t>OBJ/5102/0025/15</t>
  </si>
  <si>
    <t>30125110-5-1769</t>
  </si>
  <si>
    <t>LAS/Epson/AcuLaser C2900/cyan</t>
  </si>
  <si>
    <t>Náplň do tiskárny Epson/AcuLaser C2900, barva: azurová (cyan), norma ISO/IEC 19798</t>
  </si>
  <si>
    <t>1030</t>
  </si>
  <si>
    <t>519915</t>
  </si>
  <si>
    <t>30125110-5-1770</t>
  </si>
  <si>
    <t>LAS/Epson/AcuLaser C2900/yellow</t>
  </si>
  <si>
    <t>Náplň do tiskárny Epson/AcuLaser C2900, barva: žlutá (yellow), norma ISO/IEC 19798</t>
  </si>
  <si>
    <t>tonery do tiskáren</t>
  </si>
  <si>
    <t>30125110-5-1261</t>
  </si>
  <si>
    <t>LAS/Nashuatec/DSm620/black</t>
  </si>
  <si>
    <t>Náplň do tiskárny Nashuatec/DSm620, barva: černá (black)</t>
  </si>
  <si>
    <t>Kabinet inform.studií a knihovnictví</t>
  </si>
  <si>
    <t>FF, Arna Nováka 1, budova D</t>
  </si>
  <si>
    <t xml:space="preserve">Strnadová Alžběta Mgr. </t>
  </si>
  <si>
    <t>322084@mail.muni.cz</t>
  </si>
  <si>
    <t>9161</t>
  </si>
  <si>
    <t>211610</t>
  </si>
  <si>
    <t>OBJ/2106/0012/15</t>
  </si>
  <si>
    <t>30125110-5-2008</t>
  </si>
  <si>
    <t>LAS/Lexmark/CX410/magenta</t>
  </si>
  <si>
    <t>Náplň do tiskárny Lexmark/CX410, barva purpurová (magenta), norma ISO/IEC 19798</t>
  </si>
  <si>
    <t>30125110-5-2006</t>
  </si>
  <si>
    <t>LAS/Lexmark/CX410/black</t>
  </si>
  <si>
    <t>Náplň do tiskárny Lexmark/CX410, barva černá (black), norma ISO/IEC 19798</t>
  </si>
  <si>
    <t>30125110-5-2007</t>
  </si>
  <si>
    <t>LAS/Lexmark/CX410/cyan</t>
  </si>
  <si>
    <t>Náplň do tiskárny Lexmark/CX410, barva azurová (cyan), norma ISO/IEC 19798</t>
  </si>
  <si>
    <t>30125110-5-2009</t>
  </si>
  <si>
    <t>LAS/Lexmark/CX410/yellow</t>
  </si>
  <si>
    <t>Náplň do tiskárny Lexmark/CX410, barva žlutá (yellow), norma ISO/IEC 19798</t>
  </si>
  <si>
    <t>30192113-6-1624</t>
  </si>
  <si>
    <t>INK/Brother/DCP-540/black</t>
  </si>
  <si>
    <t>Náplň do tiskárny INK/Brother/DCP-540, barva: černá (black)</t>
  </si>
  <si>
    <t>ks (500 stran)</t>
  </si>
  <si>
    <t>II. interní klinika</t>
  </si>
  <si>
    <t>LF, FNUSA, Pekařská 53, pavilon J</t>
  </si>
  <si>
    <t>Pekařská 664/53, 65691 Brno</t>
  </si>
  <si>
    <t>pav. J/213</t>
  </si>
  <si>
    <t xml:space="preserve">Kašpárková Eva  </t>
  </si>
  <si>
    <t>20296@mail.muni.cz</t>
  </si>
  <si>
    <t>110116</t>
  </si>
  <si>
    <t>OBJ/1159/0001/15</t>
  </si>
  <si>
    <t>30192113-6-1626</t>
  </si>
  <si>
    <t>INK/Brother/DCP-540/cyan</t>
  </si>
  <si>
    <t>Náplň do tiskárny INK/Brother/DCP-540, barva: azurová (cyan)</t>
  </si>
  <si>
    <t>ks (400 stran)</t>
  </si>
  <si>
    <t>30192113-6-1625</t>
  </si>
  <si>
    <t>INK/Brother/DCP-540/magenta</t>
  </si>
  <si>
    <t>Náplň do tiskárny INK/Brother/DCP-540, barva: purpurová (magenta)</t>
  </si>
  <si>
    <t>30192113-6-1627</t>
  </si>
  <si>
    <t>INK/Brother/DCP-540/yellow</t>
  </si>
  <si>
    <t>Náplň do tiskárny INK/Brother/DCP-540, barva: žlutá (yellow)</t>
  </si>
  <si>
    <t>tonery (neu4)</t>
  </si>
  <si>
    <t>30125110-5-2048</t>
  </si>
  <si>
    <t>LAS/Lexmark/CS310/black</t>
  </si>
  <si>
    <t>Náplň do tiskárny Lexmark/CS310, barva: černá (black), norma ISO/IEC 19798</t>
  </si>
  <si>
    <t>VS Behaviorální a sociální neurovědy</t>
  </si>
  <si>
    <t>UKB, Kamenice 5, budova A35</t>
  </si>
  <si>
    <t>bud. A35/1S061</t>
  </si>
  <si>
    <t xml:space="preserve">Pospíšilová Blanka Bc. </t>
  </si>
  <si>
    <t>62815@mail.muni.cz</t>
  </si>
  <si>
    <t>1541</t>
  </si>
  <si>
    <t>714004</t>
  </si>
  <si>
    <t>04</t>
  </si>
  <si>
    <t>OBJ/7119/0263/15</t>
  </si>
  <si>
    <t>30125110-5-2050</t>
  </si>
  <si>
    <t>LAS/Lexmark/CS310/cyan</t>
  </si>
  <si>
    <t>Náplň do tiskárny Lexmark/CS310, barva: azurová (cyan), norma ISO/IEC 19798</t>
  </si>
  <si>
    <t>30125110-5-2049</t>
  </si>
  <si>
    <t>LAS/Lexmark/CS310/magenta</t>
  </si>
  <si>
    <t>Náplň do tiskárny Lexmark/CS310, barva: purpurová (magenta), norma ISO/IEC 19798</t>
  </si>
  <si>
    <t>30125110-5-2051</t>
  </si>
  <si>
    <t>LAS/Lexmark/CS310/yellow</t>
  </si>
  <si>
    <t>Náplň do tiskárny Lexmark/CS310, barva: žlutá (yellow), norma ISO/IEC 19798</t>
  </si>
  <si>
    <t>30125110-5-2083</t>
  </si>
  <si>
    <t>LAS/OKI/C531/black</t>
  </si>
  <si>
    <t>Náplň do tiskárny OKI/C531, barva: černá (black)</t>
  </si>
  <si>
    <t>Kat.psychologie</t>
  </si>
  <si>
    <t xml:space="preserve">Bloudíčková Lenka Bc. </t>
  </si>
  <si>
    <t>7421@mail.muni.cz</t>
  </si>
  <si>
    <t>231200</t>
  </si>
  <si>
    <t>OBJ/2303/0054/15</t>
  </si>
  <si>
    <t>30125110-5-2084</t>
  </si>
  <si>
    <t>LAS/OKI/C531/cyan</t>
  </si>
  <si>
    <t>Náplň do tiskárny OKI/C531, barva: azurová (cyan)</t>
  </si>
  <si>
    <t>30125110-5-2085</t>
  </si>
  <si>
    <t>LAS/OKI/C531/magenta</t>
  </si>
  <si>
    <t>Náplň do tiskárny OKI/C531, barva: purpurová (magenta)</t>
  </si>
  <si>
    <t>30125110-5-2086</t>
  </si>
  <si>
    <t>LAS/OKI/C531/yellow</t>
  </si>
  <si>
    <t>Náplň do tiskárny OKI/C531, barva: žlutá (yellow)</t>
  </si>
  <si>
    <t>30125110-5-336</t>
  </si>
  <si>
    <t>LAS/HP/Color LaserJet 1600/yellow</t>
  </si>
  <si>
    <t>Náplň do tiskárny HP/Color LaserJet 1600, barva: žlutá (yellow)</t>
  </si>
  <si>
    <t>Ústav archeologie a muzeologie</t>
  </si>
  <si>
    <t>FF, Grohova 7, budova C</t>
  </si>
  <si>
    <t xml:space="preserve">Šibíčková Jitka  </t>
  </si>
  <si>
    <t>9111@mail.muni.cz</t>
  </si>
  <si>
    <t>2804</t>
  </si>
  <si>
    <t>212600</t>
  </si>
  <si>
    <t>OBJ/2126/0040/15</t>
  </si>
  <si>
    <t>30125110-5-333</t>
  </si>
  <si>
    <t>LAS/HP/Color LaserJet 1600/black</t>
  </si>
  <si>
    <t>Náplň do tiskárny HP/Color LaserJet 1600, barva: černá (black)</t>
  </si>
  <si>
    <t>30125110-5-335</t>
  </si>
  <si>
    <t>LAS/HP/Color LaserJet 1600/cyan</t>
  </si>
  <si>
    <t>Náplň do tiskárny HP/Color LaserJet 1600, barva: azurová (cyan)</t>
  </si>
  <si>
    <t>30125110-5-334</t>
  </si>
  <si>
    <t>LAS/HP/Color LaserJet 1600/magenta</t>
  </si>
  <si>
    <t>Náplň do tiskárny HP/Color LaserJet 1600, barva: purpurová (magenta)</t>
  </si>
  <si>
    <t>M. Nejezchlebová, zak. 1030</t>
  </si>
  <si>
    <t>30125110-5-508</t>
  </si>
  <si>
    <t>ks (2*3500 stran)</t>
  </si>
  <si>
    <t>519911</t>
  </si>
  <si>
    <t>OBJ/5102/0026/15</t>
  </si>
  <si>
    <t>30125110-5-510</t>
  </si>
  <si>
    <t>LAS/HP/Color LaserJet CM2320/cyan</t>
  </si>
  <si>
    <t>Náplň do tiskárny HP/Color LaserJet CM2320, barva: azurová (cyan), norma ISO/IEC 19798</t>
  </si>
  <si>
    <t>30125110-5-509</t>
  </si>
  <si>
    <t>LAS/HP/Color LaserJet CM2320/magenta</t>
  </si>
  <si>
    <t>Náplň do tiskárny HP/Color LaserJet CM2320, barva: purpurová (magenta), norma ISO/IEC 19798</t>
  </si>
  <si>
    <t>30125110-5-511</t>
  </si>
  <si>
    <t>LAS/HP/Color LaserJet CM2320/yellow</t>
  </si>
  <si>
    <t>Náplň do tiskárny HP/Color LaserJet CM2320, barva: žlutá (yellow), norma ISO/IEC 19798</t>
  </si>
  <si>
    <t>30125110-5-1439</t>
  </si>
  <si>
    <t>LAS/HP/Color LaserJet CP5225/black</t>
  </si>
  <si>
    <t>Náplň do tiskárny LAS/HP/Color LaserJet CP5225, barva: černá (black), norma ISO/IEC ISO/IEC 19798</t>
  </si>
  <si>
    <t>Centrum ERNIE</t>
  </si>
  <si>
    <t>bud. C/01033</t>
  </si>
  <si>
    <t xml:space="preserve">Karolyiová Alžběta Mgr. </t>
  </si>
  <si>
    <t>217202@mail.muni.cz</t>
  </si>
  <si>
    <t>0100</t>
  </si>
  <si>
    <t>211615</t>
  </si>
  <si>
    <t>37</t>
  </si>
  <si>
    <t>OBJ/2156/0028/15</t>
  </si>
  <si>
    <t>30125110-5-1441</t>
  </si>
  <si>
    <t>LAS/HP/Color LaserJet CP5225/cyan</t>
  </si>
  <si>
    <t>Náplň do tiskárny LAS/HP/Color LaserJet CP5225, barva: azurová (cyan), norma ISO/IEC 19798</t>
  </si>
  <si>
    <t>ks (7300 stran)</t>
  </si>
  <si>
    <t>30125110-5-1440</t>
  </si>
  <si>
    <t>LAS/HP/Color LaserJet CP5225/magenta</t>
  </si>
  <si>
    <t>Náplň do tiskárny LAS/HP/Color LaserJet CP5225, barva: purpurová (magenta), norma ISO/IEC 19798</t>
  </si>
  <si>
    <t>30125110-5-1442</t>
  </si>
  <si>
    <t>LAS/HP/Color LaserJet CP5225/yellow</t>
  </si>
  <si>
    <t>Náplň do tiskárny LAS/HP/Color LaserJet CP5225, barva: žlutá (yellow), norma ISO/IEC 19798</t>
  </si>
  <si>
    <t>Ústav evropské etnologie</t>
  </si>
  <si>
    <t>FF, Jaselská 18, budova J</t>
  </si>
  <si>
    <t>Jaselská 201/18, 60200 Brno</t>
  </si>
  <si>
    <t>bud. J/N03003a(pas)</t>
  </si>
  <si>
    <t xml:space="preserve">Novotná Marie Mgr. </t>
  </si>
  <si>
    <t>180102@mail.muni.cz</t>
  </si>
  <si>
    <t>2332</t>
  </si>
  <si>
    <t>213300</t>
  </si>
  <si>
    <t>OBJ/2133/0008/15</t>
  </si>
  <si>
    <t>pav. 11/01007</t>
  </si>
  <si>
    <t>Knížek Martin Mgr. Ph.D.</t>
  </si>
  <si>
    <t>63755@mail.muni.cz</t>
  </si>
  <si>
    <t>1344</t>
  </si>
  <si>
    <t>OBJ/3117/0049/15</t>
  </si>
  <si>
    <t>OBJ/2303/0055/15</t>
  </si>
  <si>
    <t>30125110-5-1134</t>
  </si>
  <si>
    <t>LAS/Samsung/ML-2251/black</t>
  </si>
  <si>
    <t>Náplň do tiskárny Samsung/ML-2251, barva: černá (black), norma ISO/IEC 19752</t>
  </si>
  <si>
    <t>Stomatologická klinika</t>
  </si>
  <si>
    <t>LF, FNUSA, Pekařská 53, pavilon S2</t>
  </si>
  <si>
    <t>pav. S2/502</t>
  </si>
  <si>
    <t xml:space="preserve">Prudíková Milena  </t>
  </si>
  <si>
    <t>250484@mail.muni.cz</t>
  </si>
  <si>
    <t>110130</t>
  </si>
  <si>
    <t>OBJ/1101/0229/15</t>
  </si>
  <si>
    <t>opvk</t>
  </si>
  <si>
    <t>30125110-5-2082</t>
  </si>
  <si>
    <t>LAS/HP/Color LaserJet Pro MFP M176/yellow</t>
  </si>
  <si>
    <t>Náplň do tiskárny HP/Color LaserJet Pro MFP M176, barva: žlutá (yellow), norma  ISO/IEC 19798</t>
  </si>
  <si>
    <t>ks (1000 stran)</t>
  </si>
  <si>
    <t>Kat.biologie</t>
  </si>
  <si>
    <t xml:space="preserve">Čtvrtníčková Renata  </t>
  </si>
  <si>
    <t>2693@mail.muni.cz</t>
  </si>
  <si>
    <t>5520</t>
  </si>
  <si>
    <t>412300</t>
  </si>
  <si>
    <t>1195</t>
  </si>
  <si>
    <t>OBJ/4101/0420/15</t>
  </si>
  <si>
    <t>30125110-5-2080</t>
  </si>
  <si>
    <t>LAS/HP/Color LaserJet Pro MFP M176/cyan</t>
  </si>
  <si>
    <t>Náplň do tiskárny HP/Color LaserJet Pro MFP M176, barva: azurová (cyan), norma  ISO/IEC 19798</t>
  </si>
  <si>
    <t>30125110-5-2081</t>
  </si>
  <si>
    <t>LAS/HP/Color LaserJet Pro MFP M176/magenta</t>
  </si>
  <si>
    <t>Náplň do tiskárny HP/Color LaserJet Pro MFP M176, barva: purpurová (magenta), norma  ISO/IEC 19798</t>
  </si>
  <si>
    <t>30192113-6-1407</t>
  </si>
  <si>
    <t>INK/HP/Photosmart D7160/black</t>
  </si>
  <si>
    <t>Náplň do tiskárny HP/Photosmart D7160, barva: černá (black)</t>
  </si>
  <si>
    <t>30192113-6-1410</t>
  </si>
  <si>
    <t>INK/HP/Photosmart D7160/cyan</t>
  </si>
  <si>
    <t>Náplň do tiskárny HP/Photosmart D7160, barva: azurová (cyan), norma ISO/IEC 24711</t>
  </si>
  <si>
    <t>30192113-6-1411</t>
  </si>
  <si>
    <t>INK/HP/Photosmart D7160/ligh cyan</t>
  </si>
  <si>
    <t>Náplň do tiskárny HP/Photosmart D7160, barva: světle azurová (light cyan), norma ISO/IEC 24711</t>
  </si>
  <si>
    <t>ks (220 fotografií)</t>
  </si>
  <si>
    <t>30192113-6-1409</t>
  </si>
  <si>
    <t>INK/HP/Photosmart D7160/light magenta</t>
  </si>
  <si>
    <t>Náplň do tiskárny HP/Photosmart D7160, barva: světle purpurová (light magenta), norma ISO/IEC 24711</t>
  </si>
  <si>
    <t>30192113-6-1408</t>
  </si>
  <si>
    <t>INK/HP/Photosmart D7160/magenta</t>
  </si>
  <si>
    <t>Náplň do tiskárny HP/Photosmart D7160, barva: purpurová (magenta), norma ISO/IEC 24711</t>
  </si>
  <si>
    <t>ks (370 stran)</t>
  </si>
  <si>
    <t>30192113-6-1412</t>
  </si>
  <si>
    <t>INK/HP/Photosmart D7160/yellow</t>
  </si>
  <si>
    <t>Náplň do tiskárny HP/Photosmart D7160, barva: žlutá (yellow), norma ISO/IEC 24711</t>
  </si>
  <si>
    <t>30192113-6-995</t>
  </si>
  <si>
    <t>INK/HP/Deskjet 930/color</t>
  </si>
  <si>
    <t>Náplň do tiskárny HP/Deskjet 930, barva: barevná (color), norma ISO/IEC 24711</t>
  </si>
  <si>
    <t>ks (38 ml)</t>
  </si>
  <si>
    <t>30192113-6-998</t>
  </si>
  <si>
    <t>INK/HP/Deskjet 930/black</t>
  </si>
  <si>
    <t>Náplň do tiskárny HP/Deskjet 930, barva: černá (black), norma ISO/IEC 24711</t>
  </si>
  <si>
    <t>ks (930 stran)</t>
  </si>
  <si>
    <t>Kat.soc. politiky a soc.práce</t>
  </si>
  <si>
    <t>Kotolová Hana Bc. DiS.</t>
  </si>
  <si>
    <t>101539@mail.muni.cz</t>
  </si>
  <si>
    <t>231400</t>
  </si>
  <si>
    <t>OBJ/2301/0154/15</t>
  </si>
  <si>
    <t>VaVpl - tonery - doc. Lysák</t>
  </si>
  <si>
    <t>VS Cytogenomika rostlin</t>
  </si>
  <si>
    <t>712002</t>
  </si>
  <si>
    <t>02</t>
  </si>
  <si>
    <t>OBJ/7105/0200/15</t>
  </si>
  <si>
    <t>OBJ/4101/0421/15</t>
  </si>
  <si>
    <t>30125110-5-737</t>
  </si>
  <si>
    <t>LAS/HP/LaserJet P1005/black</t>
  </si>
  <si>
    <t>Náplň do tiskárny HP/LaserJet P1005, barva: černá (black), norma ISO/IEC 19752</t>
  </si>
  <si>
    <t>Biofyzikální ústav</t>
  </si>
  <si>
    <t>UKB, Kamenice 3, budova 1</t>
  </si>
  <si>
    <t>Kamenice 126/3, 62500 Brno</t>
  </si>
  <si>
    <t>bud. 1/325</t>
  </si>
  <si>
    <t xml:space="preserve">Vágnerová Marta  </t>
  </si>
  <si>
    <t>250@mail.muni.cz</t>
  </si>
  <si>
    <t>110511</t>
  </si>
  <si>
    <t>OBJ/1111/0008/15</t>
  </si>
  <si>
    <t>30192113-6-1186</t>
  </si>
  <si>
    <t>INK/HP/Officejet Pro 8000/cyan</t>
  </si>
  <si>
    <t>Náplň do tiskárny HP/Officejet Pro 8000, barva: azurová (cyan)</t>
  </si>
  <si>
    <t>ks (1400 stran)</t>
  </si>
  <si>
    <t>Kat.regionál. ekonomie a správy</t>
  </si>
  <si>
    <t>1800</t>
  </si>
  <si>
    <t>561800</t>
  </si>
  <si>
    <t>OBJ/5603/0070/15</t>
  </si>
  <si>
    <t>30192113-6-1185</t>
  </si>
  <si>
    <t>INK/HP/Officejet Pro 8000/magenta</t>
  </si>
  <si>
    <t>Náplň do tiskárny HP/Officejet Pro 8000, barva: purpurová (magenta)</t>
  </si>
  <si>
    <t>30192113-6-1187</t>
  </si>
  <si>
    <t>INK/HP/Officejet Pro 8000/yellow</t>
  </si>
  <si>
    <t>Náplň do tiskárny HP/Officejet Pro 8000, barva: žlutá (yellow)</t>
  </si>
  <si>
    <t>30192113-6-214</t>
  </si>
  <si>
    <t>INK/Canon/PIXMA iP3500/black</t>
  </si>
  <si>
    <t>Náplň do tiskárny Canon/PIXMA iP3500, barva: černá (black), norma ISO/IEC 24711</t>
  </si>
  <si>
    <t>30192113-6-211</t>
  </si>
  <si>
    <t>INK/Canon/PIXMA iP3500/magenta</t>
  </si>
  <si>
    <t>Náplň do tiskárny Canon/PIXMA iP3500, barva: purpurová (magenta), norma ISO/IEC 24711</t>
  </si>
  <si>
    <t>30192113-6-213</t>
  </si>
  <si>
    <t>INK/Canon/PIXMA iP3500/yellow</t>
  </si>
  <si>
    <t>Náplň do tiskárny Canon/PIXMA iP3500, barva: žlutá (yellow), norma ISO/IEC 24711</t>
  </si>
  <si>
    <t>30192113-6-256</t>
  </si>
  <si>
    <t>INK/Canon/PIXMA iP4500/black</t>
  </si>
  <si>
    <t>Náplň do tiskárny Canon/PIXMA iP4500, barva: černá (black), norma ISO/IEC 24711</t>
  </si>
  <si>
    <t>30192113-6-1184</t>
  </si>
  <si>
    <t>INK/HP/Officejet Pro 8000/black</t>
  </si>
  <si>
    <t>Náplň do tiskárny HP/Officejet Pro 8000, barva: černá (black)</t>
  </si>
  <si>
    <t>30192113-6-212</t>
  </si>
  <si>
    <t>INK/Canon/PIXMA iP3500/cyan</t>
  </si>
  <si>
    <t>Náplň do tiskárny Canon/PIXMA iP3500, barva: azurová (cyan), norma ISO/IEC 24711</t>
  </si>
  <si>
    <t>Anatomický ústav</t>
  </si>
  <si>
    <t xml:space="preserve">Procházková Dana  </t>
  </si>
  <si>
    <t>2616@mail.muni.cz</t>
  </si>
  <si>
    <t>110514</t>
  </si>
  <si>
    <t>OBJ/1114/0026/15</t>
  </si>
  <si>
    <t>30125110-5-1975</t>
  </si>
  <si>
    <t>LAS/OKI/C321/black</t>
  </si>
  <si>
    <t>Náplň do tiskárny OKI/C321, barva: černá (black)</t>
  </si>
  <si>
    <t>PřF, Kotlářská 2, pavilon 12 - aula</t>
  </si>
  <si>
    <t>pav. 12/1011</t>
  </si>
  <si>
    <t xml:space="preserve">Křížová Marie  </t>
  </si>
  <si>
    <t>107721@mail.muni.cz</t>
  </si>
  <si>
    <t>Prosím o dodání 9.00-11.00, 13.00-15.00</t>
  </si>
  <si>
    <t>319840</t>
  </si>
  <si>
    <t>OBJ/3104/0013/15</t>
  </si>
  <si>
    <t>30125110-5-1193</t>
  </si>
  <si>
    <t>LAS/Xerox/Phaser 6280/cyan</t>
  </si>
  <si>
    <t>Náplň do tiskárny Xerox/Phaser 6280, barva: azurová (cyan), norma ISO/IEC 19798</t>
  </si>
  <si>
    <t>ks (5900 stran)</t>
  </si>
  <si>
    <t>30125110-5-1195</t>
  </si>
  <si>
    <t>LAS/Xerox/Phaser 6280/yellow</t>
  </si>
  <si>
    <t>Náplň do tiskárny Xerox/Phaser 6280, barva: žlutá (yellow), norma ISO/IEC 19798</t>
  </si>
  <si>
    <t>30125110-5-1977</t>
  </si>
  <si>
    <t>LAS/OKI/C321/yellow</t>
  </si>
  <si>
    <t>Náplň do tiskárny OKI/C321, barva: žlutá (yellow)</t>
  </si>
  <si>
    <t>Z. Ulčák</t>
  </si>
  <si>
    <t>30192113-6-1031</t>
  </si>
  <si>
    <t>INK/HP/Deskjet 960/black</t>
  </si>
  <si>
    <t>Náplň do tiskárny HP/Deskjet 960, barva: černá (black), norma ISO/IEC 24711</t>
  </si>
  <si>
    <t>Kat.environmentálních studií</t>
  </si>
  <si>
    <t xml:space="preserve">Burišková Petra Bc. </t>
  </si>
  <si>
    <t>215300@mail.muni.cz</t>
  </si>
  <si>
    <t>231600</t>
  </si>
  <si>
    <t>OBJ/2301/0155/15</t>
  </si>
  <si>
    <t>30192113-6-1018</t>
  </si>
  <si>
    <t>INK/HP/Deskjet 960/color</t>
  </si>
  <si>
    <t>Náplň do tiskárny HP/Deskjet 960, barva: barevná (color), norma ISO/IEC 24711</t>
  </si>
  <si>
    <t>Ústřední knihovna FSS MU - TONERY</t>
  </si>
  <si>
    <t xml:space="preserve">Pilátová Aneta Mgr. </t>
  </si>
  <si>
    <t>243922@mail.muni.cz</t>
  </si>
  <si>
    <t>239840</t>
  </si>
  <si>
    <t>OBJ/2303/0056/15</t>
  </si>
  <si>
    <t>30125110-5-499</t>
  </si>
  <si>
    <t>LAS/HP/Color LaserJet CM1312/magenta</t>
  </si>
  <si>
    <t>Náplň do tiskárny HP/Color LaserJet CM1312, barva: purpurová (magenta), norma ISO/IEC 19798</t>
  </si>
  <si>
    <t>30125110-5-498</t>
  </si>
  <si>
    <t>LAS/HP/Color LaserJet CM1312/black</t>
  </si>
  <si>
    <t>Náplň do tiskárny HP/Color LaserJet CM1312, barva: černá (black), norma ISO/IEC 19798</t>
  </si>
  <si>
    <t>30125110-5-500</t>
  </si>
  <si>
    <t>LAS/HP/Color LaserJet CM1312/cyan</t>
  </si>
  <si>
    <t>Náplň do tiskárny HP/Color LaserJet CM1312, barva: azurová (cyan), norma ISO/IEC 19798</t>
  </si>
  <si>
    <t>30125110-5-501</t>
  </si>
  <si>
    <t>LAS/HP/Color LaserJet CM1312/yellow</t>
  </si>
  <si>
    <t>Náplň do tiskárny HP/Color LaserJet CM1312, barva: žlutá (yellow), norma ISO/IEC 19798</t>
  </si>
  <si>
    <t>ESF - KVE - tonery Epson</t>
  </si>
  <si>
    <t>2114</t>
  </si>
  <si>
    <t>561300</t>
  </si>
  <si>
    <t>88</t>
  </si>
  <si>
    <t>OBJ/5603/0071/15</t>
  </si>
  <si>
    <t>toner 03/15 + zobrazovací válec</t>
  </si>
  <si>
    <t>30125110-5-2145</t>
  </si>
  <si>
    <t>LAS/Canon/i-SENSYS LBP5360/black</t>
  </si>
  <si>
    <t>Náplň do tiskárny Canon/i-SENSYS LBP5360, barva: černá (black)</t>
  </si>
  <si>
    <t>Geografický ústav</t>
  </si>
  <si>
    <t>PřF, Kotlářská 2, pavilon 05</t>
  </si>
  <si>
    <t xml:space="preserve">Vaverková Jana  </t>
  </si>
  <si>
    <t>1042@mail.muni.cz</t>
  </si>
  <si>
    <t>1348</t>
  </si>
  <si>
    <t>315030</t>
  </si>
  <si>
    <t>OBJ/3118/0079/15</t>
  </si>
  <si>
    <t>30125110-5-2146</t>
  </si>
  <si>
    <t>LAS/Canon/i-SENSYS LBP5360/cyan</t>
  </si>
  <si>
    <t>Náplň do tiskárny Canon/i-SENSYS LBP5360, barva: azurová (cyan)</t>
  </si>
  <si>
    <t>30125110-5-2147</t>
  </si>
  <si>
    <t>LAS/Canon/i-SENSYS LBP5360/magenta</t>
  </si>
  <si>
    <t>Náplň do tiskárny Canon/i-SENSYS LBP5360, barva: purpurová (magenta)</t>
  </si>
  <si>
    <t>30125110-5-2148</t>
  </si>
  <si>
    <t>LAS/Canon/i-SENSYS LBP5360/yellow</t>
  </si>
  <si>
    <t>Náplň do tiskárny Canon/i-SENSYS LBP5360, barva: žlutá (yellow)</t>
  </si>
  <si>
    <t>30125000-1-148</t>
  </si>
  <si>
    <t>HP/Color LaserJet 2550/zobrazovací válec</t>
  </si>
  <si>
    <t>Příslušenství k tiskárně HP/Color LaserJet 2550, zobrazovací válec</t>
  </si>
  <si>
    <t>ks (20 000 stran černobíle, 5 000 stran barevně)</t>
  </si>
  <si>
    <t>2518</t>
  </si>
  <si>
    <t>Tonery - 03/2015</t>
  </si>
  <si>
    <t>30125110-5-2058</t>
  </si>
  <si>
    <t>LAS/OKI/MC861/black</t>
  </si>
  <si>
    <t>Náplň do tiskárny OKI/MC861, barva: černá (black)</t>
  </si>
  <si>
    <t>ks (9500 stran)</t>
  </si>
  <si>
    <t>Stř.pro pomoc stud. se spec. nároky</t>
  </si>
  <si>
    <t xml:space="preserve">Bukovský Tomáš  </t>
  </si>
  <si>
    <t>114167@mail.muni.cz</t>
  </si>
  <si>
    <t>1003</t>
  </si>
  <si>
    <t>840000</t>
  </si>
  <si>
    <t>1153</t>
  </si>
  <si>
    <t>OBJ/8401/0026/15</t>
  </si>
  <si>
    <t>30125110-5-1063</t>
  </si>
  <si>
    <t>LAS/OKI/MC860/cyan</t>
  </si>
  <si>
    <t>Náplň do tiskárny OKI/MC860, barva: azurová (cyan)</t>
  </si>
  <si>
    <t>ks (10000 stran)</t>
  </si>
  <si>
    <t>30125110-5-2060</t>
  </si>
  <si>
    <t>LAS/OKI/MC861/cyan</t>
  </si>
  <si>
    <t>Náplň do tiskárny OKI/MC861, barva: azurová (cyan)</t>
  </si>
  <si>
    <t>30125110-5-2059</t>
  </si>
  <si>
    <t>LAS/OKI/MC861/magenta</t>
  </si>
  <si>
    <t>Náplň do tiskárny OKI/MC861, barva: purpurová (magenta)</t>
  </si>
  <si>
    <t>30125000-1-142</t>
  </si>
  <si>
    <t>OKI/MC861/obrazový válec/black</t>
  </si>
  <si>
    <t>Příslušenství k tiskárně OKI/MC861, obrazový válec, barva: černá (black)</t>
  </si>
  <si>
    <t>ks (20000 stran)</t>
  </si>
  <si>
    <t>30125000-1-144</t>
  </si>
  <si>
    <t>OKI/MC861/obrazový válec/cyan</t>
  </si>
  <si>
    <t>Příslušenství k tiskárně OKI/MC861, obrazový válec, barva: azurová (cyan)</t>
  </si>
  <si>
    <t>30125000-1-143</t>
  </si>
  <si>
    <t>OKI/MC861/obrazový válec/magenta</t>
  </si>
  <si>
    <t>Příslušenství k tiskárně OKI/MC861, obrazový válec, barva: magenta (purpurová)</t>
  </si>
  <si>
    <t>30125000-1-145</t>
  </si>
  <si>
    <t>OKI/MC861/obrazový válec/yellow</t>
  </si>
  <si>
    <t>Příslušenství k tiskárně OKI/MC861, obrazový válec, barva: žlutá (yellow)</t>
  </si>
  <si>
    <t>30125110-5-1059</t>
  </si>
  <si>
    <t>LAS/OKI/MC860/black</t>
  </si>
  <si>
    <t>Náplň do tiskárny OKI/MC860, barva: černá (black)</t>
  </si>
  <si>
    <t>30125110-5-1061</t>
  </si>
  <si>
    <t>LAS/OKI/MC860/magenta</t>
  </si>
  <si>
    <t>Náplň do tiskárny OKI/MC860, barva: purpurová (magenta)</t>
  </si>
  <si>
    <t>30125110-5-1065</t>
  </si>
  <si>
    <t>LAS/OKI/MC860/yellow</t>
  </si>
  <si>
    <t>Náplň do tiskárny OKI/MC860, barva: žlutá (yellow)</t>
  </si>
  <si>
    <t>30125110-5-2061</t>
  </si>
  <si>
    <t>LAS/OKI/MC861/yellow</t>
  </si>
  <si>
    <t>Náplň do tiskárny OKI/MC861, barva: žlutá (yellow)</t>
  </si>
  <si>
    <t>30125000-1-159</t>
  </si>
  <si>
    <t>OKI/MC860/obrazový válec/black</t>
  </si>
  <si>
    <t>Příslušenství k tiskárně OKI/MC860, obrazový válec, barva: černá (black)</t>
  </si>
  <si>
    <t>ks (20 000 stran)</t>
  </si>
  <si>
    <t>30125000-1-160</t>
  </si>
  <si>
    <t>OKI/MC860/obrazový válec/cyan</t>
  </si>
  <si>
    <t>Příslušenství k tiskárně OKI/MC860, obrazový válec, barva: azurová (cyan)</t>
  </si>
  <si>
    <t>30125000-1-161</t>
  </si>
  <si>
    <t>OKI/MC860/obrazový válec/magenta</t>
  </si>
  <si>
    <t>Příslušenství k tiskárně OKI/MC860, obrazový válec, barva: purpurová (magenta)</t>
  </si>
  <si>
    <t>30125000-1-162</t>
  </si>
  <si>
    <t>OKI/MC860/obrazový válec/yellow</t>
  </si>
  <si>
    <t>Příslušenství k tiskárně OKI/MC860, obrazový válec, barva: žlutá (yellow)</t>
  </si>
  <si>
    <t>30125000-1-163</t>
  </si>
  <si>
    <t>OKI/MC860/transportní pás</t>
  </si>
  <si>
    <t>Příslušenství k tiskárně OKI/MC860, transportní pás</t>
  </si>
  <si>
    <t>ks (80 000 stran)</t>
  </si>
  <si>
    <t>30125000-1-127</t>
  </si>
  <si>
    <t>OKI/MC860/zapékací jednotka</t>
  </si>
  <si>
    <t>Příslušenství k tiskárně OKI/MC860, zapékací jednotka</t>
  </si>
  <si>
    <t>ks (100000 stran)</t>
  </si>
  <si>
    <t>30125000-1-147</t>
  </si>
  <si>
    <t>OKI/MC861/transportní pás</t>
  </si>
  <si>
    <t>Příslušenství k tiskárně OKI/MC861, transportní pás</t>
  </si>
  <si>
    <t>ks (80000 stran)</t>
  </si>
  <si>
    <t>30125000-1-146</t>
  </si>
  <si>
    <t>OKI/MC861/zapékací jednotka</t>
  </si>
  <si>
    <t>Příslušenství k tiskárně OKI/MC861, zapékací jednotka</t>
  </si>
  <si>
    <t>30125000-1-170</t>
  </si>
  <si>
    <t>Brother/HL-4150/přenosový pás</t>
  </si>
  <si>
    <t>Příslušenství k tiskárně Brother/HL-4150, přenosový pás</t>
  </si>
  <si>
    <t>ks (50000 stran)</t>
  </si>
  <si>
    <t>30125000-1-171</t>
  </si>
  <si>
    <t>Brother/HL-4150/zobrazovací jednotka</t>
  </si>
  <si>
    <t>Příslušenství k tiskárně Brother/HL-4150, zobrazovací jednotka</t>
  </si>
  <si>
    <t>ks (25000 stran)</t>
  </si>
  <si>
    <t>30125110-5-1972</t>
  </si>
  <si>
    <t>LAS/Lexmark/MX310/black</t>
  </si>
  <si>
    <t>Náplň do tiskárny Lexmark/MX310, barva: černá (black), norma ISO/IEC 19752</t>
  </si>
  <si>
    <t>Odd.CJV na ESF</t>
  </si>
  <si>
    <t>Prosím volat 1 den před doddáním na tel. 739 487 809</t>
  </si>
  <si>
    <t>9396</t>
  </si>
  <si>
    <t>569396</t>
  </si>
  <si>
    <t>OBJ/5603/0072/15</t>
  </si>
  <si>
    <t>pav. 11/01004a</t>
  </si>
  <si>
    <t>Říčka Adam Mgr. Ph.D.</t>
  </si>
  <si>
    <t>13702@mail.muni.cz</t>
  </si>
  <si>
    <t>OBJ/3117/0050/15</t>
  </si>
  <si>
    <t>30125110-5-1873</t>
  </si>
  <si>
    <t>LAS/OKI/MC562/black</t>
  </si>
  <si>
    <t>Náplň do tiskárny OKI/MC562, barva: černá (black)</t>
  </si>
  <si>
    <t>Odd.CJV na LF</t>
  </si>
  <si>
    <t>UKB, Kamenice 5, budova A15</t>
  </si>
  <si>
    <t>bud. A15/112</t>
  </si>
  <si>
    <t xml:space="preserve">Vyorálková Jana PhDr. </t>
  </si>
  <si>
    <t>57073@mail.muni.cz</t>
  </si>
  <si>
    <t>Dodání zboží pouze po, stř pá 10.00 - 12.00</t>
  </si>
  <si>
    <t>961100</t>
  </si>
  <si>
    <t>OBJ/9601/0053/15</t>
  </si>
  <si>
    <t>30125110-5-1880</t>
  </si>
  <si>
    <t>LAS/OKI/MC562/yellow</t>
  </si>
  <si>
    <t>Náplň do tiskárny OKI/MC562, barva: žlutá (yellow)</t>
  </si>
  <si>
    <t>Dodání zboží pouze po, stř, pá 10.00 -12.00</t>
  </si>
  <si>
    <t>30125110-5-1878</t>
  </si>
  <si>
    <t>LAS/OKI/MC562/cyan</t>
  </si>
  <si>
    <t>Náplň do tiskárny OKI/MC562, barva: azurová (cyan)</t>
  </si>
  <si>
    <t>30125110-5-1719</t>
  </si>
  <si>
    <t>LAS/Epson/AcuLaser M2400/black</t>
  </si>
  <si>
    <t>Náplň do tiskárny Epson/AcuLaser M2400, barva: černá (black), norma ISO/IEC 19752</t>
  </si>
  <si>
    <t>6926</t>
  </si>
  <si>
    <t>91</t>
  </si>
  <si>
    <t>OBJ/1113/0266/15</t>
  </si>
  <si>
    <t>D. Cziglová, zak.1030</t>
  </si>
  <si>
    <t>30125110-5-1923</t>
  </si>
  <si>
    <t>LAS/HP/LaserJet Pro M1536/black</t>
  </si>
  <si>
    <t>Náplň do tiskárny HP/LaswerJet Pro M1536, barva: černá (black), norma ISO/IEC 19752</t>
  </si>
  <si>
    <t>bud. A33/210</t>
  </si>
  <si>
    <t>519914</t>
  </si>
  <si>
    <t>OBJ/5102/0027/15</t>
  </si>
  <si>
    <t>30125110-5-1960</t>
  </si>
  <si>
    <t>ks (2 x 2500 stran)</t>
  </si>
  <si>
    <t xml:space="preserve">Králíková Zuzana  </t>
  </si>
  <si>
    <t>180891@mail.muni.cz</t>
  </si>
  <si>
    <t>9990</t>
  </si>
  <si>
    <t>219900</t>
  </si>
  <si>
    <t>OBJ/2110/0040/15</t>
  </si>
  <si>
    <t>tonery LL 03/2015</t>
  </si>
  <si>
    <t>UKB, Kamenice 5, budova A13</t>
  </si>
  <si>
    <t>bud. A13/312</t>
  </si>
  <si>
    <t xml:space="preserve">Damborská Martina Mgr. </t>
  </si>
  <si>
    <t>8324@mail.muni.cz</t>
  </si>
  <si>
    <t>7999</t>
  </si>
  <si>
    <t>313060</t>
  </si>
  <si>
    <t>037</t>
  </si>
  <si>
    <t>OBJ/3127/0116/15</t>
  </si>
  <si>
    <t>30125110-5-427</t>
  </si>
  <si>
    <t>LAS/HP/Color LaserJet 3600/black</t>
  </si>
  <si>
    <t>Náplň do tiskárny HP/Color LaserJet 3600, barva: černá (black)</t>
  </si>
  <si>
    <t>30125110-5-2014</t>
  </si>
  <si>
    <t>LAS/OKI/MC342/black</t>
  </si>
  <si>
    <t>Náplň do tiskárny OKI/MC342, barva: černá (black)</t>
  </si>
  <si>
    <t>Správní pracoviště</t>
  </si>
  <si>
    <t>bud. A35/128</t>
  </si>
  <si>
    <t xml:space="preserve">Soušková Irena Mgr. </t>
  </si>
  <si>
    <t>183789@mail.muni.cz</t>
  </si>
  <si>
    <t>710000</t>
  </si>
  <si>
    <t>OBJ/7101/0215/15</t>
  </si>
  <si>
    <t>30125110-5-2015</t>
  </si>
  <si>
    <t>LAS/OKI/MC342/cyan</t>
  </si>
  <si>
    <t>Náplň do tiskárny OKI/MC342, barva: azurová (cyan)</t>
  </si>
  <si>
    <t>30125110-5-2016</t>
  </si>
  <si>
    <t>LAS/OKI/MC342/magenta</t>
  </si>
  <si>
    <t>Náplň do tiskárny OKI/MC342, barva: purpurová (magenta)</t>
  </si>
  <si>
    <t>30125110-5-2017</t>
  </si>
  <si>
    <t>LAS/OKI/MC342/yellow</t>
  </si>
  <si>
    <t>Náplň do tiskárny OKI/MC342, barva: žlutá (yellow)</t>
  </si>
  <si>
    <t>Tonery 2015</t>
  </si>
  <si>
    <t>Klinika dětské chirurgie</t>
  </si>
  <si>
    <t>LF, FN Brno, Černopolní 9, pavilon B1</t>
  </si>
  <si>
    <t>pav. B1/D.B1.2.10</t>
  </si>
  <si>
    <t>Plánka Ladislav prof. MUDr. Ph.D.</t>
  </si>
  <si>
    <t>20583@mail.muni.cz</t>
  </si>
  <si>
    <t>110313</t>
  </si>
  <si>
    <t>OBJ/1163/0003/15</t>
  </si>
  <si>
    <t>30125110-5-725</t>
  </si>
  <si>
    <t>LAS/HP/LaserJet M1120/black</t>
  </si>
  <si>
    <t>Náplň do tiskárny HP/LaserJet M1120, barva: černá (black), norma: ISO/IEC 19752</t>
  </si>
  <si>
    <t>tonery - 1250/01, 1150/01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</si>
  <si>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</si>
  <si>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</si>
  <si>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</si>
  <si>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</si>
  <si>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</si>
  <si>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1250</t>
  </si>
  <si>
    <t>920200</t>
  </si>
  <si>
    <t>01</t>
  </si>
  <si>
    <t>OBJ/9201/0167/15</t>
  </si>
  <si>
    <t>30125110-5-675</t>
  </si>
  <si>
    <t>LAS/HP/LaserJet 3020/black</t>
  </si>
  <si>
    <t>Náplň do tiskárny HP/LaserJet 3020, barva: černá (black), norma ISO/IEC 19752</t>
  </si>
  <si>
    <t>1150</t>
  </si>
  <si>
    <t>920100</t>
  </si>
  <si>
    <t>Tonery 03/2015</t>
  </si>
  <si>
    <t>Ústav religionistiky</t>
  </si>
  <si>
    <t>bud. J/J509</t>
  </si>
  <si>
    <t xml:space="preserve">Vondráčková Šárka Mgr. </t>
  </si>
  <si>
    <t>146878@mail.muni.cz</t>
  </si>
  <si>
    <t>2809</t>
  </si>
  <si>
    <t>213800</t>
  </si>
  <si>
    <t>OBJ/2138/0005/15</t>
  </si>
  <si>
    <t>tonery ubz</t>
  </si>
  <si>
    <t>30125110-5-586</t>
  </si>
  <si>
    <t>LAS/HP/LaserJet 1015/black</t>
  </si>
  <si>
    <t>Náplň do tiskárny HP/LaserJet 1015, barva: černá (black), norma ISO/IEC 19752</t>
  </si>
  <si>
    <t>Ústav botaniky a zoologie</t>
  </si>
  <si>
    <t>UKB, Kamenice 5, budova A31</t>
  </si>
  <si>
    <t>bud. A31/341</t>
  </si>
  <si>
    <t xml:space="preserve">Rozehnal Jiří RNDr. </t>
  </si>
  <si>
    <t>8513@mail.muni.cz</t>
  </si>
  <si>
    <t>314020</t>
  </si>
  <si>
    <t>406</t>
  </si>
  <si>
    <t>OBJ/3115/0263/15</t>
  </si>
  <si>
    <t>VS Strukturní chemie bio- a nanosystémů</t>
  </si>
  <si>
    <t>UKB, Kamenice 5, budova A4</t>
  </si>
  <si>
    <t>bud. A4/111</t>
  </si>
  <si>
    <t xml:space="preserve">Durec Matúš Mgr. </t>
  </si>
  <si>
    <t>211166@mail.muni.cz</t>
  </si>
  <si>
    <t>1511</t>
  </si>
  <si>
    <t>711008</t>
  </si>
  <si>
    <t>08</t>
  </si>
  <si>
    <t>OBJ/7103/0294/15</t>
  </si>
  <si>
    <t>tonery kopírky</t>
  </si>
  <si>
    <t>30125110-5-1313</t>
  </si>
  <si>
    <t>LAS/Ricoh/Aficio MP 2000/black</t>
  </si>
  <si>
    <t>Náplň do tiskárny Ricoh/Aficio MP 2000, barva: černá (black)</t>
  </si>
  <si>
    <t>ks (260g)</t>
  </si>
  <si>
    <t>Tonery předat ing. Starka Václav</t>
  </si>
  <si>
    <t>OBJ/8111/0041/15</t>
  </si>
  <si>
    <t>tonery respect overheads</t>
  </si>
  <si>
    <t>30192113-6-326</t>
  </si>
  <si>
    <t>INK/Canon/PIXMA iX4000/magenta</t>
  </si>
  <si>
    <t>Náplň do tiskárny Canon/PIXMA iX4000, barva: purpurová (magenta), norma ISO/IEC 24711</t>
  </si>
  <si>
    <t>Odd.pro vědu, výzkum a proj.podporu</t>
  </si>
  <si>
    <t xml:space="preserve">Jarošová Eva Ing. </t>
  </si>
  <si>
    <t>206641@mail.muni.cz</t>
  </si>
  <si>
    <t>0721</t>
  </si>
  <si>
    <t>222200</t>
  </si>
  <si>
    <t>03</t>
  </si>
  <si>
    <t>0013</t>
  </si>
  <si>
    <t>OBJ/2201/0038/15</t>
  </si>
  <si>
    <t>30192113-6-325</t>
  </si>
  <si>
    <t>INK/Canon/PIXMA iX4000/black</t>
  </si>
  <si>
    <t>Náplň do tiskárny Canon/PIXMA iX4000, barva: černá (black), norma ISO/IEC 24711</t>
  </si>
  <si>
    <t>30192113-6-582</t>
  </si>
  <si>
    <t>INK/Epson/Stylus SX515/multipack 4-barevná</t>
  </si>
  <si>
    <t>Náplň do tiskárny Epson/Stylus SX515, barva: multipack 4-barevná (black, cyan, magenta, yellow)</t>
  </si>
  <si>
    <t>ks (1x7,4ml + 3x5,5ml)</t>
  </si>
  <si>
    <t>30192113-6-579</t>
  </si>
  <si>
    <t>INK/Epson/Stylus SX515/black</t>
  </si>
  <si>
    <t>Náplň do tiskárny Epson/Stylus SX515, barva: černá (black)</t>
  </si>
  <si>
    <t>ks (7,4 ml)</t>
  </si>
  <si>
    <t>30192113-6-327</t>
  </si>
  <si>
    <t>INK/Canon/PIXMA iX4000/cyan</t>
  </si>
  <si>
    <t>Náplň do tiskárny Canon/PIXMA iX4000, barva: azurová (cyan), norma ISO/IEC 24711</t>
  </si>
  <si>
    <t>30192113-6-328</t>
  </si>
  <si>
    <t>INK/Canon/PIXMA iX4000/yellow</t>
  </si>
  <si>
    <t>Náplň do tiskárny Canon/PIXMA iX4000, barva: žlutá (yellow), norma ISO/IEC 24711</t>
  </si>
  <si>
    <t>ESF - CIKT - inkousty Canon</t>
  </si>
  <si>
    <t>30192113-6-1812</t>
  </si>
  <si>
    <t>INK/Canon/PIXMA MG5250/multipack</t>
  </si>
  <si>
    <t>Náplň do tiskárny Canon/PIXMA MG5250, barva: multipack (cyan, magenta, yellow)</t>
  </si>
  <si>
    <t>ks (3x9 ml)</t>
  </si>
  <si>
    <t>1006</t>
  </si>
  <si>
    <t>560000</t>
  </si>
  <si>
    <t>OBJ/5603/0073/15</t>
  </si>
  <si>
    <t>Celkem</t>
  </si>
  <si>
    <t>Jednotková cena bez DPH v Kč</t>
  </si>
  <si>
    <t>Celková cena za položku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</si>
</sst>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9.28125" style="0" customWidth="1"/>
    <col min="4" max="4" width="18.7109375" style="0" hidden="1" customWidth="1"/>
    <col min="5" max="5" width="16.28125" style="0" customWidth="1"/>
    <col min="6" max="6" width="38.7109375" style="0" customWidth="1"/>
    <col min="7" max="7" width="79.7109375" style="0" customWidth="1"/>
    <col min="8" max="8" width="24.140625" style="0" customWidth="1"/>
    <col min="9" max="9" width="14.57421875" style="0" customWidth="1"/>
    <col min="10" max="10" width="7.00390625" style="0" hidden="1" customWidth="1"/>
    <col min="11" max="11" width="4.00390625" style="0" customWidth="1"/>
    <col min="12" max="12" width="3.28125" style="0" bestFit="1" customWidth="1"/>
    <col min="13" max="13" width="14.140625" style="0" hidden="1" customWidth="1"/>
    <col min="14" max="16" width="30.00390625" style="0" customWidth="1"/>
    <col min="17" max="17" width="4.140625" style="0" customWidth="1"/>
    <col min="18" max="18" width="16.00390625" style="0" bestFit="1" customWidth="1"/>
    <col min="19" max="19" width="10.57421875" style="0" hidden="1" customWidth="1"/>
    <col min="20" max="20" width="22.8515625" style="0" bestFit="1" customWidth="1"/>
    <col min="21" max="21" width="19.28125" style="0" bestFit="1" customWidth="1"/>
    <col min="22" max="22" width="11.7109375" style="0" bestFit="1" customWidth="1"/>
    <col min="23" max="23" width="36.28125" style="0" customWidth="1"/>
    <col min="24" max="24" width="5.7109375" style="0" customWidth="1"/>
    <col min="25" max="25" width="10.57421875" style="0" hidden="1" customWidth="1"/>
    <col min="26" max="26" width="12.8515625" style="0" hidden="1" customWidth="1"/>
    <col min="27" max="27" width="5.7109375" style="0" customWidth="1"/>
    <col min="28" max="28" width="14.140625" style="0" hidden="1" customWidth="1"/>
    <col min="29" max="29" width="17.7109375" style="0" customWidth="1"/>
    <col min="30" max="30" width="20.7109375" style="0" bestFit="1" customWidth="1"/>
    <col min="31" max="31" width="13.140625" style="0" bestFit="1" customWidth="1"/>
  </cols>
  <sheetData>
    <row r="1" spans="1:31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19" t="s">
        <v>3</v>
      </c>
      <c r="L4" s="19"/>
      <c r="M4" s="25" t="s">
        <v>4</v>
      </c>
      <c r="N4" s="25"/>
      <c r="O4" s="25"/>
      <c r="P4" s="25"/>
      <c r="Q4" s="25"/>
      <c r="R4" s="25"/>
      <c r="S4" s="24"/>
      <c r="T4" s="24"/>
      <c r="U4" s="24"/>
      <c r="V4" s="24"/>
      <c r="W4" s="24"/>
      <c r="X4" s="19" t="s">
        <v>5</v>
      </c>
      <c r="Y4" s="19"/>
      <c r="Z4" s="19"/>
      <c r="AA4" s="19"/>
      <c r="AB4" s="19"/>
      <c r="AC4" s="19" t="s">
        <v>3</v>
      </c>
      <c r="AD4" s="19"/>
      <c r="AE4" s="1"/>
    </row>
    <row r="5" spans="1:31" ht="90.75" customHeight="1">
      <c r="A5" s="18" t="s">
        <v>6</v>
      </c>
      <c r="B5" s="18" t="s">
        <v>7</v>
      </c>
      <c r="C5" s="18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8" t="s">
        <v>16</v>
      </c>
      <c r="L5" s="18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18" t="s">
        <v>22</v>
      </c>
      <c r="R5" s="18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8" t="s">
        <v>29</v>
      </c>
      <c r="Y5" s="18" t="s">
        <v>30</v>
      </c>
      <c r="Z5" s="18" t="s">
        <v>31</v>
      </c>
      <c r="AA5" s="18" t="s">
        <v>32</v>
      </c>
      <c r="AB5" s="2" t="s">
        <v>33</v>
      </c>
      <c r="AC5" s="2" t="s">
        <v>34</v>
      </c>
      <c r="AD5" s="2" t="s">
        <v>1292</v>
      </c>
      <c r="AE5" s="2" t="s">
        <v>1293</v>
      </c>
    </row>
    <row r="6" spans="1:31" ht="12.75">
      <c r="A6" s="3">
        <v>52700</v>
      </c>
      <c r="B6" s="4" t="s">
        <v>40</v>
      </c>
      <c r="C6" s="3">
        <v>150572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3</v>
      </c>
      <c r="K6" s="6">
        <v>3</v>
      </c>
      <c r="L6" s="7" t="s">
        <v>47</v>
      </c>
      <c r="M6" s="4">
        <v>319930</v>
      </c>
      <c r="N6" s="4" t="s">
        <v>48</v>
      </c>
      <c r="O6" s="4" t="s">
        <v>49</v>
      </c>
      <c r="P6" s="4" t="s">
        <v>50</v>
      </c>
      <c r="Q6" s="4">
        <v>1</v>
      </c>
      <c r="R6" s="4" t="s">
        <v>51</v>
      </c>
      <c r="S6" s="4">
        <v>70994</v>
      </c>
      <c r="T6" s="4" t="s">
        <v>52</v>
      </c>
      <c r="U6" s="4" t="s">
        <v>53</v>
      </c>
      <c r="V6" s="4">
        <v>549491407</v>
      </c>
      <c r="W6" s="4"/>
      <c r="X6" s="8" t="s">
        <v>54</v>
      </c>
      <c r="Y6" s="8" t="s">
        <v>55</v>
      </c>
      <c r="Z6" s="8" t="s">
        <v>56</v>
      </c>
      <c r="AA6" s="8" t="s">
        <v>54</v>
      </c>
      <c r="AB6" s="8" t="s">
        <v>57</v>
      </c>
      <c r="AC6" s="7" t="s">
        <v>58</v>
      </c>
      <c r="AD6" s="9">
        <v>1995</v>
      </c>
      <c r="AE6" s="10">
        <f>ROUND($K$6*$AD$6,2)</f>
        <v>5985</v>
      </c>
    </row>
    <row r="7" spans="1:31" ht="12.75">
      <c r="A7" s="3">
        <v>52700</v>
      </c>
      <c r="B7" s="4" t="s">
        <v>40</v>
      </c>
      <c r="C7" s="3">
        <v>153245</v>
      </c>
      <c r="D7" s="4" t="s">
        <v>41</v>
      </c>
      <c r="E7" s="4" t="s">
        <v>59</v>
      </c>
      <c r="F7" s="4" t="s">
        <v>60</v>
      </c>
      <c r="G7" s="4" t="s">
        <v>61</v>
      </c>
      <c r="H7" s="4" t="s">
        <v>45</v>
      </c>
      <c r="I7" s="4" t="s">
        <v>62</v>
      </c>
      <c r="J7" s="5">
        <v>2</v>
      </c>
      <c r="K7" s="6">
        <v>2</v>
      </c>
      <c r="L7" s="7" t="s">
        <v>47</v>
      </c>
      <c r="M7" s="4">
        <v>319930</v>
      </c>
      <c r="N7" s="4" t="s">
        <v>48</v>
      </c>
      <c r="O7" s="4" t="s">
        <v>49</v>
      </c>
      <c r="P7" s="4" t="s">
        <v>50</v>
      </c>
      <c r="Q7" s="4">
        <v>1</v>
      </c>
      <c r="R7" s="4" t="s">
        <v>51</v>
      </c>
      <c r="S7" s="4">
        <v>70994</v>
      </c>
      <c r="T7" s="4" t="s">
        <v>52</v>
      </c>
      <c r="U7" s="4" t="s">
        <v>53</v>
      </c>
      <c r="V7" s="4">
        <v>549491407</v>
      </c>
      <c r="W7" s="4"/>
      <c r="X7" s="8" t="s">
        <v>54</v>
      </c>
      <c r="Y7" s="8" t="s">
        <v>55</v>
      </c>
      <c r="Z7" s="8" t="s">
        <v>56</v>
      </c>
      <c r="AA7" s="8" t="s">
        <v>54</v>
      </c>
      <c r="AB7" s="8" t="s">
        <v>57</v>
      </c>
      <c r="AC7" s="7" t="s">
        <v>58</v>
      </c>
      <c r="AD7" s="9">
        <v>922</v>
      </c>
      <c r="AE7" s="10">
        <f>ROUND($K$7*$AD$7,2)</f>
        <v>1844</v>
      </c>
    </row>
    <row r="8" spans="1:31" ht="12.75">
      <c r="A8" s="3">
        <v>52700</v>
      </c>
      <c r="B8" s="4" t="s">
        <v>40</v>
      </c>
      <c r="C8" s="3">
        <v>153806</v>
      </c>
      <c r="D8" s="4" t="s">
        <v>41</v>
      </c>
      <c r="E8" s="4" t="s">
        <v>63</v>
      </c>
      <c r="F8" s="4" t="s">
        <v>64</v>
      </c>
      <c r="G8" s="4" t="s">
        <v>65</v>
      </c>
      <c r="H8" s="4" t="s">
        <v>45</v>
      </c>
      <c r="I8" s="4" t="s">
        <v>66</v>
      </c>
      <c r="J8" s="5">
        <v>2</v>
      </c>
      <c r="K8" s="6">
        <v>2</v>
      </c>
      <c r="L8" s="7" t="s">
        <v>47</v>
      </c>
      <c r="M8" s="4">
        <v>319930</v>
      </c>
      <c r="N8" s="4" t="s">
        <v>48</v>
      </c>
      <c r="O8" s="4" t="s">
        <v>49</v>
      </c>
      <c r="P8" s="4" t="s">
        <v>50</v>
      </c>
      <c r="Q8" s="4">
        <v>1</v>
      </c>
      <c r="R8" s="4" t="s">
        <v>51</v>
      </c>
      <c r="S8" s="4">
        <v>70994</v>
      </c>
      <c r="T8" s="4" t="s">
        <v>52</v>
      </c>
      <c r="U8" s="4" t="s">
        <v>53</v>
      </c>
      <c r="V8" s="4">
        <v>549491407</v>
      </c>
      <c r="W8" s="4"/>
      <c r="X8" s="8" t="s">
        <v>54</v>
      </c>
      <c r="Y8" s="8" t="s">
        <v>55</v>
      </c>
      <c r="Z8" s="8" t="s">
        <v>56</v>
      </c>
      <c r="AA8" s="8" t="s">
        <v>54</v>
      </c>
      <c r="AB8" s="8" t="s">
        <v>57</v>
      </c>
      <c r="AC8" s="7" t="s">
        <v>58</v>
      </c>
      <c r="AD8" s="9">
        <v>2670</v>
      </c>
      <c r="AE8" s="10">
        <f>ROUND($K$8*$AD$8,2)</f>
        <v>5340</v>
      </c>
    </row>
    <row r="9" spans="1:31" ht="12.75">
      <c r="A9" s="20"/>
      <c r="B9" s="20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5" t="s">
        <v>67</v>
      </c>
      <c r="AE9" s="12">
        <f>SUM($AE$6:$AE$8)</f>
        <v>13169</v>
      </c>
    </row>
    <row r="10" spans="1:3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26.25">
      <c r="A11" s="3">
        <v>52963</v>
      </c>
      <c r="B11" s="4" t="s">
        <v>68</v>
      </c>
      <c r="C11" s="3">
        <v>152116</v>
      </c>
      <c r="D11" s="4" t="s">
        <v>41</v>
      </c>
      <c r="E11" s="4" t="s">
        <v>69</v>
      </c>
      <c r="F11" s="4" t="s">
        <v>70</v>
      </c>
      <c r="G11" s="4" t="s">
        <v>71</v>
      </c>
      <c r="H11" s="4" t="s">
        <v>45</v>
      </c>
      <c r="I11" s="4" t="s">
        <v>72</v>
      </c>
      <c r="J11" s="5">
        <v>1</v>
      </c>
      <c r="K11" s="6">
        <v>1</v>
      </c>
      <c r="L11" s="7" t="s">
        <v>47</v>
      </c>
      <c r="M11" s="4">
        <v>712010</v>
      </c>
      <c r="N11" s="4" t="s">
        <v>73</v>
      </c>
      <c r="O11" s="4" t="s">
        <v>74</v>
      </c>
      <c r="P11" s="4" t="s">
        <v>75</v>
      </c>
      <c r="Q11" s="4">
        <v>3</v>
      </c>
      <c r="R11" s="4" t="s">
        <v>76</v>
      </c>
      <c r="S11" s="4">
        <v>234511</v>
      </c>
      <c r="T11" s="4" t="s">
        <v>77</v>
      </c>
      <c r="U11" s="4" t="s">
        <v>78</v>
      </c>
      <c r="V11" s="4">
        <v>549495612</v>
      </c>
      <c r="W11" s="4"/>
      <c r="X11" s="8" t="s">
        <v>79</v>
      </c>
      <c r="Y11" s="8" t="s">
        <v>80</v>
      </c>
      <c r="Z11" s="8" t="s">
        <v>56</v>
      </c>
      <c r="AA11" s="8" t="s">
        <v>81</v>
      </c>
      <c r="AB11" s="8" t="s">
        <v>82</v>
      </c>
      <c r="AC11" s="7" t="s">
        <v>83</v>
      </c>
      <c r="AD11" s="9">
        <v>1095</v>
      </c>
      <c r="AE11" s="10">
        <f>ROUND($K$11*$AD$11,2)</f>
        <v>1095</v>
      </c>
    </row>
    <row r="12" spans="1:31" ht="12.75">
      <c r="A12" s="20"/>
      <c r="B12" s="20"/>
      <c r="C12" s="2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5" t="s">
        <v>67</v>
      </c>
      <c r="AE12" s="12">
        <f>SUM($AE$11:$AE$11)</f>
        <v>1095</v>
      </c>
    </row>
    <row r="13" spans="1:3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2.75">
      <c r="A14" s="3">
        <v>52982</v>
      </c>
      <c r="B14" s="4" t="s">
        <v>68</v>
      </c>
      <c r="C14" s="3">
        <v>152115</v>
      </c>
      <c r="D14" s="4" t="s">
        <v>41</v>
      </c>
      <c r="E14" s="4" t="s">
        <v>69</v>
      </c>
      <c r="F14" s="4" t="s">
        <v>70</v>
      </c>
      <c r="G14" s="4" t="s">
        <v>71</v>
      </c>
      <c r="H14" s="4" t="s">
        <v>45</v>
      </c>
      <c r="I14" s="4" t="s">
        <v>72</v>
      </c>
      <c r="J14" s="5">
        <v>1</v>
      </c>
      <c r="K14" s="6">
        <v>1</v>
      </c>
      <c r="L14" s="7" t="s">
        <v>47</v>
      </c>
      <c r="M14" s="4">
        <v>712009</v>
      </c>
      <c r="N14" s="4" t="s">
        <v>84</v>
      </c>
      <c r="O14" s="4" t="s">
        <v>74</v>
      </c>
      <c r="P14" s="4" t="s">
        <v>75</v>
      </c>
      <c r="Q14" s="4">
        <v>3</v>
      </c>
      <c r="R14" s="4" t="s">
        <v>76</v>
      </c>
      <c r="S14" s="4">
        <v>234511</v>
      </c>
      <c r="T14" s="4" t="s">
        <v>77</v>
      </c>
      <c r="U14" s="4" t="s">
        <v>78</v>
      </c>
      <c r="V14" s="4">
        <v>549495612</v>
      </c>
      <c r="W14" s="4"/>
      <c r="X14" s="8" t="s">
        <v>85</v>
      </c>
      <c r="Y14" s="8" t="s">
        <v>86</v>
      </c>
      <c r="Z14" s="8" t="s">
        <v>56</v>
      </c>
      <c r="AA14" s="8" t="s">
        <v>81</v>
      </c>
      <c r="AB14" s="8" t="s">
        <v>82</v>
      </c>
      <c r="AC14" s="7" t="s">
        <v>87</v>
      </c>
      <c r="AD14" s="9">
        <v>1095</v>
      </c>
      <c r="AE14" s="10">
        <f>ROUND($K$14*$AD$14,2)</f>
        <v>1095</v>
      </c>
    </row>
    <row r="15" spans="1:31" ht="12.75">
      <c r="A15" s="20"/>
      <c r="B15" s="20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5" t="s">
        <v>67</v>
      </c>
      <c r="AE15" s="12">
        <f>SUM($AE$14:$AE$14)</f>
        <v>1095</v>
      </c>
    </row>
    <row r="16" spans="1:3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.75">
      <c r="A17" s="3">
        <v>53001</v>
      </c>
      <c r="B17" s="4"/>
      <c r="C17" s="3">
        <v>152156</v>
      </c>
      <c r="D17" s="4" t="s">
        <v>88</v>
      </c>
      <c r="E17" s="4" t="s">
        <v>89</v>
      </c>
      <c r="F17" s="4" t="s">
        <v>90</v>
      </c>
      <c r="G17" s="4" t="s">
        <v>91</v>
      </c>
      <c r="H17" s="4" t="s">
        <v>45</v>
      </c>
      <c r="I17" s="4" t="s">
        <v>92</v>
      </c>
      <c r="J17" s="5">
        <v>1</v>
      </c>
      <c r="K17" s="6">
        <v>1</v>
      </c>
      <c r="L17" s="7" t="s">
        <v>47</v>
      </c>
      <c r="M17" s="4">
        <v>419917</v>
      </c>
      <c r="N17" s="4" t="s">
        <v>93</v>
      </c>
      <c r="O17" s="4" t="s">
        <v>94</v>
      </c>
      <c r="P17" s="4" t="s">
        <v>95</v>
      </c>
      <c r="Q17" s="4">
        <v>0</v>
      </c>
      <c r="R17" s="4" t="s">
        <v>96</v>
      </c>
      <c r="S17" s="4">
        <v>71509</v>
      </c>
      <c r="T17" s="4" t="s">
        <v>97</v>
      </c>
      <c r="U17" s="4" t="s">
        <v>98</v>
      </c>
      <c r="V17" s="4">
        <v>549496348</v>
      </c>
      <c r="W17" s="4"/>
      <c r="X17" s="8" t="s">
        <v>54</v>
      </c>
      <c r="Y17" s="8" t="s">
        <v>99</v>
      </c>
      <c r="Z17" s="8" t="s">
        <v>56</v>
      </c>
      <c r="AA17" s="8" t="s">
        <v>54</v>
      </c>
      <c r="AB17" s="8" t="s">
        <v>100</v>
      </c>
      <c r="AC17" s="7" t="s">
        <v>101</v>
      </c>
      <c r="AD17" s="9">
        <v>263</v>
      </c>
      <c r="AE17" s="10">
        <f>ROUND($K$17*$AD$17,2)</f>
        <v>263</v>
      </c>
    </row>
    <row r="18" spans="1:31" ht="12.75">
      <c r="A18" s="3">
        <v>53001</v>
      </c>
      <c r="B18" s="4"/>
      <c r="C18" s="3">
        <v>152157</v>
      </c>
      <c r="D18" s="4" t="s">
        <v>88</v>
      </c>
      <c r="E18" s="4" t="s">
        <v>102</v>
      </c>
      <c r="F18" s="4" t="s">
        <v>103</v>
      </c>
      <c r="G18" s="4" t="s">
        <v>104</v>
      </c>
      <c r="H18" s="4" t="s">
        <v>45</v>
      </c>
      <c r="I18" s="4" t="s">
        <v>105</v>
      </c>
      <c r="J18" s="5">
        <v>1</v>
      </c>
      <c r="K18" s="6">
        <v>1</v>
      </c>
      <c r="L18" s="7" t="s">
        <v>47</v>
      </c>
      <c r="M18" s="4">
        <v>419917</v>
      </c>
      <c r="N18" s="4" t="s">
        <v>93</v>
      </c>
      <c r="O18" s="4" t="s">
        <v>94</v>
      </c>
      <c r="P18" s="4" t="s">
        <v>95</v>
      </c>
      <c r="Q18" s="4">
        <v>0</v>
      </c>
      <c r="R18" s="4" t="s">
        <v>96</v>
      </c>
      <c r="S18" s="4">
        <v>71509</v>
      </c>
      <c r="T18" s="4" t="s">
        <v>97</v>
      </c>
      <c r="U18" s="4" t="s">
        <v>98</v>
      </c>
      <c r="V18" s="4">
        <v>549496348</v>
      </c>
      <c r="W18" s="4"/>
      <c r="X18" s="8" t="s">
        <v>54</v>
      </c>
      <c r="Y18" s="8" t="s">
        <v>99</v>
      </c>
      <c r="Z18" s="8" t="s">
        <v>56</v>
      </c>
      <c r="AA18" s="8" t="s">
        <v>54</v>
      </c>
      <c r="AB18" s="8" t="s">
        <v>100</v>
      </c>
      <c r="AC18" s="7" t="s">
        <v>101</v>
      </c>
      <c r="AD18" s="9">
        <v>278.5</v>
      </c>
      <c r="AE18" s="10">
        <f>ROUND($K$18*$AD$18,2)</f>
        <v>278.5</v>
      </c>
    </row>
    <row r="19" spans="1:31" ht="12.75">
      <c r="A19" s="3">
        <v>53001</v>
      </c>
      <c r="B19" s="4"/>
      <c r="C19" s="3">
        <v>152158</v>
      </c>
      <c r="D19" s="4" t="s">
        <v>88</v>
      </c>
      <c r="E19" s="4" t="s">
        <v>106</v>
      </c>
      <c r="F19" s="4" t="s">
        <v>107</v>
      </c>
      <c r="G19" s="4" t="s">
        <v>108</v>
      </c>
      <c r="H19" s="4" t="s">
        <v>45</v>
      </c>
      <c r="I19" s="4" t="s">
        <v>92</v>
      </c>
      <c r="J19" s="5">
        <v>1</v>
      </c>
      <c r="K19" s="6">
        <v>1</v>
      </c>
      <c r="L19" s="7" t="s">
        <v>47</v>
      </c>
      <c r="M19" s="4">
        <v>419917</v>
      </c>
      <c r="N19" s="4" t="s">
        <v>93</v>
      </c>
      <c r="O19" s="4" t="s">
        <v>94</v>
      </c>
      <c r="P19" s="4" t="s">
        <v>95</v>
      </c>
      <c r="Q19" s="4">
        <v>0</v>
      </c>
      <c r="R19" s="4" t="s">
        <v>96</v>
      </c>
      <c r="S19" s="4">
        <v>71509</v>
      </c>
      <c r="T19" s="4" t="s">
        <v>97</v>
      </c>
      <c r="U19" s="4" t="s">
        <v>98</v>
      </c>
      <c r="V19" s="4">
        <v>549496348</v>
      </c>
      <c r="W19" s="4"/>
      <c r="X19" s="8" t="s">
        <v>54</v>
      </c>
      <c r="Y19" s="8" t="s">
        <v>99</v>
      </c>
      <c r="Z19" s="8" t="s">
        <v>56</v>
      </c>
      <c r="AA19" s="8" t="s">
        <v>54</v>
      </c>
      <c r="AB19" s="8" t="s">
        <v>100</v>
      </c>
      <c r="AC19" s="7" t="s">
        <v>101</v>
      </c>
      <c r="AD19" s="9">
        <v>263</v>
      </c>
      <c r="AE19" s="10">
        <f>ROUND($K$19*$AD$19,2)</f>
        <v>263</v>
      </c>
    </row>
    <row r="20" spans="1:31" ht="12.75">
      <c r="A20" s="3">
        <v>53001</v>
      </c>
      <c r="B20" s="4"/>
      <c r="C20" s="3">
        <v>152159</v>
      </c>
      <c r="D20" s="4" t="s">
        <v>88</v>
      </c>
      <c r="E20" s="4" t="s">
        <v>109</v>
      </c>
      <c r="F20" s="4" t="s">
        <v>110</v>
      </c>
      <c r="G20" s="4" t="s">
        <v>111</v>
      </c>
      <c r="H20" s="4" t="s">
        <v>45</v>
      </c>
      <c r="I20" s="4" t="s">
        <v>92</v>
      </c>
      <c r="J20" s="5">
        <v>1</v>
      </c>
      <c r="K20" s="6">
        <v>1</v>
      </c>
      <c r="L20" s="7" t="s">
        <v>47</v>
      </c>
      <c r="M20" s="4">
        <v>419917</v>
      </c>
      <c r="N20" s="4" t="s">
        <v>93</v>
      </c>
      <c r="O20" s="4" t="s">
        <v>94</v>
      </c>
      <c r="P20" s="4" t="s">
        <v>95</v>
      </c>
      <c r="Q20" s="4">
        <v>0</v>
      </c>
      <c r="R20" s="4" t="s">
        <v>96</v>
      </c>
      <c r="S20" s="4">
        <v>71509</v>
      </c>
      <c r="T20" s="4" t="s">
        <v>97</v>
      </c>
      <c r="U20" s="4" t="s">
        <v>98</v>
      </c>
      <c r="V20" s="4">
        <v>549496348</v>
      </c>
      <c r="W20" s="4"/>
      <c r="X20" s="8" t="s">
        <v>54</v>
      </c>
      <c r="Y20" s="8" t="s">
        <v>99</v>
      </c>
      <c r="Z20" s="8" t="s">
        <v>56</v>
      </c>
      <c r="AA20" s="8" t="s">
        <v>54</v>
      </c>
      <c r="AB20" s="8" t="s">
        <v>100</v>
      </c>
      <c r="AC20" s="7" t="s">
        <v>101</v>
      </c>
      <c r="AD20" s="9">
        <v>263</v>
      </c>
      <c r="AE20" s="10">
        <f>ROUND($K$20*$AD$20,2)</f>
        <v>263</v>
      </c>
    </row>
    <row r="21" spans="1:31" ht="12.75">
      <c r="A21" s="3">
        <v>53001</v>
      </c>
      <c r="B21" s="4"/>
      <c r="C21" s="3">
        <v>152171</v>
      </c>
      <c r="D21" s="4" t="s">
        <v>88</v>
      </c>
      <c r="E21" s="4" t="s">
        <v>112</v>
      </c>
      <c r="F21" s="4" t="s">
        <v>103</v>
      </c>
      <c r="G21" s="4" t="s">
        <v>104</v>
      </c>
      <c r="H21" s="4" t="s">
        <v>45</v>
      </c>
      <c r="I21" s="4" t="s">
        <v>92</v>
      </c>
      <c r="J21" s="5">
        <v>1</v>
      </c>
      <c r="K21" s="6">
        <v>1</v>
      </c>
      <c r="L21" s="7" t="s">
        <v>47</v>
      </c>
      <c r="M21" s="4">
        <v>419917</v>
      </c>
      <c r="N21" s="4" t="s">
        <v>93</v>
      </c>
      <c r="O21" s="4" t="s">
        <v>94</v>
      </c>
      <c r="P21" s="4" t="s">
        <v>95</v>
      </c>
      <c r="Q21" s="4">
        <v>0</v>
      </c>
      <c r="R21" s="4" t="s">
        <v>96</v>
      </c>
      <c r="S21" s="4">
        <v>71509</v>
      </c>
      <c r="T21" s="4" t="s">
        <v>97</v>
      </c>
      <c r="U21" s="4" t="s">
        <v>98</v>
      </c>
      <c r="V21" s="4">
        <v>549496348</v>
      </c>
      <c r="W21" s="4"/>
      <c r="X21" s="8" t="s">
        <v>54</v>
      </c>
      <c r="Y21" s="8" t="s">
        <v>99</v>
      </c>
      <c r="Z21" s="8" t="s">
        <v>56</v>
      </c>
      <c r="AA21" s="8" t="s">
        <v>54</v>
      </c>
      <c r="AB21" s="8" t="s">
        <v>100</v>
      </c>
      <c r="AC21" s="7" t="s">
        <v>101</v>
      </c>
      <c r="AD21" s="9">
        <v>263</v>
      </c>
      <c r="AE21" s="10">
        <f>ROUND($K$21*$AD$21,2)</f>
        <v>263</v>
      </c>
    </row>
    <row r="22" spans="1:31" ht="12.75">
      <c r="A22" s="20"/>
      <c r="B22" s="20"/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5" t="s">
        <v>67</v>
      </c>
      <c r="AE22" s="12">
        <f>SUM($AE$17:$AE$21)</f>
        <v>1330.5</v>
      </c>
    </row>
    <row r="23" spans="1:3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26.25">
      <c r="A24" s="3">
        <v>53004</v>
      </c>
      <c r="B24" s="4"/>
      <c r="C24" s="3">
        <v>152162</v>
      </c>
      <c r="D24" s="4" t="s">
        <v>41</v>
      </c>
      <c r="E24" s="4" t="s">
        <v>113</v>
      </c>
      <c r="F24" s="4" t="s">
        <v>114</v>
      </c>
      <c r="G24" s="4" t="s">
        <v>115</v>
      </c>
      <c r="H24" s="4" t="s">
        <v>45</v>
      </c>
      <c r="I24" s="4" t="s">
        <v>116</v>
      </c>
      <c r="J24" s="5">
        <v>1</v>
      </c>
      <c r="K24" s="6">
        <v>1</v>
      </c>
      <c r="L24" s="7" t="s">
        <v>47</v>
      </c>
      <c r="M24" s="4">
        <v>313010</v>
      </c>
      <c r="N24" s="4" t="s">
        <v>117</v>
      </c>
      <c r="O24" s="4" t="s">
        <v>118</v>
      </c>
      <c r="P24" s="4" t="s">
        <v>75</v>
      </c>
      <c r="Q24" s="4"/>
      <c r="R24" s="4" t="s">
        <v>96</v>
      </c>
      <c r="S24" s="4">
        <v>627</v>
      </c>
      <c r="T24" s="4" t="s">
        <v>119</v>
      </c>
      <c r="U24" s="4" t="s">
        <v>120</v>
      </c>
      <c r="V24" s="4">
        <v>549496493</v>
      </c>
      <c r="W24" s="4"/>
      <c r="X24" s="8" t="s">
        <v>121</v>
      </c>
      <c r="Y24" s="8" t="s">
        <v>122</v>
      </c>
      <c r="Z24" s="8" t="s">
        <v>123</v>
      </c>
      <c r="AA24" s="8" t="s">
        <v>124</v>
      </c>
      <c r="AB24" s="8" t="s">
        <v>57</v>
      </c>
      <c r="AC24" s="7" t="s">
        <v>125</v>
      </c>
      <c r="AD24" s="9">
        <v>1999</v>
      </c>
      <c r="AE24" s="10">
        <f>ROUND($K$24*$AD$24,2)</f>
        <v>1999</v>
      </c>
    </row>
    <row r="25" spans="1:31" ht="26.25">
      <c r="A25" s="3">
        <v>53004</v>
      </c>
      <c r="B25" s="4"/>
      <c r="C25" s="3">
        <v>152163</v>
      </c>
      <c r="D25" s="4" t="s">
        <v>41</v>
      </c>
      <c r="E25" s="4" t="s">
        <v>126</v>
      </c>
      <c r="F25" s="4" t="s">
        <v>127</v>
      </c>
      <c r="G25" s="4" t="s">
        <v>128</v>
      </c>
      <c r="H25" s="4" t="s">
        <v>45</v>
      </c>
      <c r="I25" s="4" t="s">
        <v>129</v>
      </c>
      <c r="J25" s="5">
        <v>1</v>
      </c>
      <c r="K25" s="6">
        <v>1</v>
      </c>
      <c r="L25" s="7" t="s">
        <v>47</v>
      </c>
      <c r="M25" s="4">
        <v>313010</v>
      </c>
      <c r="N25" s="4" t="s">
        <v>117</v>
      </c>
      <c r="O25" s="4" t="s">
        <v>118</v>
      </c>
      <c r="P25" s="4" t="s">
        <v>75</v>
      </c>
      <c r="Q25" s="4"/>
      <c r="R25" s="4" t="s">
        <v>96</v>
      </c>
      <c r="S25" s="4">
        <v>627</v>
      </c>
      <c r="T25" s="4" t="s">
        <v>119</v>
      </c>
      <c r="U25" s="4" t="s">
        <v>120</v>
      </c>
      <c r="V25" s="4">
        <v>549496493</v>
      </c>
      <c r="W25" s="4"/>
      <c r="X25" s="8" t="s">
        <v>121</v>
      </c>
      <c r="Y25" s="8" t="s">
        <v>122</v>
      </c>
      <c r="Z25" s="8" t="s">
        <v>123</v>
      </c>
      <c r="AA25" s="8" t="s">
        <v>124</v>
      </c>
      <c r="AB25" s="8" t="s">
        <v>57</v>
      </c>
      <c r="AC25" s="7" t="s">
        <v>125</v>
      </c>
      <c r="AD25" s="9">
        <v>1925</v>
      </c>
      <c r="AE25" s="10">
        <f>ROUND($K$25*$AD$25,2)</f>
        <v>1925</v>
      </c>
    </row>
    <row r="26" spans="1:31" ht="26.25">
      <c r="A26" s="3">
        <v>53004</v>
      </c>
      <c r="B26" s="4"/>
      <c r="C26" s="3">
        <v>152164</v>
      </c>
      <c r="D26" s="4" t="s">
        <v>41</v>
      </c>
      <c r="E26" s="4" t="s">
        <v>130</v>
      </c>
      <c r="F26" s="4" t="s">
        <v>131</v>
      </c>
      <c r="G26" s="4" t="s">
        <v>132</v>
      </c>
      <c r="H26" s="4" t="s">
        <v>45</v>
      </c>
      <c r="I26" s="4" t="s">
        <v>129</v>
      </c>
      <c r="J26" s="5">
        <v>1</v>
      </c>
      <c r="K26" s="6">
        <v>1</v>
      </c>
      <c r="L26" s="7" t="s">
        <v>47</v>
      </c>
      <c r="M26" s="4">
        <v>313010</v>
      </c>
      <c r="N26" s="4" t="s">
        <v>117</v>
      </c>
      <c r="O26" s="4" t="s">
        <v>118</v>
      </c>
      <c r="P26" s="4" t="s">
        <v>75</v>
      </c>
      <c r="Q26" s="4"/>
      <c r="R26" s="4" t="s">
        <v>96</v>
      </c>
      <c r="S26" s="4">
        <v>627</v>
      </c>
      <c r="T26" s="4" t="s">
        <v>119</v>
      </c>
      <c r="U26" s="4" t="s">
        <v>120</v>
      </c>
      <c r="V26" s="4">
        <v>549496493</v>
      </c>
      <c r="W26" s="4"/>
      <c r="X26" s="8" t="s">
        <v>121</v>
      </c>
      <c r="Y26" s="8" t="s">
        <v>122</v>
      </c>
      <c r="Z26" s="8" t="s">
        <v>123</v>
      </c>
      <c r="AA26" s="8" t="s">
        <v>124</v>
      </c>
      <c r="AB26" s="8" t="s">
        <v>57</v>
      </c>
      <c r="AC26" s="7" t="s">
        <v>125</v>
      </c>
      <c r="AD26" s="9">
        <v>1925</v>
      </c>
      <c r="AE26" s="10">
        <f>ROUND($K$26*$AD$26,2)</f>
        <v>1925</v>
      </c>
    </row>
    <row r="27" spans="1:31" ht="26.25">
      <c r="A27" s="3">
        <v>53004</v>
      </c>
      <c r="B27" s="4"/>
      <c r="C27" s="3">
        <v>152165</v>
      </c>
      <c r="D27" s="4" t="s">
        <v>41</v>
      </c>
      <c r="E27" s="4" t="s">
        <v>133</v>
      </c>
      <c r="F27" s="4" t="s">
        <v>134</v>
      </c>
      <c r="G27" s="4" t="s">
        <v>135</v>
      </c>
      <c r="H27" s="4" t="s">
        <v>45</v>
      </c>
      <c r="I27" s="4" t="s">
        <v>129</v>
      </c>
      <c r="J27" s="5">
        <v>1</v>
      </c>
      <c r="K27" s="6">
        <v>1</v>
      </c>
      <c r="L27" s="7" t="s">
        <v>47</v>
      </c>
      <c r="M27" s="4">
        <v>313010</v>
      </c>
      <c r="N27" s="4" t="s">
        <v>117</v>
      </c>
      <c r="O27" s="4" t="s">
        <v>118</v>
      </c>
      <c r="P27" s="4" t="s">
        <v>75</v>
      </c>
      <c r="Q27" s="4"/>
      <c r="R27" s="4" t="s">
        <v>96</v>
      </c>
      <c r="S27" s="4">
        <v>627</v>
      </c>
      <c r="T27" s="4" t="s">
        <v>119</v>
      </c>
      <c r="U27" s="4" t="s">
        <v>120</v>
      </c>
      <c r="V27" s="4">
        <v>549496493</v>
      </c>
      <c r="W27" s="4"/>
      <c r="X27" s="8" t="s">
        <v>121</v>
      </c>
      <c r="Y27" s="8" t="s">
        <v>122</v>
      </c>
      <c r="Z27" s="8" t="s">
        <v>123</v>
      </c>
      <c r="AA27" s="8" t="s">
        <v>124</v>
      </c>
      <c r="AB27" s="8" t="s">
        <v>57</v>
      </c>
      <c r="AC27" s="7" t="s">
        <v>125</v>
      </c>
      <c r="AD27" s="9">
        <v>1925</v>
      </c>
      <c r="AE27" s="10">
        <f>ROUND($K$27*$AD$27,2)</f>
        <v>1925</v>
      </c>
    </row>
    <row r="28" spans="1:31" ht="12.75">
      <c r="A28" s="20"/>
      <c r="B28" s="20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5" t="s">
        <v>67</v>
      </c>
      <c r="AE28" s="12">
        <f>SUM($AE$24:$AE$27)</f>
        <v>7774</v>
      </c>
    </row>
    <row r="29" spans="1:3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26.25">
      <c r="A30" s="3">
        <v>53019</v>
      </c>
      <c r="B30" s="4"/>
      <c r="C30" s="3">
        <v>152153</v>
      </c>
      <c r="D30" s="4" t="s">
        <v>41</v>
      </c>
      <c r="E30" s="4" t="s">
        <v>136</v>
      </c>
      <c r="F30" s="4" t="s">
        <v>137</v>
      </c>
      <c r="G30" s="4" t="s">
        <v>138</v>
      </c>
      <c r="H30" s="4" t="s">
        <v>45</v>
      </c>
      <c r="I30" s="4" t="s">
        <v>139</v>
      </c>
      <c r="J30" s="5">
        <v>1</v>
      </c>
      <c r="K30" s="6">
        <v>1</v>
      </c>
      <c r="L30" s="7" t="s">
        <v>47</v>
      </c>
      <c r="M30" s="4">
        <v>313010</v>
      </c>
      <c r="N30" s="4" t="s">
        <v>117</v>
      </c>
      <c r="O30" s="4" t="s">
        <v>118</v>
      </c>
      <c r="P30" s="4" t="s">
        <v>75</v>
      </c>
      <c r="Q30" s="4"/>
      <c r="R30" s="4" t="s">
        <v>96</v>
      </c>
      <c r="S30" s="4">
        <v>2768</v>
      </c>
      <c r="T30" s="4" t="s">
        <v>140</v>
      </c>
      <c r="U30" s="4" t="s">
        <v>141</v>
      </c>
      <c r="V30" s="4">
        <v>549495908</v>
      </c>
      <c r="W30" s="4"/>
      <c r="X30" s="8" t="s">
        <v>142</v>
      </c>
      <c r="Y30" s="8" t="s">
        <v>122</v>
      </c>
      <c r="Z30" s="8" t="s">
        <v>56</v>
      </c>
      <c r="AA30" s="8" t="s">
        <v>143</v>
      </c>
      <c r="AB30" s="8" t="s">
        <v>57</v>
      </c>
      <c r="AC30" s="7" t="s">
        <v>144</v>
      </c>
      <c r="AD30" s="9">
        <v>2569</v>
      </c>
      <c r="AE30" s="10">
        <f>ROUND($K$30*$AD$30,2)</f>
        <v>2569</v>
      </c>
    </row>
    <row r="31" spans="1:31" ht="26.25">
      <c r="A31" s="3">
        <v>53019</v>
      </c>
      <c r="B31" s="4"/>
      <c r="C31" s="3">
        <v>152154</v>
      </c>
      <c r="D31" s="4" t="s">
        <v>41</v>
      </c>
      <c r="E31" s="4" t="s">
        <v>145</v>
      </c>
      <c r="F31" s="4" t="s">
        <v>146</v>
      </c>
      <c r="G31" s="4" t="s">
        <v>147</v>
      </c>
      <c r="H31" s="4" t="s">
        <v>45</v>
      </c>
      <c r="I31" s="4" t="s">
        <v>139</v>
      </c>
      <c r="J31" s="5">
        <v>1</v>
      </c>
      <c r="K31" s="6">
        <v>1</v>
      </c>
      <c r="L31" s="7" t="s">
        <v>47</v>
      </c>
      <c r="M31" s="4">
        <v>313010</v>
      </c>
      <c r="N31" s="4" t="s">
        <v>117</v>
      </c>
      <c r="O31" s="4" t="s">
        <v>118</v>
      </c>
      <c r="P31" s="4" t="s">
        <v>75</v>
      </c>
      <c r="Q31" s="4"/>
      <c r="R31" s="4" t="s">
        <v>96</v>
      </c>
      <c r="S31" s="4">
        <v>2768</v>
      </c>
      <c r="T31" s="4" t="s">
        <v>140</v>
      </c>
      <c r="U31" s="4" t="s">
        <v>141</v>
      </c>
      <c r="V31" s="4">
        <v>549495908</v>
      </c>
      <c r="W31" s="4"/>
      <c r="X31" s="8" t="s">
        <v>142</v>
      </c>
      <c r="Y31" s="8" t="s">
        <v>122</v>
      </c>
      <c r="Z31" s="8" t="s">
        <v>56</v>
      </c>
      <c r="AA31" s="8" t="s">
        <v>143</v>
      </c>
      <c r="AB31" s="8" t="s">
        <v>57</v>
      </c>
      <c r="AC31" s="7" t="s">
        <v>144</v>
      </c>
      <c r="AD31" s="9">
        <v>2569</v>
      </c>
      <c r="AE31" s="10">
        <f>ROUND($K$31*$AD$31,2)</f>
        <v>2569</v>
      </c>
    </row>
    <row r="32" spans="1:31" ht="26.25">
      <c r="A32" s="3">
        <v>53019</v>
      </c>
      <c r="B32" s="4"/>
      <c r="C32" s="3">
        <v>152155</v>
      </c>
      <c r="D32" s="4" t="s">
        <v>41</v>
      </c>
      <c r="E32" s="4" t="s">
        <v>148</v>
      </c>
      <c r="F32" s="4" t="s">
        <v>149</v>
      </c>
      <c r="G32" s="4" t="s">
        <v>150</v>
      </c>
      <c r="H32" s="4" t="s">
        <v>45</v>
      </c>
      <c r="I32" s="4" t="s">
        <v>151</v>
      </c>
      <c r="J32" s="5">
        <v>1</v>
      </c>
      <c r="K32" s="6">
        <v>1</v>
      </c>
      <c r="L32" s="7" t="s">
        <v>47</v>
      </c>
      <c r="M32" s="4">
        <v>313010</v>
      </c>
      <c r="N32" s="4" t="s">
        <v>117</v>
      </c>
      <c r="O32" s="4" t="s">
        <v>118</v>
      </c>
      <c r="P32" s="4" t="s">
        <v>75</v>
      </c>
      <c r="Q32" s="4"/>
      <c r="R32" s="4" t="s">
        <v>96</v>
      </c>
      <c r="S32" s="4">
        <v>2768</v>
      </c>
      <c r="T32" s="4" t="s">
        <v>140</v>
      </c>
      <c r="U32" s="4" t="s">
        <v>141</v>
      </c>
      <c r="V32" s="4">
        <v>549495908</v>
      </c>
      <c r="W32" s="4"/>
      <c r="X32" s="8" t="s">
        <v>142</v>
      </c>
      <c r="Y32" s="8" t="s">
        <v>122</v>
      </c>
      <c r="Z32" s="8" t="s">
        <v>56</v>
      </c>
      <c r="AA32" s="8" t="s">
        <v>143</v>
      </c>
      <c r="AB32" s="8" t="s">
        <v>57</v>
      </c>
      <c r="AC32" s="7" t="s">
        <v>144</v>
      </c>
      <c r="AD32" s="9">
        <v>1450</v>
      </c>
      <c r="AE32" s="10">
        <f>ROUND($K$32*$AD$32,2)</f>
        <v>1450</v>
      </c>
    </row>
    <row r="33" spans="1:31" ht="26.25">
      <c r="A33" s="3">
        <v>53019</v>
      </c>
      <c r="B33" s="4"/>
      <c r="C33" s="3">
        <v>152169</v>
      </c>
      <c r="D33" s="4" t="s">
        <v>41</v>
      </c>
      <c r="E33" s="4" t="s">
        <v>152</v>
      </c>
      <c r="F33" s="4" t="s">
        <v>153</v>
      </c>
      <c r="G33" s="4" t="s">
        <v>154</v>
      </c>
      <c r="H33" s="4" t="s">
        <v>45</v>
      </c>
      <c r="I33" s="4" t="s">
        <v>139</v>
      </c>
      <c r="J33" s="5">
        <v>1</v>
      </c>
      <c r="K33" s="6">
        <v>1</v>
      </c>
      <c r="L33" s="7" t="s">
        <v>47</v>
      </c>
      <c r="M33" s="4">
        <v>313010</v>
      </c>
      <c r="N33" s="4" t="s">
        <v>117</v>
      </c>
      <c r="O33" s="4" t="s">
        <v>118</v>
      </c>
      <c r="P33" s="4" t="s">
        <v>75</v>
      </c>
      <c r="Q33" s="4"/>
      <c r="R33" s="4" t="s">
        <v>96</v>
      </c>
      <c r="S33" s="4">
        <v>2768</v>
      </c>
      <c r="T33" s="4" t="s">
        <v>140</v>
      </c>
      <c r="U33" s="4" t="s">
        <v>141</v>
      </c>
      <c r="V33" s="4">
        <v>549495908</v>
      </c>
      <c r="W33" s="4"/>
      <c r="X33" s="8" t="s">
        <v>142</v>
      </c>
      <c r="Y33" s="8" t="s">
        <v>122</v>
      </c>
      <c r="Z33" s="8" t="s">
        <v>56</v>
      </c>
      <c r="AA33" s="8" t="s">
        <v>143</v>
      </c>
      <c r="AB33" s="8" t="s">
        <v>57</v>
      </c>
      <c r="AC33" s="7" t="s">
        <v>144</v>
      </c>
      <c r="AD33" s="9">
        <v>2569</v>
      </c>
      <c r="AE33" s="10">
        <f>ROUND($K$33*$AD$33,2)</f>
        <v>2569</v>
      </c>
    </row>
    <row r="34" spans="1:31" ht="26.25">
      <c r="A34" s="3">
        <v>53019</v>
      </c>
      <c r="B34" s="4"/>
      <c r="C34" s="3">
        <v>152170</v>
      </c>
      <c r="D34" s="4" t="s">
        <v>41</v>
      </c>
      <c r="E34" s="4" t="s">
        <v>148</v>
      </c>
      <c r="F34" s="4" t="s">
        <v>149</v>
      </c>
      <c r="G34" s="4" t="s">
        <v>150</v>
      </c>
      <c r="H34" s="4" t="s">
        <v>45</v>
      </c>
      <c r="I34" s="4" t="s">
        <v>151</v>
      </c>
      <c r="J34" s="5">
        <v>1</v>
      </c>
      <c r="K34" s="6">
        <v>1</v>
      </c>
      <c r="L34" s="7" t="s">
        <v>47</v>
      </c>
      <c r="M34" s="4">
        <v>313010</v>
      </c>
      <c r="N34" s="4" t="s">
        <v>117</v>
      </c>
      <c r="O34" s="4" t="s">
        <v>118</v>
      </c>
      <c r="P34" s="4" t="s">
        <v>75</v>
      </c>
      <c r="Q34" s="4"/>
      <c r="R34" s="4" t="s">
        <v>96</v>
      </c>
      <c r="S34" s="4">
        <v>2768</v>
      </c>
      <c r="T34" s="4" t="s">
        <v>140</v>
      </c>
      <c r="U34" s="4" t="s">
        <v>141</v>
      </c>
      <c r="V34" s="4">
        <v>549495908</v>
      </c>
      <c r="W34" s="4"/>
      <c r="X34" s="8" t="s">
        <v>142</v>
      </c>
      <c r="Y34" s="8" t="s">
        <v>122</v>
      </c>
      <c r="Z34" s="8" t="s">
        <v>56</v>
      </c>
      <c r="AA34" s="8" t="s">
        <v>143</v>
      </c>
      <c r="AB34" s="8" t="s">
        <v>57</v>
      </c>
      <c r="AC34" s="7" t="s">
        <v>144</v>
      </c>
      <c r="AD34" s="9">
        <v>1468</v>
      </c>
      <c r="AE34" s="10">
        <f>ROUND($K$34*$AD$34,2)</f>
        <v>1468</v>
      </c>
    </row>
    <row r="35" spans="1:31" ht="12.75">
      <c r="A35" s="20"/>
      <c r="B35" s="20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5" t="s">
        <v>67</v>
      </c>
      <c r="AE35" s="12">
        <f>SUM($AE$30:$AE$34)</f>
        <v>10625</v>
      </c>
    </row>
    <row r="36" spans="1:3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2.75">
      <c r="A37" s="3">
        <v>53023</v>
      </c>
      <c r="B37" s="4" t="s">
        <v>155</v>
      </c>
      <c r="C37" s="3">
        <v>152197</v>
      </c>
      <c r="D37" s="4" t="s">
        <v>41</v>
      </c>
      <c r="E37" s="4" t="s">
        <v>156</v>
      </c>
      <c r="F37" s="4" t="s">
        <v>157</v>
      </c>
      <c r="G37" s="4" t="s">
        <v>158</v>
      </c>
      <c r="H37" s="4" t="s">
        <v>45</v>
      </c>
      <c r="I37" s="4" t="s">
        <v>159</v>
      </c>
      <c r="J37" s="5">
        <v>1</v>
      </c>
      <c r="K37" s="6">
        <v>1</v>
      </c>
      <c r="L37" s="7" t="s">
        <v>47</v>
      </c>
      <c r="M37" s="4">
        <v>231700</v>
      </c>
      <c r="N37" s="4" t="s">
        <v>160</v>
      </c>
      <c r="O37" s="4" t="s">
        <v>161</v>
      </c>
      <c r="P37" s="4" t="s">
        <v>162</v>
      </c>
      <c r="Q37" s="4">
        <v>4</v>
      </c>
      <c r="R37" s="4">
        <v>4.44</v>
      </c>
      <c r="S37" s="4">
        <v>56659</v>
      </c>
      <c r="T37" s="4" t="s">
        <v>163</v>
      </c>
      <c r="U37" s="4" t="s">
        <v>164</v>
      </c>
      <c r="V37" s="4">
        <v>549495224</v>
      </c>
      <c r="W37" s="4"/>
      <c r="X37" s="8" t="s">
        <v>54</v>
      </c>
      <c r="Y37" s="8" t="s">
        <v>165</v>
      </c>
      <c r="Z37" s="8" t="s">
        <v>56</v>
      </c>
      <c r="AA37" s="8" t="s">
        <v>54</v>
      </c>
      <c r="AB37" s="8" t="s">
        <v>82</v>
      </c>
      <c r="AC37" s="7" t="s">
        <v>166</v>
      </c>
      <c r="AD37" s="9">
        <v>1909</v>
      </c>
      <c r="AE37" s="10">
        <f>ROUND($K$37*$AD$37,2)</f>
        <v>1909</v>
      </c>
    </row>
    <row r="38" spans="1:31" ht="12.75">
      <c r="A38" s="20"/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5" t="s">
        <v>67</v>
      </c>
      <c r="AE38" s="12">
        <f>SUM($AE$37:$AE$37)</f>
        <v>1909</v>
      </c>
    </row>
    <row r="39" spans="1:3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26.25">
      <c r="A40" s="3">
        <v>53044</v>
      </c>
      <c r="B40" s="4" t="s">
        <v>167</v>
      </c>
      <c r="C40" s="3">
        <v>152323</v>
      </c>
      <c r="D40" s="4" t="s">
        <v>41</v>
      </c>
      <c r="E40" s="4" t="s">
        <v>168</v>
      </c>
      <c r="F40" s="4" t="s">
        <v>169</v>
      </c>
      <c r="G40" s="4" t="s">
        <v>170</v>
      </c>
      <c r="H40" s="4" t="s">
        <v>45</v>
      </c>
      <c r="I40" s="4" t="s">
        <v>171</v>
      </c>
      <c r="J40" s="5">
        <v>2</v>
      </c>
      <c r="K40" s="6">
        <v>2</v>
      </c>
      <c r="L40" s="7" t="s">
        <v>47</v>
      </c>
      <c r="M40" s="4">
        <v>510000</v>
      </c>
      <c r="N40" s="4" t="s">
        <v>172</v>
      </c>
      <c r="O40" s="4" t="s">
        <v>173</v>
      </c>
      <c r="P40" s="4" t="s">
        <v>75</v>
      </c>
      <c r="Q40" s="4">
        <v>2</v>
      </c>
      <c r="R40" s="4" t="s">
        <v>174</v>
      </c>
      <c r="S40" s="4">
        <v>186014</v>
      </c>
      <c r="T40" s="4" t="s">
        <v>175</v>
      </c>
      <c r="U40" s="4" t="s">
        <v>176</v>
      </c>
      <c r="V40" s="4">
        <v>549496321</v>
      </c>
      <c r="W40" s="4"/>
      <c r="X40" s="8" t="s">
        <v>177</v>
      </c>
      <c r="Y40" s="8" t="s">
        <v>178</v>
      </c>
      <c r="Z40" s="8" t="s">
        <v>56</v>
      </c>
      <c r="AA40" s="8" t="s">
        <v>54</v>
      </c>
      <c r="AB40" s="8" t="s">
        <v>57</v>
      </c>
      <c r="AC40" s="7" t="s">
        <v>179</v>
      </c>
      <c r="AD40" s="9">
        <v>2390</v>
      </c>
      <c r="AE40" s="10">
        <f>ROUND($K$40*$AD$40,2)</f>
        <v>4780</v>
      </c>
    </row>
    <row r="41" spans="1:31" ht="12.75">
      <c r="A41" s="20"/>
      <c r="B41" s="20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5" t="s">
        <v>67</v>
      </c>
      <c r="AE41" s="12">
        <f>SUM($AE$40:$AE$40)</f>
        <v>4780</v>
      </c>
    </row>
    <row r="42" spans="1:3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2.75">
      <c r="A43" s="3">
        <v>53060</v>
      </c>
      <c r="B43" s="4" t="s">
        <v>180</v>
      </c>
      <c r="C43" s="3">
        <v>152324</v>
      </c>
      <c r="D43" s="4" t="s">
        <v>41</v>
      </c>
      <c r="E43" s="4" t="s">
        <v>181</v>
      </c>
      <c r="F43" s="4" t="s">
        <v>182</v>
      </c>
      <c r="G43" s="4" t="s">
        <v>183</v>
      </c>
      <c r="H43" s="4" t="s">
        <v>45</v>
      </c>
      <c r="I43" s="4" t="s">
        <v>184</v>
      </c>
      <c r="J43" s="5">
        <v>2</v>
      </c>
      <c r="K43" s="6">
        <v>2</v>
      </c>
      <c r="L43" s="7" t="s">
        <v>47</v>
      </c>
      <c r="M43" s="4">
        <v>510000</v>
      </c>
      <c r="N43" s="4" t="s">
        <v>172</v>
      </c>
      <c r="O43" s="4" t="s">
        <v>173</v>
      </c>
      <c r="P43" s="4" t="s">
        <v>75</v>
      </c>
      <c r="Q43" s="4">
        <v>2</v>
      </c>
      <c r="R43" s="4" t="s">
        <v>174</v>
      </c>
      <c r="S43" s="4">
        <v>186014</v>
      </c>
      <c r="T43" s="4" t="s">
        <v>175</v>
      </c>
      <c r="U43" s="4" t="s">
        <v>176</v>
      </c>
      <c r="V43" s="4">
        <v>549496321</v>
      </c>
      <c r="W43" s="4"/>
      <c r="X43" s="8" t="s">
        <v>185</v>
      </c>
      <c r="Y43" s="8" t="s">
        <v>186</v>
      </c>
      <c r="Z43" s="8" t="s">
        <v>56</v>
      </c>
      <c r="AA43" s="8" t="s">
        <v>54</v>
      </c>
      <c r="AB43" s="8" t="s">
        <v>57</v>
      </c>
      <c r="AC43" s="7" t="s">
        <v>187</v>
      </c>
      <c r="AD43" s="9">
        <v>918</v>
      </c>
      <c r="AE43" s="10">
        <f>ROUND($K$43*$AD$43,2)</f>
        <v>1836</v>
      </c>
    </row>
    <row r="44" spans="1:31" ht="26.25">
      <c r="A44" s="3">
        <v>53060</v>
      </c>
      <c r="B44" s="4" t="s">
        <v>180</v>
      </c>
      <c r="C44" s="3">
        <v>152325</v>
      </c>
      <c r="D44" s="4" t="s">
        <v>41</v>
      </c>
      <c r="E44" s="4" t="s">
        <v>168</v>
      </c>
      <c r="F44" s="4" t="s">
        <v>169</v>
      </c>
      <c r="G44" s="4" t="s">
        <v>170</v>
      </c>
      <c r="H44" s="4" t="s">
        <v>45</v>
      </c>
      <c r="I44" s="4" t="s">
        <v>171</v>
      </c>
      <c r="J44" s="5">
        <v>1</v>
      </c>
      <c r="K44" s="6">
        <v>1</v>
      </c>
      <c r="L44" s="7" t="s">
        <v>47</v>
      </c>
      <c r="M44" s="4">
        <v>510000</v>
      </c>
      <c r="N44" s="4" t="s">
        <v>172</v>
      </c>
      <c r="O44" s="4" t="s">
        <v>173</v>
      </c>
      <c r="P44" s="4" t="s">
        <v>75</v>
      </c>
      <c r="Q44" s="4">
        <v>2</v>
      </c>
      <c r="R44" s="4" t="s">
        <v>174</v>
      </c>
      <c r="S44" s="4">
        <v>186014</v>
      </c>
      <c r="T44" s="4" t="s">
        <v>175</v>
      </c>
      <c r="U44" s="4" t="s">
        <v>176</v>
      </c>
      <c r="V44" s="4">
        <v>549496321</v>
      </c>
      <c r="W44" s="4"/>
      <c r="X44" s="8" t="s">
        <v>185</v>
      </c>
      <c r="Y44" s="8" t="s">
        <v>186</v>
      </c>
      <c r="Z44" s="8" t="s">
        <v>56</v>
      </c>
      <c r="AA44" s="8" t="s">
        <v>54</v>
      </c>
      <c r="AB44" s="8" t="s">
        <v>57</v>
      </c>
      <c r="AC44" s="7" t="s">
        <v>187</v>
      </c>
      <c r="AD44" s="9">
        <v>2625</v>
      </c>
      <c r="AE44" s="10">
        <f>ROUND($K$44*$AD$44,2)</f>
        <v>2625</v>
      </c>
    </row>
    <row r="45" spans="1:31" ht="12.75">
      <c r="A45" s="20"/>
      <c r="B45" s="20"/>
      <c r="C45" s="2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5" t="s">
        <v>67</v>
      </c>
      <c r="AE45" s="12">
        <f>SUM($AE$43:$AE$44)</f>
        <v>4461</v>
      </c>
    </row>
    <row r="46" spans="1:3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39">
      <c r="A47" s="3">
        <v>53064</v>
      </c>
      <c r="B47" s="4"/>
      <c r="C47" s="3">
        <v>152339</v>
      </c>
      <c r="D47" s="4" t="s">
        <v>41</v>
      </c>
      <c r="E47" s="4" t="s">
        <v>188</v>
      </c>
      <c r="F47" s="4" t="s">
        <v>189</v>
      </c>
      <c r="G47" s="4" t="s">
        <v>190</v>
      </c>
      <c r="H47" s="4" t="s">
        <v>45</v>
      </c>
      <c r="I47" s="4" t="s">
        <v>191</v>
      </c>
      <c r="J47" s="5">
        <v>3</v>
      </c>
      <c r="K47" s="6">
        <v>3</v>
      </c>
      <c r="L47" s="7" t="s">
        <v>192</v>
      </c>
      <c r="M47" s="4">
        <v>110513</v>
      </c>
      <c r="N47" s="4" t="s">
        <v>193</v>
      </c>
      <c r="O47" s="4" t="s">
        <v>194</v>
      </c>
      <c r="P47" s="4" t="s">
        <v>75</v>
      </c>
      <c r="Q47" s="4">
        <v>2</v>
      </c>
      <c r="R47" s="4" t="s">
        <v>195</v>
      </c>
      <c r="S47" s="4">
        <v>204115</v>
      </c>
      <c r="T47" s="4" t="s">
        <v>196</v>
      </c>
      <c r="U47" s="4" t="s">
        <v>197</v>
      </c>
      <c r="V47" s="4">
        <v>549491330</v>
      </c>
      <c r="W47" s="4" t="s">
        <v>198</v>
      </c>
      <c r="X47" s="8" t="s">
        <v>199</v>
      </c>
      <c r="Y47" s="8" t="s">
        <v>200</v>
      </c>
      <c r="Z47" s="8" t="s">
        <v>56</v>
      </c>
      <c r="AA47" s="8" t="s">
        <v>201</v>
      </c>
      <c r="AB47" s="8" t="s">
        <v>202</v>
      </c>
      <c r="AC47" s="7" t="s">
        <v>203</v>
      </c>
      <c r="AD47" s="9">
        <v>910</v>
      </c>
      <c r="AE47" s="10">
        <f>ROUND($K$47*$AD$47,2)</f>
        <v>2730</v>
      </c>
    </row>
    <row r="48" spans="1:31" ht="12.75">
      <c r="A48" s="20"/>
      <c r="B48" s="20"/>
      <c r="C48" s="2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5" t="s">
        <v>67</v>
      </c>
      <c r="AE48" s="12">
        <f>SUM($AE$47:$AE$47)</f>
        <v>2730</v>
      </c>
    </row>
    <row r="49" spans="1:3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26.25">
      <c r="A50" s="3">
        <v>53065</v>
      </c>
      <c r="B50" s="4" t="s">
        <v>204</v>
      </c>
      <c r="C50" s="3">
        <v>152340</v>
      </c>
      <c r="D50" s="4" t="s">
        <v>41</v>
      </c>
      <c r="E50" s="4" t="s">
        <v>205</v>
      </c>
      <c r="F50" s="4" t="s">
        <v>206</v>
      </c>
      <c r="G50" s="4" t="s">
        <v>207</v>
      </c>
      <c r="H50" s="4" t="s">
        <v>45</v>
      </c>
      <c r="I50" s="4" t="s">
        <v>129</v>
      </c>
      <c r="J50" s="5">
        <v>1</v>
      </c>
      <c r="K50" s="6">
        <v>1</v>
      </c>
      <c r="L50" s="7" t="s">
        <v>47</v>
      </c>
      <c r="M50" s="4">
        <v>314010</v>
      </c>
      <c r="N50" s="4" t="s">
        <v>208</v>
      </c>
      <c r="O50" s="4" t="s">
        <v>209</v>
      </c>
      <c r="P50" s="4" t="s">
        <v>75</v>
      </c>
      <c r="Q50" s="4">
        <v>3</v>
      </c>
      <c r="R50" s="4" t="s">
        <v>210</v>
      </c>
      <c r="S50" s="4">
        <v>243816</v>
      </c>
      <c r="T50" s="4" t="s">
        <v>211</v>
      </c>
      <c r="U50" s="4" t="s">
        <v>212</v>
      </c>
      <c r="V50" s="4">
        <v>549494093</v>
      </c>
      <c r="W50" s="4"/>
      <c r="X50" s="8" t="s">
        <v>54</v>
      </c>
      <c r="Y50" s="8" t="s">
        <v>213</v>
      </c>
      <c r="Z50" s="8" t="s">
        <v>214</v>
      </c>
      <c r="AA50" s="8" t="s">
        <v>54</v>
      </c>
      <c r="AB50" s="8" t="s">
        <v>202</v>
      </c>
      <c r="AC50" s="7" t="s">
        <v>215</v>
      </c>
      <c r="AD50" s="9">
        <v>1925</v>
      </c>
      <c r="AE50" s="10">
        <f>ROUND($K$50*$AD$50,2)</f>
        <v>1925</v>
      </c>
    </row>
    <row r="51" spans="1:31" ht="26.25">
      <c r="A51" s="3">
        <v>53065</v>
      </c>
      <c r="B51" s="4" t="s">
        <v>204</v>
      </c>
      <c r="C51" s="3">
        <v>152341</v>
      </c>
      <c r="D51" s="4" t="s">
        <v>41</v>
      </c>
      <c r="E51" s="4" t="s">
        <v>216</v>
      </c>
      <c r="F51" s="4" t="s">
        <v>217</v>
      </c>
      <c r="G51" s="4" t="s">
        <v>218</v>
      </c>
      <c r="H51" s="4" t="s">
        <v>45</v>
      </c>
      <c r="I51" s="4" t="s">
        <v>129</v>
      </c>
      <c r="J51" s="5">
        <v>1</v>
      </c>
      <c r="K51" s="6">
        <v>1</v>
      </c>
      <c r="L51" s="7" t="s">
        <v>47</v>
      </c>
      <c r="M51" s="4">
        <v>314010</v>
      </c>
      <c r="N51" s="4" t="s">
        <v>208</v>
      </c>
      <c r="O51" s="4" t="s">
        <v>209</v>
      </c>
      <c r="P51" s="4" t="s">
        <v>75</v>
      </c>
      <c r="Q51" s="4">
        <v>3</v>
      </c>
      <c r="R51" s="4" t="s">
        <v>210</v>
      </c>
      <c r="S51" s="4">
        <v>243816</v>
      </c>
      <c r="T51" s="4" t="s">
        <v>211</v>
      </c>
      <c r="U51" s="4" t="s">
        <v>212</v>
      </c>
      <c r="V51" s="4">
        <v>549494093</v>
      </c>
      <c r="W51" s="4"/>
      <c r="X51" s="8" t="s">
        <v>54</v>
      </c>
      <c r="Y51" s="8" t="s">
        <v>213</v>
      </c>
      <c r="Z51" s="8" t="s">
        <v>214</v>
      </c>
      <c r="AA51" s="8" t="s">
        <v>54</v>
      </c>
      <c r="AB51" s="8" t="s">
        <v>202</v>
      </c>
      <c r="AC51" s="7" t="s">
        <v>215</v>
      </c>
      <c r="AD51" s="9">
        <v>1925</v>
      </c>
      <c r="AE51" s="10">
        <f>ROUND($K$51*$AD$51,2)</f>
        <v>1925</v>
      </c>
    </row>
    <row r="52" spans="1:31" ht="26.25">
      <c r="A52" s="3">
        <v>53065</v>
      </c>
      <c r="B52" s="4" t="s">
        <v>204</v>
      </c>
      <c r="C52" s="3">
        <v>152342</v>
      </c>
      <c r="D52" s="4" t="s">
        <v>41</v>
      </c>
      <c r="E52" s="4" t="s">
        <v>219</v>
      </c>
      <c r="F52" s="4" t="s">
        <v>220</v>
      </c>
      <c r="G52" s="4" t="s">
        <v>221</v>
      </c>
      <c r="H52" s="4" t="s">
        <v>45</v>
      </c>
      <c r="I52" s="4" t="s">
        <v>129</v>
      </c>
      <c r="J52" s="5">
        <v>1</v>
      </c>
      <c r="K52" s="6">
        <v>1</v>
      </c>
      <c r="L52" s="7" t="s">
        <v>47</v>
      </c>
      <c r="M52" s="4">
        <v>314010</v>
      </c>
      <c r="N52" s="4" t="s">
        <v>208</v>
      </c>
      <c r="O52" s="4" t="s">
        <v>209</v>
      </c>
      <c r="P52" s="4" t="s">
        <v>75</v>
      </c>
      <c r="Q52" s="4">
        <v>3</v>
      </c>
      <c r="R52" s="4" t="s">
        <v>210</v>
      </c>
      <c r="S52" s="4">
        <v>243816</v>
      </c>
      <c r="T52" s="4" t="s">
        <v>211</v>
      </c>
      <c r="U52" s="4" t="s">
        <v>212</v>
      </c>
      <c r="V52" s="4">
        <v>549494093</v>
      </c>
      <c r="W52" s="4"/>
      <c r="X52" s="8" t="s">
        <v>54</v>
      </c>
      <c r="Y52" s="8" t="s">
        <v>213</v>
      </c>
      <c r="Z52" s="8" t="s">
        <v>214</v>
      </c>
      <c r="AA52" s="8" t="s">
        <v>54</v>
      </c>
      <c r="AB52" s="8" t="s">
        <v>202</v>
      </c>
      <c r="AC52" s="7" t="s">
        <v>215</v>
      </c>
      <c r="AD52" s="9">
        <v>1925</v>
      </c>
      <c r="AE52" s="10">
        <f>ROUND($K$52*$AD$52,2)</f>
        <v>1925</v>
      </c>
    </row>
    <row r="53" spans="1:31" ht="26.25">
      <c r="A53" s="3">
        <v>53065</v>
      </c>
      <c r="B53" s="4" t="s">
        <v>204</v>
      </c>
      <c r="C53" s="3">
        <v>152355</v>
      </c>
      <c r="D53" s="4" t="s">
        <v>41</v>
      </c>
      <c r="E53" s="4" t="s">
        <v>222</v>
      </c>
      <c r="F53" s="4" t="s">
        <v>223</v>
      </c>
      <c r="G53" s="4" t="s">
        <v>224</v>
      </c>
      <c r="H53" s="4" t="s">
        <v>45</v>
      </c>
      <c r="I53" s="4" t="s">
        <v>116</v>
      </c>
      <c r="J53" s="5">
        <v>2</v>
      </c>
      <c r="K53" s="6">
        <v>2</v>
      </c>
      <c r="L53" s="7" t="s">
        <v>47</v>
      </c>
      <c r="M53" s="4">
        <v>314010</v>
      </c>
      <c r="N53" s="4" t="s">
        <v>208</v>
      </c>
      <c r="O53" s="4" t="s">
        <v>209</v>
      </c>
      <c r="P53" s="4" t="s">
        <v>75</v>
      </c>
      <c r="Q53" s="4">
        <v>3</v>
      </c>
      <c r="R53" s="4" t="s">
        <v>210</v>
      </c>
      <c r="S53" s="4">
        <v>243816</v>
      </c>
      <c r="T53" s="4" t="s">
        <v>211</v>
      </c>
      <c r="U53" s="4" t="s">
        <v>212</v>
      </c>
      <c r="V53" s="4">
        <v>549494093</v>
      </c>
      <c r="W53" s="4"/>
      <c r="X53" s="8" t="s">
        <v>54</v>
      </c>
      <c r="Y53" s="8" t="s">
        <v>213</v>
      </c>
      <c r="Z53" s="8" t="s">
        <v>214</v>
      </c>
      <c r="AA53" s="8" t="s">
        <v>54</v>
      </c>
      <c r="AB53" s="8" t="s">
        <v>202</v>
      </c>
      <c r="AC53" s="7" t="s">
        <v>215</v>
      </c>
      <c r="AD53" s="9">
        <v>1460</v>
      </c>
      <c r="AE53" s="10">
        <f>ROUND($K$53*$AD$53,2)</f>
        <v>2920</v>
      </c>
    </row>
    <row r="54" spans="1:31" ht="12.75">
      <c r="A54" s="20"/>
      <c r="B54" s="20"/>
      <c r="C54" s="2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5" t="s">
        <v>67</v>
      </c>
      <c r="AE54" s="12">
        <f>SUM($AE$50:$AE$53)</f>
        <v>8695</v>
      </c>
    </row>
    <row r="55" spans="1:3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2.75">
      <c r="A56" s="3">
        <v>53066</v>
      </c>
      <c r="B56" s="4" t="s">
        <v>225</v>
      </c>
      <c r="C56" s="3">
        <v>152356</v>
      </c>
      <c r="D56" s="4" t="s">
        <v>41</v>
      </c>
      <c r="E56" s="4" t="s">
        <v>226</v>
      </c>
      <c r="F56" s="4" t="s">
        <v>227</v>
      </c>
      <c r="G56" s="4" t="s">
        <v>228</v>
      </c>
      <c r="H56" s="4" t="s">
        <v>45</v>
      </c>
      <c r="I56" s="4" t="s">
        <v>229</v>
      </c>
      <c r="J56" s="5">
        <v>1</v>
      </c>
      <c r="K56" s="6">
        <v>1</v>
      </c>
      <c r="L56" s="7" t="s">
        <v>192</v>
      </c>
      <c r="M56" s="4">
        <v>110512</v>
      </c>
      <c r="N56" s="4" t="s">
        <v>230</v>
      </c>
      <c r="O56" s="4" t="s">
        <v>231</v>
      </c>
      <c r="P56" s="4" t="s">
        <v>75</v>
      </c>
      <c r="Q56" s="4">
        <v>3</v>
      </c>
      <c r="R56" s="4" t="s">
        <v>232</v>
      </c>
      <c r="S56" s="4">
        <v>89478</v>
      </c>
      <c r="T56" s="4" t="s">
        <v>233</v>
      </c>
      <c r="U56" s="4" t="s">
        <v>234</v>
      </c>
      <c r="V56" s="4">
        <v>549491336</v>
      </c>
      <c r="W56" s="4"/>
      <c r="X56" s="8" t="s">
        <v>54</v>
      </c>
      <c r="Y56" s="8" t="s">
        <v>235</v>
      </c>
      <c r="Z56" s="8" t="s">
        <v>56</v>
      </c>
      <c r="AA56" s="8" t="s">
        <v>54</v>
      </c>
      <c r="AB56" s="8" t="s">
        <v>202</v>
      </c>
      <c r="AC56" s="7" t="s">
        <v>236</v>
      </c>
      <c r="AD56" s="9">
        <v>1679</v>
      </c>
      <c r="AE56" s="10">
        <f>ROUND($K$56*$AD$56,2)</f>
        <v>1679</v>
      </c>
    </row>
    <row r="57" spans="1:31" ht="12.75">
      <c r="A57" s="20"/>
      <c r="B57" s="20"/>
      <c r="C57" s="2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5" t="s">
        <v>67</v>
      </c>
      <c r="AE57" s="12">
        <f>SUM($AE$56:$AE$56)</f>
        <v>1679</v>
      </c>
    </row>
    <row r="58" spans="1:3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2.75">
      <c r="A59" s="3">
        <v>53079</v>
      </c>
      <c r="B59" s="4" t="s">
        <v>237</v>
      </c>
      <c r="C59" s="3">
        <v>152343</v>
      </c>
      <c r="D59" s="4" t="s">
        <v>41</v>
      </c>
      <c r="E59" s="4" t="s">
        <v>238</v>
      </c>
      <c r="F59" s="4" t="s">
        <v>239</v>
      </c>
      <c r="G59" s="4" t="s">
        <v>240</v>
      </c>
      <c r="H59" s="4" t="s">
        <v>45</v>
      </c>
      <c r="I59" s="4" t="s">
        <v>241</v>
      </c>
      <c r="J59" s="5">
        <v>4</v>
      </c>
      <c r="K59" s="6">
        <v>4</v>
      </c>
      <c r="L59" s="7" t="s">
        <v>47</v>
      </c>
      <c r="M59" s="4">
        <v>314010</v>
      </c>
      <c r="N59" s="4" t="s">
        <v>208</v>
      </c>
      <c r="O59" s="4" t="s">
        <v>209</v>
      </c>
      <c r="P59" s="4" t="s">
        <v>75</v>
      </c>
      <c r="Q59" s="4">
        <v>2</v>
      </c>
      <c r="R59" s="4" t="s">
        <v>242</v>
      </c>
      <c r="S59" s="4">
        <v>108090</v>
      </c>
      <c r="T59" s="4" t="s">
        <v>243</v>
      </c>
      <c r="U59" s="4" t="s">
        <v>244</v>
      </c>
      <c r="V59" s="4">
        <v>549494188</v>
      </c>
      <c r="W59" s="4"/>
      <c r="X59" s="8" t="s">
        <v>54</v>
      </c>
      <c r="Y59" s="8" t="s">
        <v>213</v>
      </c>
      <c r="Z59" s="8" t="s">
        <v>245</v>
      </c>
      <c r="AA59" s="8" t="s">
        <v>54</v>
      </c>
      <c r="AB59" s="8" t="s">
        <v>202</v>
      </c>
      <c r="AC59" s="7" t="s">
        <v>246</v>
      </c>
      <c r="AD59" s="9">
        <v>1296</v>
      </c>
      <c r="AE59" s="10">
        <f>ROUND($K$59*$AD$59,2)</f>
        <v>5184</v>
      </c>
    </row>
    <row r="60" spans="1:31" ht="12.75">
      <c r="A60" s="20"/>
      <c r="B60" s="20"/>
      <c r="C60" s="2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5" t="s">
        <v>67</v>
      </c>
      <c r="AE60" s="12">
        <f>SUM($AE$59:$AE$59)</f>
        <v>5184</v>
      </c>
    </row>
    <row r="61" spans="1:3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2.75">
      <c r="A62" s="3">
        <v>53099</v>
      </c>
      <c r="B62" s="4"/>
      <c r="C62" s="3">
        <v>152346</v>
      </c>
      <c r="D62" s="4" t="s">
        <v>41</v>
      </c>
      <c r="E62" s="4" t="s">
        <v>247</v>
      </c>
      <c r="F62" s="4" t="s">
        <v>248</v>
      </c>
      <c r="G62" s="4" t="s">
        <v>249</v>
      </c>
      <c r="H62" s="4" t="s">
        <v>45</v>
      </c>
      <c r="I62" s="4" t="s">
        <v>191</v>
      </c>
      <c r="J62" s="5">
        <v>2</v>
      </c>
      <c r="K62" s="6">
        <v>2</v>
      </c>
      <c r="L62" s="7" t="s">
        <v>47</v>
      </c>
      <c r="M62" s="4">
        <v>313010</v>
      </c>
      <c r="N62" s="4" t="s">
        <v>117</v>
      </c>
      <c r="O62" s="4" t="s">
        <v>250</v>
      </c>
      <c r="P62" s="4" t="s">
        <v>75</v>
      </c>
      <c r="Q62" s="4"/>
      <c r="R62" s="4" t="s">
        <v>96</v>
      </c>
      <c r="S62" s="4">
        <v>17842</v>
      </c>
      <c r="T62" s="4" t="s">
        <v>251</v>
      </c>
      <c r="U62" s="4" t="s">
        <v>252</v>
      </c>
      <c r="V62" s="4">
        <v>549495868</v>
      </c>
      <c r="W62" s="4"/>
      <c r="X62" s="8" t="s">
        <v>54</v>
      </c>
      <c r="Y62" s="8" t="s">
        <v>122</v>
      </c>
      <c r="Z62" s="8" t="s">
        <v>56</v>
      </c>
      <c r="AA62" s="8" t="s">
        <v>54</v>
      </c>
      <c r="AB62" s="8" t="s">
        <v>57</v>
      </c>
      <c r="AC62" s="7" t="s">
        <v>253</v>
      </c>
      <c r="AD62" s="9">
        <v>910</v>
      </c>
      <c r="AE62" s="10">
        <f>ROUND($K$62*$AD$62,2)</f>
        <v>1820</v>
      </c>
    </row>
    <row r="63" spans="1:31" ht="12.75">
      <c r="A63" s="3">
        <v>53099</v>
      </c>
      <c r="B63" s="4"/>
      <c r="C63" s="3">
        <v>152367</v>
      </c>
      <c r="D63" s="4" t="s">
        <v>41</v>
      </c>
      <c r="E63" s="4" t="s">
        <v>254</v>
      </c>
      <c r="F63" s="4" t="s">
        <v>255</v>
      </c>
      <c r="G63" s="4" t="s">
        <v>256</v>
      </c>
      <c r="H63" s="4" t="s">
        <v>45</v>
      </c>
      <c r="I63" s="4" t="s">
        <v>257</v>
      </c>
      <c r="J63" s="5">
        <v>2</v>
      </c>
      <c r="K63" s="6">
        <v>2</v>
      </c>
      <c r="L63" s="7" t="s">
        <v>47</v>
      </c>
      <c r="M63" s="4">
        <v>313010</v>
      </c>
      <c r="N63" s="4" t="s">
        <v>117</v>
      </c>
      <c r="O63" s="4" t="s">
        <v>250</v>
      </c>
      <c r="P63" s="4" t="s">
        <v>75</v>
      </c>
      <c r="Q63" s="4"/>
      <c r="R63" s="4" t="s">
        <v>96</v>
      </c>
      <c r="S63" s="4">
        <v>17842</v>
      </c>
      <c r="T63" s="4" t="s">
        <v>251</v>
      </c>
      <c r="U63" s="4" t="s">
        <v>252</v>
      </c>
      <c r="V63" s="4">
        <v>549495868</v>
      </c>
      <c r="W63" s="4"/>
      <c r="X63" s="8" t="s">
        <v>54</v>
      </c>
      <c r="Y63" s="8" t="s">
        <v>122</v>
      </c>
      <c r="Z63" s="8" t="s">
        <v>56</v>
      </c>
      <c r="AA63" s="8" t="s">
        <v>54</v>
      </c>
      <c r="AB63" s="8" t="s">
        <v>57</v>
      </c>
      <c r="AC63" s="7" t="s">
        <v>253</v>
      </c>
      <c r="AD63" s="9">
        <v>1250</v>
      </c>
      <c r="AE63" s="10">
        <f>ROUND($K$63*$AD$63,2)</f>
        <v>2500</v>
      </c>
    </row>
    <row r="64" spans="1:31" ht="12.75">
      <c r="A64" s="20"/>
      <c r="B64" s="20"/>
      <c r="C64" s="2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5" t="s">
        <v>67</v>
      </c>
      <c r="AE64" s="12">
        <f>SUM($AE$62:$AE$63)</f>
        <v>4320</v>
      </c>
    </row>
    <row r="65" spans="1:3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26.25">
      <c r="A66" s="3">
        <v>53100</v>
      </c>
      <c r="B66" s="4"/>
      <c r="C66" s="3">
        <v>152361</v>
      </c>
      <c r="D66" s="4" t="s">
        <v>41</v>
      </c>
      <c r="E66" s="4" t="s">
        <v>258</v>
      </c>
      <c r="F66" s="4" t="s">
        <v>259</v>
      </c>
      <c r="G66" s="4" t="s">
        <v>260</v>
      </c>
      <c r="H66" s="4" t="s">
        <v>45</v>
      </c>
      <c r="I66" s="4" t="s">
        <v>261</v>
      </c>
      <c r="J66" s="5">
        <v>2</v>
      </c>
      <c r="K66" s="6">
        <v>2</v>
      </c>
      <c r="L66" s="7" t="s">
        <v>47</v>
      </c>
      <c r="M66" s="4">
        <v>313010</v>
      </c>
      <c r="N66" s="4" t="s">
        <v>117</v>
      </c>
      <c r="O66" s="4" t="s">
        <v>118</v>
      </c>
      <c r="P66" s="4" t="s">
        <v>75</v>
      </c>
      <c r="Q66" s="4"/>
      <c r="R66" s="4" t="s">
        <v>96</v>
      </c>
      <c r="S66" s="4">
        <v>2166</v>
      </c>
      <c r="T66" s="4" t="s">
        <v>262</v>
      </c>
      <c r="U66" s="4" t="s">
        <v>263</v>
      </c>
      <c r="V66" s="4">
        <v>549496690</v>
      </c>
      <c r="W66" s="4"/>
      <c r="X66" s="8" t="s">
        <v>264</v>
      </c>
      <c r="Y66" s="8" t="s">
        <v>122</v>
      </c>
      <c r="Z66" s="8" t="s">
        <v>56</v>
      </c>
      <c r="AA66" s="8" t="s">
        <v>265</v>
      </c>
      <c r="AB66" s="8" t="s">
        <v>57</v>
      </c>
      <c r="AC66" s="7" t="s">
        <v>266</v>
      </c>
      <c r="AD66" s="9">
        <v>1950</v>
      </c>
      <c r="AE66" s="10">
        <f>ROUND($K$66*$AD$66,2)</f>
        <v>3900</v>
      </c>
    </row>
    <row r="67" spans="1:31" ht="26.25">
      <c r="A67" s="3">
        <v>53100</v>
      </c>
      <c r="B67" s="4"/>
      <c r="C67" s="3">
        <v>152368</v>
      </c>
      <c r="D67" s="4" t="s">
        <v>41</v>
      </c>
      <c r="E67" s="4" t="s">
        <v>267</v>
      </c>
      <c r="F67" s="4" t="s">
        <v>268</v>
      </c>
      <c r="G67" s="4" t="s">
        <v>269</v>
      </c>
      <c r="H67" s="4" t="s">
        <v>45</v>
      </c>
      <c r="I67" s="4" t="s">
        <v>270</v>
      </c>
      <c r="J67" s="5">
        <v>2</v>
      </c>
      <c r="K67" s="6">
        <v>2</v>
      </c>
      <c r="L67" s="7" t="s">
        <v>47</v>
      </c>
      <c r="M67" s="4">
        <v>313010</v>
      </c>
      <c r="N67" s="4" t="s">
        <v>117</v>
      </c>
      <c r="O67" s="4" t="s">
        <v>118</v>
      </c>
      <c r="P67" s="4" t="s">
        <v>75</v>
      </c>
      <c r="Q67" s="4"/>
      <c r="R67" s="4" t="s">
        <v>96</v>
      </c>
      <c r="S67" s="4">
        <v>2166</v>
      </c>
      <c r="T67" s="4" t="s">
        <v>262</v>
      </c>
      <c r="U67" s="4" t="s">
        <v>263</v>
      </c>
      <c r="V67" s="4">
        <v>549496690</v>
      </c>
      <c r="W67" s="4"/>
      <c r="X67" s="8" t="s">
        <v>264</v>
      </c>
      <c r="Y67" s="8" t="s">
        <v>122</v>
      </c>
      <c r="Z67" s="8" t="s">
        <v>56</v>
      </c>
      <c r="AA67" s="8" t="s">
        <v>265</v>
      </c>
      <c r="AB67" s="8" t="s">
        <v>57</v>
      </c>
      <c r="AC67" s="7" t="s">
        <v>266</v>
      </c>
      <c r="AD67" s="9">
        <v>1720</v>
      </c>
      <c r="AE67" s="10">
        <f>ROUND($K$67*$AD$67,2)</f>
        <v>3440</v>
      </c>
    </row>
    <row r="68" spans="1:31" ht="26.25">
      <c r="A68" s="3">
        <v>53100</v>
      </c>
      <c r="B68" s="4"/>
      <c r="C68" s="3">
        <v>152369</v>
      </c>
      <c r="D68" s="4" t="s">
        <v>41</v>
      </c>
      <c r="E68" s="4" t="s">
        <v>271</v>
      </c>
      <c r="F68" s="4" t="s">
        <v>272</v>
      </c>
      <c r="G68" s="4" t="s">
        <v>273</v>
      </c>
      <c r="H68" s="4" t="s">
        <v>45</v>
      </c>
      <c r="I68" s="4" t="s">
        <v>261</v>
      </c>
      <c r="J68" s="5">
        <v>2</v>
      </c>
      <c r="K68" s="6">
        <v>2</v>
      </c>
      <c r="L68" s="7" t="s">
        <v>47</v>
      </c>
      <c r="M68" s="4">
        <v>313010</v>
      </c>
      <c r="N68" s="4" t="s">
        <v>117</v>
      </c>
      <c r="O68" s="4" t="s">
        <v>118</v>
      </c>
      <c r="P68" s="4" t="s">
        <v>75</v>
      </c>
      <c r="Q68" s="4"/>
      <c r="R68" s="4" t="s">
        <v>96</v>
      </c>
      <c r="S68" s="4">
        <v>2166</v>
      </c>
      <c r="T68" s="4" t="s">
        <v>262</v>
      </c>
      <c r="U68" s="4" t="s">
        <v>263</v>
      </c>
      <c r="V68" s="4">
        <v>549496690</v>
      </c>
      <c r="W68" s="4"/>
      <c r="X68" s="8" t="s">
        <v>264</v>
      </c>
      <c r="Y68" s="8" t="s">
        <v>122</v>
      </c>
      <c r="Z68" s="8" t="s">
        <v>56</v>
      </c>
      <c r="AA68" s="8" t="s">
        <v>265</v>
      </c>
      <c r="AB68" s="8" t="s">
        <v>57</v>
      </c>
      <c r="AC68" s="7" t="s">
        <v>266</v>
      </c>
      <c r="AD68" s="9">
        <v>1950</v>
      </c>
      <c r="AE68" s="10">
        <f>ROUND($K$68*$AD$68,2)</f>
        <v>3900</v>
      </c>
    </row>
    <row r="69" spans="1:31" ht="26.25">
      <c r="A69" s="3">
        <v>53100</v>
      </c>
      <c r="B69" s="4"/>
      <c r="C69" s="3">
        <v>152370</v>
      </c>
      <c r="D69" s="4" t="s">
        <v>41</v>
      </c>
      <c r="E69" s="4" t="s">
        <v>274</v>
      </c>
      <c r="F69" s="4" t="s">
        <v>275</v>
      </c>
      <c r="G69" s="4" t="s">
        <v>276</v>
      </c>
      <c r="H69" s="4" t="s">
        <v>45</v>
      </c>
      <c r="I69" s="4" t="s">
        <v>261</v>
      </c>
      <c r="J69" s="5">
        <v>2</v>
      </c>
      <c r="K69" s="6">
        <v>2</v>
      </c>
      <c r="L69" s="7" t="s">
        <v>47</v>
      </c>
      <c r="M69" s="4">
        <v>313010</v>
      </c>
      <c r="N69" s="4" t="s">
        <v>117</v>
      </c>
      <c r="O69" s="4" t="s">
        <v>118</v>
      </c>
      <c r="P69" s="4" t="s">
        <v>75</v>
      </c>
      <c r="Q69" s="4"/>
      <c r="R69" s="4" t="s">
        <v>96</v>
      </c>
      <c r="S69" s="4">
        <v>2166</v>
      </c>
      <c r="T69" s="4" t="s">
        <v>262</v>
      </c>
      <c r="U69" s="4" t="s">
        <v>263</v>
      </c>
      <c r="V69" s="4">
        <v>549496690</v>
      </c>
      <c r="W69" s="4"/>
      <c r="X69" s="8" t="s">
        <v>264</v>
      </c>
      <c r="Y69" s="8" t="s">
        <v>122</v>
      </c>
      <c r="Z69" s="8" t="s">
        <v>56</v>
      </c>
      <c r="AA69" s="8" t="s">
        <v>265</v>
      </c>
      <c r="AB69" s="8" t="s">
        <v>57</v>
      </c>
      <c r="AC69" s="7" t="s">
        <v>266</v>
      </c>
      <c r="AD69" s="9">
        <v>1950</v>
      </c>
      <c r="AE69" s="10">
        <f>ROUND($K$69*$AD$69,2)</f>
        <v>3900</v>
      </c>
    </row>
    <row r="70" spans="1:31" ht="12.75">
      <c r="A70" s="20"/>
      <c r="B70" s="20"/>
      <c r="C70" s="2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5" t="s">
        <v>67</v>
      </c>
      <c r="AE70" s="12">
        <f>SUM($AE$66:$AE$69)</f>
        <v>15140</v>
      </c>
    </row>
    <row r="71" spans="1:3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26.25">
      <c r="A72" s="3">
        <v>53102</v>
      </c>
      <c r="B72" s="4"/>
      <c r="C72" s="3">
        <v>153079</v>
      </c>
      <c r="D72" s="4" t="s">
        <v>41</v>
      </c>
      <c r="E72" s="4" t="s">
        <v>168</v>
      </c>
      <c r="F72" s="4" t="s">
        <v>169</v>
      </c>
      <c r="G72" s="4" t="s">
        <v>170</v>
      </c>
      <c r="H72" s="4" t="s">
        <v>45</v>
      </c>
      <c r="I72" s="4" t="s">
        <v>171</v>
      </c>
      <c r="J72" s="5">
        <v>2</v>
      </c>
      <c r="K72" s="6">
        <v>2</v>
      </c>
      <c r="L72" s="7" t="s">
        <v>47</v>
      </c>
      <c r="M72" s="4">
        <v>413600</v>
      </c>
      <c r="N72" s="4" t="s">
        <v>277</v>
      </c>
      <c r="O72" s="4" t="s">
        <v>278</v>
      </c>
      <c r="P72" s="4" t="s">
        <v>279</v>
      </c>
      <c r="Q72" s="4">
        <v>5</v>
      </c>
      <c r="R72" s="4">
        <v>5015</v>
      </c>
      <c r="S72" s="4">
        <v>322688</v>
      </c>
      <c r="T72" s="4" t="s">
        <v>280</v>
      </c>
      <c r="U72" s="4" t="s">
        <v>281</v>
      </c>
      <c r="V72" s="4">
        <v>549493608</v>
      </c>
      <c r="W72" s="4"/>
      <c r="X72" s="8" t="s">
        <v>282</v>
      </c>
      <c r="Y72" s="8" t="s">
        <v>283</v>
      </c>
      <c r="Z72" s="8" t="s">
        <v>56</v>
      </c>
      <c r="AA72" s="8" t="s">
        <v>201</v>
      </c>
      <c r="AB72" s="8" t="s">
        <v>57</v>
      </c>
      <c r="AC72" s="7" t="s">
        <v>284</v>
      </c>
      <c r="AD72" s="9">
        <v>2390</v>
      </c>
      <c r="AE72" s="10">
        <f>ROUND($K$72*$AD$72,2)</f>
        <v>4780</v>
      </c>
    </row>
    <row r="73" spans="1:31" ht="26.25">
      <c r="A73" s="3">
        <v>53102</v>
      </c>
      <c r="B73" s="4"/>
      <c r="C73" s="3">
        <v>153080</v>
      </c>
      <c r="D73" s="4" t="s">
        <v>41</v>
      </c>
      <c r="E73" s="4" t="s">
        <v>285</v>
      </c>
      <c r="F73" s="4" t="s">
        <v>286</v>
      </c>
      <c r="G73" s="4" t="s">
        <v>287</v>
      </c>
      <c r="H73" s="4" t="s">
        <v>45</v>
      </c>
      <c r="I73" s="4" t="s">
        <v>288</v>
      </c>
      <c r="J73" s="5">
        <v>5</v>
      </c>
      <c r="K73" s="6">
        <v>5</v>
      </c>
      <c r="L73" s="7" t="s">
        <v>47</v>
      </c>
      <c r="M73" s="4">
        <v>413600</v>
      </c>
      <c r="N73" s="4" t="s">
        <v>277</v>
      </c>
      <c r="O73" s="4" t="s">
        <v>278</v>
      </c>
      <c r="P73" s="4" t="s">
        <v>279</v>
      </c>
      <c r="Q73" s="4">
        <v>5</v>
      </c>
      <c r="R73" s="4">
        <v>5015</v>
      </c>
      <c r="S73" s="4">
        <v>322688</v>
      </c>
      <c r="T73" s="4" t="s">
        <v>280</v>
      </c>
      <c r="U73" s="4" t="s">
        <v>281</v>
      </c>
      <c r="V73" s="4">
        <v>549493608</v>
      </c>
      <c r="W73" s="4"/>
      <c r="X73" s="8" t="s">
        <v>289</v>
      </c>
      <c r="Y73" s="8" t="s">
        <v>283</v>
      </c>
      <c r="Z73" s="8" t="s">
        <v>56</v>
      </c>
      <c r="AA73" s="8" t="s">
        <v>290</v>
      </c>
      <c r="AB73" s="8" t="s">
        <v>57</v>
      </c>
      <c r="AC73" s="7" t="s">
        <v>284</v>
      </c>
      <c r="AD73" s="9">
        <v>620</v>
      </c>
      <c r="AE73" s="10">
        <f>ROUND($K$73*$AD$73,2)</f>
        <v>3100</v>
      </c>
    </row>
    <row r="74" spans="1:31" ht="26.25">
      <c r="A74" s="3">
        <v>53102</v>
      </c>
      <c r="B74" s="4"/>
      <c r="C74" s="3">
        <v>153082</v>
      </c>
      <c r="D74" s="4" t="s">
        <v>41</v>
      </c>
      <c r="E74" s="4" t="s">
        <v>291</v>
      </c>
      <c r="F74" s="4" t="s">
        <v>292</v>
      </c>
      <c r="G74" s="4" t="s">
        <v>293</v>
      </c>
      <c r="H74" s="4" t="s">
        <v>45</v>
      </c>
      <c r="I74" s="4" t="s">
        <v>294</v>
      </c>
      <c r="J74" s="5">
        <v>1</v>
      </c>
      <c r="K74" s="6">
        <v>1</v>
      </c>
      <c r="L74" s="7" t="s">
        <v>47</v>
      </c>
      <c r="M74" s="4">
        <v>413600</v>
      </c>
      <c r="N74" s="4" t="s">
        <v>277</v>
      </c>
      <c r="O74" s="4" t="s">
        <v>278</v>
      </c>
      <c r="P74" s="4" t="s">
        <v>279</v>
      </c>
      <c r="Q74" s="4">
        <v>5</v>
      </c>
      <c r="R74" s="4">
        <v>5015</v>
      </c>
      <c r="S74" s="4">
        <v>322688</v>
      </c>
      <c r="T74" s="4" t="s">
        <v>280</v>
      </c>
      <c r="U74" s="4" t="s">
        <v>281</v>
      </c>
      <c r="V74" s="4">
        <v>549493608</v>
      </c>
      <c r="W74" s="4"/>
      <c r="X74" s="8" t="s">
        <v>289</v>
      </c>
      <c r="Y74" s="8" t="s">
        <v>283</v>
      </c>
      <c r="Z74" s="8" t="s">
        <v>56</v>
      </c>
      <c r="AA74" s="8" t="s">
        <v>290</v>
      </c>
      <c r="AB74" s="8" t="s">
        <v>57</v>
      </c>
      <c r="AC74" s="7" t="s">
        <v>284</v>
      </c>
      <c r="AD74" s="9">
        <v>3250</v>
      </c>
      <c r="AE74" s="10">
        <f>ROUND($K$74*$AD$74,2)</f>
        <v>3250</v>
      </c>
    </row>
    <row r="75" spans="1:31" ht="12.75">
      <c r="A75" s="20"/>
      <c r="B75" s="20"/>
      <c r="C75" s="2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5" t="s">
        <v>67</v>
      </c>
      <c r="AE75" s="12">
        <f>SUM($AE$72:$AE$74)</f>
        <v>11130</v>
      </c>
    </row>
    <row r="76" spans="1:3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2.75">
      <c r="A77" s="3">
        <v>53123</v>
      </c>
      <c r="B77" s="4"/>
      <c r="C77" s="3">
        <v>152385</v>
      </c>
      <c r="D77" s="4" t="s">
        <v>41</v>
      </c>
      <c r="E77" s="4" t="s">
        <v>295</v>
      </c>
      <c r="F77" s="4" t="s">
        <v>296</v>
      </c>
      <c r="G77" s="4" t="s">
        <v>297</v>
      </c>
      <c r="H77" s="4" t="s">
        <v>45</v>
      </c>
      <c r="I77" s="4" t="s">
        <v>298</v>
      </c>
      <c r="J77" s="5">
        <v>1</v>
      </c>
      <c r="K77" s="6">
        <v>1</v>
      </c>
      <c r="L77" s="7" t="s">
        <v>47</v>
      </c>
      <c r="M77" s="4">
        <v>962200</v>
      </c>
      <c r="N77" s="4" t="s">
        <v>299</v>
      </c>
      <c r="O77" s="4" t="s">
        <v>300</v>
      </c>
      <c r="P77" s="4" t="s">
        <v>301</v>
      </c>
      <c r="Q77" s="4">
        <v>5</v>
      </c>
      <c r="R77" s="4">
        <v>410</v>
      </c>
      <c r="S77" s="4">
        <v>113843</v>
      </c>
      <c r="T77" s="4" t="s">
        <v>302</v>
      </c>
      <c r="U77" s="4" t="s">
        <v>303</v>
      </c>
      <c r="V77" s="4">
        <v>549491443</v>
      </c>
      <c r="W77" s="4"/>
      <c r="X77" s="8" t="s">
        <v>54</v>
      </c>
      <c r="Y77" s="8" t="s">
        <v>304</v>
      </c>
      <c r="Z77" s="8" t="s">
        <v>56</v>
      </c>
      <c r="AA77" s="8" t="s">
        <v>54</v>
      </c>
      <c r="AB77" s="8" t="s">
        <v>82</v>
      </c>
      <c r="AC77" s="7" t="s">
        <v>305</v>
      </c>
      <c r="AD77" s="9">
        <v>3999</v>
      </c>
      <c r="AE77" s="10">
        <f>ROUND($K$77*$AD$77,2)</f>
        <v>3999</v>
      </c>
    </row>
    <row r="78" spans="1:31" ht="12.75">
      <c r="A78" s="3">
        <v>53123</v>
      </c>
      <c r="B78" s="4"/>
      <c r="C78" s="3">
        <v>152386</v>
      </c>
      <c r="D78" s="4" t="s">
        <v>41</v>
      </c>
      <c r="E78" s="4" t="s">
        <v>306</v>
      </c>
      <c r="F78" s="4" t="s">
        <v>307</v>
      </c>
      <c r="G78" s="4" t="s">
        <v>308</v>
      </c>
      <c r="H78" s="4" t="s">
        <v>45</v>
      </c>
      <c r="I78" s="4" t="s">
        <v>229</v>
      </c>
      <c r="J78" s="5">
        <v>1</v>
      </c>
      <c r="K78" s="6">
        <v>1</v>
      </c>
      <c r="L78" s="7" t="s">
        <v>47</v>
      </c>
      <c r="M78" s="4">
        <v>962200</v>
      </c>
      <c r="N78" s="4" t="s">
        <v>299</v>
      </c>
      <c r="O78" s="4" t="s">
        <v>300</v>
      </c>
      <c r="P78" s="4" t="s">
        <v>301</v>
      </c>
      <c r="Q78" s="4">
        <v>5</v>
      </c>
      <c r="R78" s="4">
        <v>410</v>
      </c>
      <c r="S78" s="4">
        <v>113843</v>
      </c>
      <c r="T78" s="4" t="s">
        <v>302</v>
      </c>
      <c r="U78" s="4" t="s">
        <v>303</v>
      </c>
      <c r="V78" s="4">
        <v>549491443</v>
      </c>
      <c r="W78" s="4"/>
      <c r="X78" s="8" t="s">
        <v>54</v>
      </c>
      <c r="Y78" s="8" t="s">
        <v>304</v>
      </c>
      <c r="Z78" s="8" t="s">
        <v>56</v>
      </c>
      <c r="AA78" s="8" t="s">
        <v>54</v>
      </c>
      <c r="AB78" s="8" t="s">
        <v>82</v>
      </c>
      <c r="AC78" s="7" t="s">
        <v>305</v>
      </c>
      <c r="AD78" s="9">
        <v>1393</v>
      </c>
      <c r="AE78" s="10">
        <f>ROUND($K$78*$AD$78,2)</f>
        <v>1393</v>
      </c>
    </row>
    <row r="79" spans="1:31" ht="12.75">
      <c r="A79" s="3">
        <v>53123</v>
      </c>
      <c r="B79" s="4"/>
      <c r="C79" s="3">
        <v>152394</v>
      </c>
      <c r="D79" s="4" t="s">
        <v>41</v>
      </c>
      <c r="E79" s="4" t="s">
        <v>309</v>
      </c>
      <c r="F79" s="4" t="s">
        <v>310</v>
      </c>
      <c r="G79" s="4" t="s">
        <v>311</v>
      </c>
      <c r="H79" s="4" t="s">
        <v>45</v>
      </c>
      <c r="I79" s="4" t="s">
        <v>191</v>
      </c>
      <c r="J79" s="5">
        <v>1</v>
      </c>
      <c r="K79" s="6">
        <v>1</v>
      </c>
      <c r="L79" s="7" t="s">
        <v>47</v>
      </c>
      <c r="M79" s="4">
        <v>962200</v>
      </c>
      <c r="N79" s="4" t="s">
        <v>299</v>
      </c>
      <c r="O79" s="4" t="s">
        <v>300</v>
      </c>
      <c r="P79" s="4" t="s">
        <v>301</v>
      </c>
      <c r="Q79" s="4">
        <v>5</v>
      </c>
      <c r="R79" s="4">
        <v>410</v>
      </c>
      <c r="S79" s="4">
        <v>113843</v>
      </c>
      <c r="T79" s="4" t="s">
        <v>302</v>
      </c>
      <c r="U79" s="4" t="s">
        <v>303</v>
      </c>
      <c r="V79" s="4">
        <v>549491443</v>
      </c>
      <c r="W79" s="4"/>
      <c r="X79" s="8" t="s">
        <v>54</v>
      </c>
      <c r="Y79" s="8" t="s">
        <v>304</v>
      </c>
      <c r="Z79" s="8" t="s">
        <v>56</v>
      </c>
      <c r="AA79" s="8" t="s">
        <v>54</v>
      </c>
      <c r="AB79" s="8" t="s">
        <v>82</v>
      </c>
      <c r="AC79" s="7" t="s">
        <v>305</v>
      </c>
      <c r="AD79" s="9">
        <v>1452</v>
      </c>
      <c r="AE79" s="10">
        <f>ROUND($K$79*$AD$79,2)</f>
        <v>1452</v>
      </c>
    </row>
    <row r="80" spans="1:31" ht="12.75">
      <c r="A80" s="3">
        <v>53123</v>
      </c>
      <c r="B80" s="4"/>
      <c r="C80" s="3">
        <v>152398</v>
      </c>
      <c r="D80" s="4" t="s">
        <v>41</v>
      </c>
      <c r="E80" s="4" t="s">
        <v>312</v>
      </c>
      <c r="F80" s="4" t="s">
        <v>313</v>
      </c>
      <c r="G80" s="4" t="s">
        <v>314</v>
      </c>
      <c r="H80" s="4" t="s">
        <v>45</v>
      </c>
      <c r="I80" s="4" t="s">
        <v>72</v>
      </c>
      <c r="J80" s="5">
        <v>1</v>
      </c>
      <c r="K80" s="6">
        <v>1</v>
      </c>
      <c r="L80" s="7" t="s">
        <v>47</v>
      </c>
      <c r="M80" s="4">
        <v>962200</v>
      </c>
      <c r="N80" s="4" t="s">
        <v>299</v>
      </c>
      <c r="O80" s="4" t="s">
        <v>300</v>
      </c>
      <c r="P80" s="4" t="s">
        <v>301</v>
      </c>
      <c r="Q80" s="4">
        <v>5</v>
      </c>
      <c r="R80" s="4">
        <v>410</v>
      </c>
      <c r="S80" s="4">
        <v>113843</v>
      </c>
      <c r="T80" s="4" t="s">
        <v>302</v>
      </c>
      <c r="U80" s="4" t="s">
        <v>303</v>
      </c>
      <c r="V80" s="4">
        <v>549491443</v>
      </c>
      <c r="W80" s="4"/>
      <c r="X80" s="8" t="s">
        <v>54</v>
      </c>
      <c r="Y80" s="8" t="s">
        <v>304</v>
      </c>
      <c r="Z80" s="8" t="s">
        <v>56</v>
      </c>
      <c r="AA80" s="8" t="s">
        <v>54</v>
      </c>
      <c r="AB80" s="8" t="s">
        <v>82</v>
      </c>
      <c r="AC80" s="7" t="s">
        <v>305</v>
      </c>
      <c r="AD80" s="9">
        <v>1757</v>
      </c>
      <c r="AE80" s="10">
        <f>ROUND($K$80*$AD$80,2)</f>
        <v>1757</v>
      </c>
    </row>
    <row r="81" spans="1:31" ht="12.75">
      <c r="A81" s="3">
        <v>53123</v>
      </c>
      <c r="B81" s="4"/>
      <c r="C81" s="3">
        <v>152399</v>
      </c>
      <c r="D81" s="4" t="s">
        <v>41</v>
      </c>
      <c r="E81" s="4" t="s">
        <v>315</v>
      </c>
      <c r="F81" s="4" t="s">
        <v>316</v>
      </c>
      <c r="G81" s="4" t="s">
        <v>317</v>
      </c>
      <c r="H81" s="4" t="s">
        <v>45</v>
      </c>
      <c r="I81" s="4" t="s">
        <v>257</v>
      </c>
      <c r="J81" s="5">
        <v>1</v>
      </c>
      <c r="K81" s="6">
        <v>1</v>
      </c>
      <c r="L81" s="7" t="s">
        <v>47</v>
      </c>
      <c r="M81" s="4">
        <v>962200</v>
      </c>
      <c r="N81" s="4" t="s">
        <v>299</v>
      </c>
      <c r="O81" s="4" t="s">
        <v>300</v>
      </c>
      <c r="P81" s="4" t="s">
        <v>301</v>
      </c>
      <c r="Q81" s="4">
        <v>5</v>
      </c>
      <c r="R81" s="4">
        <v>410</v>
      </c>
      <c r="S81" s="4">
        <v>113843</v>
      </c>
      <c r="T81" s="4" t="s">
        <v>302</v>
      </c>
      <c r="U81" s="4" t="s">
        <v>303</v>
      </c>
      <c r="V81" s="4">
        <v>549491443</v>
      </c>
      <c r="W81" s="4"/>
      <c r="X81" s="8" t="s">
        <v>54</v>
      </c>
      <c r="Y81" s="8" t="s">
        <v>304</v>
      </c>
      <c r="Z81" s="8" t="s">
        <v>56</v>
      </c>
      <c r="AA81" s="8" t="s">
        <v>54</v>
      </c>
      <c r="AB81" s="8" t="s">
        <v>82</v>
      </c>
      <c r="AC81" s="7" t="s">
        <v>305</v>
      </c>
      <c r="AD81" s="9">
        <v>1975</v>
      </c>
      <c r="AE81" s="10">
        <f>ROUND($K$81*$AD$81,2)</f>
        <v>1975</v>
      </c>
    </row>
    <row r="82" spans="1:31" ht="12.75">
      <c r="A82" s="20"/>
      <c r="B82" s="20"/>
      <c r="C82" s="2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5" t="s">
        <v>67</v>
      </c>
      <c r="AE82" s="12">
        <f>SUM($AE$77:$AE$81)</f>
        <v>10576</v>
      </c>
    </row>
    <row r="83" spans="1:3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52.5">
      <c r="A84" s="3">
        <v>53126</v>
      </c>
      <c r="B84" s="4"/>
      <c r="C84" s="3">
        <v>152416</v>
      </c>
      <c r="D84" s="4" t="s">
        <v>318</v>
      </c>
      <c r="E84" s="4" t="s">
        <v>319</v>
      </c>
      <c r="F84" s="4" t="s">
        <v>320</v>
      </c>
      <c r="G84" s="4" t="s">
        <v>321</v>
      </c>
      <c r="H84" s="4" t="s">
        <v>45</v>
      </c>
      <c r="I84" s="4" t="s">
        <v>322</v>
      </c>
      <c r="J84" s="5">
        <v>2</v>
      </c>
      <c r="K84" s="6">
        <v>2</v>
      </c>
      <c r="L84" s="7" t="s">
        <v>47</v>
      </c>
      <c r="M84" s="4">
        <v>239914</v>
      </c>
      <c r="N84" s="4" t="s">
        <v>323</v>
      </c>
      <c r="O84" s="4" t="s">
        <v>161</v>
      </c>
      <c r="P84" s="4" t="s">
        <v>162</v>
      </c>
      <c r="Q84" s="4">
        <v>2</v>
      </c>
      <c r="R84" s="4" t="s">
        <v>324</v>
      </c>
      <c r="S84" s="4">
        <v>103950</v>
      </c>
      <c r="T84" s="4" t="s">
        <v>325</v>
      </c>
      <c r="U84" s="4" t="s">
        <v>326</v>
      </c>
      <c r="V84" s="4">
        <v>549494037</v>
      </c>
      <c r="W84" s="4"/>
      <c r="X84" s="8" t="s">
        <v>54</v>
      </c>
      <c r="Y84" s="8" t="s">
        <v>327</v>
      </c>
      <c r="Z84" s="8" t="s">
        <v>56</v>
      </c>
      <c r="AA84" s="8" t="s">
        <v>54</v>
      </c>
      <c r="AB84" s="8" t="s">
        <v>328</v>
      </c>
      <c r="AC84" s="7" t="s">
        <v>329</v>
      </c>
      <c r="AD84" s="9">
        <v>208</v>
      </c>
      <c r="AE84" s="10">
        <f>ROUND($K$84*$AD$84,2)</f>
        <v>416</v>
      </c>
    </row>
    <row r="85" spans="1:31" ht="12.75">
      <c r="A85" s="20"/>
      <c r="B85" s="20"/>
      <c r="C85" s="2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5" t="s">
        <v>67</v>
      </c>
      <c r="AE85" s="12">
        <f>SUM($AE$84:$AE$84)</f>
        <v>416</v>
      </c>
    </row>
    <row r="86" spans="1:3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26.25">
      <c r="A87" s="3">
        <v>53127</v>
      </c>
      <c r="B87" s="4"/>
      <c r="C87" s="3">
        <v>152403</v>
      </c>
      <c r="D87" s="4" t="s">
        <v>41</v>
      </c>
      <c r="E87" s="4" t="s">
        <v>330</v>
      </c>
      <c r="F87" s="4" t="s">
        <v>331</v>
      </c>
      <c r="G87" s="4" t="s">
        <v>332</v>
      </c>
      <c r="H87" s="4" t="s">
        <v>45</v>
      </c>
      <c r="I87" s="4" t="s">
        <v>139</v>
      </c>
      <c r="J87" s="5">
        <v>1</v>
      </c>
      <c r="K87" s="6">
        <v>1</v>
      </c>
      <c r="L87" s="7" t="s">
        <v>47</v>
      </c>
      <c r="M87" s="4">
        <v>999500</v>
      </c>
      <c r="N87" s="4" t="s">
        <v>333</v>
      </c>
      <c r="O87" s="4" t="s">
        <v>334</v>
      </c>
      <c r="P87" s="4" t="s">
        <v>335</v>
      </c>
      <c r="Q87" s="4">
        <v>1</v>
      </c>
      <c r="R87" s="4">
        <v>187</v>
      </c>
      <c r="S87" s="4">
        <v>107268</v>
      </c>
      <c r="T87" s="4" t="s">
        <v>336</v>
      </c>
      <c r="U87" s="4" t="s">
        <v>337</v>
      </c>
      <c r="V87" s="4">
        <v>549494066</v>
      </c>
      <c r="W87" s="4" t="s">
        <v>338</v>
      </c>
      <c r="X87" s="8" t="s">
        <v>54</v>
      </c>
      <c r="Y87" s="8" t="s">
        <v>339</v>
      </c>
      <c r="Z87" s="8" t="s">
        <v>56</v>
      </c>
      <c r="AA87" s="8" t="s">
        <v>54</v>
      </c>
      <c r="AB87" s="8" t="s">
        <v>100</v>
      </c>
      <c r="AC87" s="7" t="s">
        <v>340</v>
      </c>
      <c r="AD87" s="9">
        <v>1155</v>
      </c>
      <c r="AE87" s="10">
        <f>ROUND($K$87*$AD$87,2)</f>
        <v>1155</v>
      </c>
    </row>
    <row r="88" spans="1:31" ht="26.25">
      <c r="A88" s="3">
        <v>53127</v>
      </c>
      <c r="B88" s="4"/>
      <c r="C88" s="3">
        <v>152404</v>
      </c>
      <c r="D88" s="4" t="s">
        <v>41</v>
      </c>
      <c r="E88" s="4" t="s">
        <v>341</v>
      </c>
      <c r="F88" s="4" t="s">
        <v>342</v>
      </c>
      <c r="G88" s="4" t="s">
        <v>343</v>
      </c>
      <c r="H88" s="4" t="s">
        <v>45</v>
      </c>
      <c r="I88" s="4" t="s">
        <v>344</v>
      </c>
      <c r="J88" s="5">
        <v>1</v>
      </c>
      <c r="K88" s="6">
        <v>1</v>
      </c>
      <c r="L88" s="7" t="s">
        <v>47</v>
      </c>
      <c r="M88" s="4">
        <v>999500</v>
      </c>
      <c r="N88" s="4" t="s">
        <v>333</v>
      </c>
      <c r="O88" s="4" t="s">
        <v>334</v>
      </c>
      <c r="P88" s="4" t="s">
        <v>335</v>
      </c>
      <c r="Q88" s="4">
        <v>1</v>
      </c>
      <c r="R88" s="4">
        <v>187</v>
      </c>
      <c r="S88" s="4">
        <v>107268</v>
      </c>
      <c r="T88" s="4" t="s">
        <v>336</v>
      </c>
      <c r="U88" s="4" t="s">
        <v>337</v>
      </c>
      <c r="V88" s="4">
        <v>549494066</v>
      </c>
      <c r="W88" s="4"/>
      <c r="X88" s="8" t="s">
        <v>54</v>
      </c>
      <c r="Y88" s="8" t="s">
        <v>339</v>
      </c>
      <c r="Z88" s="8" t="s">
        <v>56</v>
      </c>
      <c r="AA88" s="8" t="s">
        <v>54</v>
      </c>
      <c r="AB88" s="8" t="s">
        <v>100</v>
      </c>
      <c r="AC88" s="7" t="s">
        <v>340</v>
      </c>
      <c r="AD88" s="9">
        <v>2405</v>
      </c>
      <c r="AE88" s="10">
        <f>ROUND($K$88*$AD$88,2)</f>
        <v>2405</v>
      </c>
    </row>
    <row r="89" spans="1:31" ht="26.25">
      <c r="A89" s="3">
        <v>53127</v>
      </c>
      <c r="B89" s="4"/>
      <c r="C89" s="3">
        <v>152405</v>
      </c>
      <c r="D89" s="4" t="s">
        <v>41</v>
      </c>
      <c r="E89" s="4" t="s">
        <v>345</v>
      </c>
      <c r="F89" s="4" t="s">
        <v>346</v>
      </c>
      <c r="G89" s="4" t="s">
        <v>347</v>
      </c>
      <c r="H89" s="4" t="s">
        <v>45</v>
      </c>
      <c r="I89" s="4" t="s">
        <v>344</v>
      </c>
      <c r="J89" s="5">
        <v>1</v>
      </c>
      <c r="K89" s="6">
        <v>1</v>
      </c>
      <c r="L89" s="7" t="s">
        <v>47</v>
      </c>
      <c r="M89" s="4">
        <v>999500</v>
      </c>
      <c r="N89" s="4" t="s">
        <v>333</v>
      </c>
      <c r="O89" s="4" t="s">
        <v>334</v>
      </c>
      <c r="P89" s="4" t="s">
        <v>335</v>
      </c>
      <c r="Q89" s="4">
        <v>1</v>
      </c>
      <c r="R89" s="4">
        <v>187</v>
      </c>
      <c r="S89" s="4">
        <v>107268</v>
      </c>
      <c r="T89" s="4" t="s">
        <v>336</v>
      </c>
      <c r="U89" s="4" t="s">
        <v>337</v>
      </c>
      <c r="V89" s="4">
        <v>549494066</v>
      </c>
      <c r="W89" s="4"/>
      <c r="X89" s="8" t="s">
        <v>54</v>
      </c>
      <c r="Y89" s="8" t="s">
        <v>339</v>
      </c>
      <c r="Z89" s="8" t="s">
        <v>56</v>
      </c>
      <c r="AA89" s="8" t="s">
        <v>54</v>
      </c>
      <c r="AB89" s="8" t="s">
        <v>100</v>
      </c>
      <c r="AC89" s="7" t="s">
        <v>340</v>
      </c>
      <c r="AD89" s="9">
        <v>2405</v>
      </c>
      <c r="AE89" s="10">
        <f>ROUND($K$89*$AD$89,2)</f>
        <v>2405</v>
      </c>
    </row>
    <row r="90" spans="1:31" ht="26.25">
      <c r="A90" s="3">
        <v>53127</v>
      </c>
      <c r="B90" s="4"/>
      <c r="C90" s="3">
        <v>152406</v>
      </c>
      <c r="D90" s="4" t="s">
        <v>41</v>
      </c>
      <c r="E90" s="4" t="s">
        <v>348</v>
      </c>
      <c r="F90" s="4" t="s">
        <v>349</v>
      </c>
      <c r="G90" s="4" t="s">
        <v>350</v>
      </c>
      <c r="H90" s="4" t="s">
        <v>45</v>
      </c>
      <c r="I90" s="4" t="s">
        <v>344</v>
      </c>
      <c r="J90" s="5">
        <v>1</v>
      </c>
      <c r="K90" s="6">
        <v>1</v>
      </c>
      <c r="L90" s="7" t="s">
        <v>47</v>
      </c>
      <c r="M90" s="4">
        <v>999500</v>
      </c>
      <c r="N90" s="4" t="s">
        <v>333</v>
      </c>
      <c r="O90" s="4" t="s">
        <v>334</v>
      </c>
      <c r="P90" s="4" t="s">
        <v>335</v>
      </c>
      <c r="Q90" s="4">
        <v>1</v>
      </c>
      <c r="R90" s="4">
        <v>187</v>
      </c>
      <c r="S90" s="4">
        <v>107268</v>
      </c>
      <c r="T90" s="4" t="s">
        <v>336</v>
      </c>
      <c r="U90" s="4" t="s">
        <v>337</v>
      </c>
      <c r="V90" s="4">
        <v>549494066</v>
      </c>
      <c r="W90" s="4"/>
      <c r="X90" s="8" t="s">
        <v>54</v>
      </c>
      <c r="Y90" s="8" t="s">
        <v>339</v>
      </c>
      <c r="Z90" s="8" t="s">
        <v>56</v>
      </c>
      <c r="AA90" s="8" t="s">
        <v>54</v>
      </c>
      <c r="AB90" s="8" t="s">
        <v>100</v>
      </c>
      <c r="AC90" s="7" t="s">
        <v>340</v>
      </c>
      <c r="AD90" s="9">
        <v>2405</v>
      </c>
      <c r="AE90" s="10">
        <f>ROUND($K$90*$AD$90,2)</f>
        <v>2405</v>
      </c>
    </row>
    <row r="91" spans="1:31" ht="26.25">
      <c r="A91" s="3">
        <v>53127</v>
      </c>
      <c r="B91" s="4"/>
      <c r="C91" s="3">
        <v>154052</v>
      </c>
      <c r="D91" s="4" t="s">
        <v>41</v>
      </c>
      <c r="E91" s="4" t="s">
        <v>351</v>
      </c>
      <c r="F91" s="4" t="s">
        <v>352</v>
      </c>
      <c r="G91" s="4" t="s">
        <v>353</v>
      </c>
      <c r="H91" s="4" t="s">
        <v>45</v>
      </c>
      <c r="I91" s="4" t="s">
        <v>344</v>
      </c>
      <c r="J91" s="5">
        <v>3</v>
      </c>
      <c r="K91" s="6">
        <v>3</v>
      </c>
      <c r="L91" s="7" t="s">
        <v>47</v>
      </c>
      <c r="M91" s="4">
        <v>999500</v>
      </c>
      <c r="N91" s="4" t="s">
        <v>333</v>
      </c>
      <c r="O91" s="4" t="s">
        <v>334</v>
      </c>
      <c r="P91" s="4" t="s">
        <v>335</v>
      </c>
      <c r="Q91" s="4">
        <v>1</v>
      </c>
      <c r="R91" s="4">
        <v>187</v>
      </c>
      <c r="S91" s="4">
        <v>107268</v>
      </c>
      <c r="T91" s="4" t="s">
        <v>336</v>
      </c>
      <c r="U91" s="4" t="s">
        <v>337</v>
      </c>
      <c r="V91" s="4">
        <v>549494066</v>
      </c>
      <c r="W91" s="4"/>
      <c r="X91" s="8" t="s">
        <v>54</v>
      </c>
      <c r="Y91" s="8" t="s">
        <v>339</v>
      </c>
      <c r="Z91" s="8" t="s">
        <v>56</v>
      </c>
      <c r="AA91" s="8" t="s">
        <v>54</v>
      </c>
      <c r="AB91" s="8" t="s">
        <v>100</v>
      </c>
      <c r="AC91" s="7" t="s">
        <v>340</v>
      </c>
      <c r="AD91" s="9">
        <v>1262</v>
      </c>
      <c r="AE91" s="10">
        <f>ROUND($K$91*$AD$91,2)</f>
        <v>3786</v>
      </c>
    </row>
    <row r="92" spans="1:31" ht="26.25">
      <c r="A92" s="3">
        <v>53127</v>
      </c>
      <c r="B92" s="4"/>
      <c r="C92" s="3">
        <v>154053</v>
      </c>
      <c r="D92" s="4" t="s">
        <v>41</v>
      </c>
      <c r="E92" s="4" t="s">
        <v>354</v>
      </c>
      <c r="F92" s="4" t="s">
        <v>355</v>
      </c>
      <c r="G92" s="4" t="s">
        <v>356</v>
      </c>
      <c r="H92" s="4" t="s">
        <v>45</v>
      </c>
      <c r="I92" s="4" t="s">
        <v>357</v>
      </c>
      <c r="J92" s="5">
        <v>3</v>
      </c>
      <c r="K92" s="6">
        <v>3</v>
      </c>
      <c r="L92" s="7" t="s">
        <v>47</v>
      </c>
      <c r="M92" s="4">
        <v>999500</v>
      </c>
      <c r="N92" s="4" t="s">
        <v>333</v>
      </c>
      <c r="O92" s="4" t="s">
        <v>334</v>
      </c>
      <c r="P92" s="4" t="s">
        <v>335</v>
      </c>
      <c r="Q92" s="4">
        <v>1</v>
      </c>
      <c r="R92" s="4">
        <v>187</v>
      </c>
      <c r="S92" s="4">
        <v>107268</v>
      </c>
      <c r="T92" s="4" t="s">
        <v>336</v>
      </c>
      <c r="U92" s="4" t="s">
        <v>337</v>
      </c>
      <c r="V92" s="4">
        <v>549494066</v>
      </c>
      <c r="W92" s="4"/>
      <c r="X92" s="8" t="s">
        <v>54</v>
      </c>
      <c r="Y92" s="8" t="s">
        <v>339</v>
      </c>
      <c r="Z92" s="8" t="s">
        <v>56</v>
      </c>
      <c r="AA92" s="8" t="s">
        <v>54</v>
      </c>
      <c r="AB92" s="8" t="s">
        <v>100</v>
      </c>
      <c r="AC92" s="7" t="s">
        <v>340</v>
      </c>
      <c r="AD92" s="9">
        <v>1496</v>
      </c>
      <c r="AE92" s="10">
        <f>ROUND($K$92*$AD$92,2)</f>
        <v>4488</v>
      </c>
    </row>
    <row r="93" spans="1:31" ht="26.25">
      <c r="A93" s="3">
        <v>53127</v>
      </c>
      <c r="B93" s="4"/>
      <c r="C93" s="3">
        <v>154054</v>
      </c>
      <c r="D93" s="4" t="s">
        <v>41</v>
      </c>
      <c r="E93" s="4" t="s">
        <v>358</v>
      </c>
      <c r="F93" s="4" t="s">
        <v>359</v>
      </c>
      <c r="G93" s="4" t="s">
        <v>360</v>
      </c>
      <c r="H93" s="4" t="s">
        <v>45</v>
      </c>
      <c r="I93" s="4" t="s">
        <v>361</v>
      </c>
      <c r="J93" s="5">
        <v>1</v>
      </c>
      <c r="K93" s="6">
        <v>1</v>
      </c>
      <c r="L93" s="7" t="s">
        <v>47</v>
      </c>
      <c r="M93" s="4">
        <v>999500</v>
      </c>
      <c r="N93" s="4" t="s">
        <v>333</v>
      </c>
      <c r="O93" s="4" t="s">
        <v>334</v>
      </c>
      <c r="P93" s="4" t="s">
        <v>335</v>
      </c>
      <c r="Q93" s="4">
        <v>1</v>
      </c>
      <c r="R93" s="4">
        <v>187</v>
      </c>
      <c r="S93" s="4">
        <v>107268</v>
      </c>
      <c r="T93" s="4" t="s">
        <v>336</v>
      </c>
      <c r="U93" s="4" t="s">
        <v>337</v>
      </c>
      <c r="V93" s="4">
        <v>549494066</v>
      </c>
      <c r="W93" s="4"/>
      <c r="X93" s="8" t="s">
        <v>54</v>
      </c>
      <c r="Y93" s="8" t="s">
        <v>339</v>
      </c>
      <c r="Z93" s="8" t="s">
        <v>56</v>
      </c>
      <c r="AA93" s="8" t="s">
        <v>54</v>
      </c>
      <c r="AB93" s="8" t="s">
        <v>100</v>
      </c>
      <c r="AC93" s="7" t="s">
        <v>340</v>
      </c>
      <c r="AD93" s="9">
        <v>1496</v>
      </c>
      <c r="AE93" s="10">
        <f>ROUND($K$93*$AD$93,2)</f>
        <v>1496</v>
      </c>
    </row>
    <row r="94" spans="1:31" ht="26.25">
      <c r="A94" s="3">
        <v>53127</v>
      </c>
      <c r="B94" s="4"/>
      <c r="C94" s="3">
        <v>154055</v>
      </c>
      <c r="D94" s="4" t="s">
        <v>41</v>
      </c>
      <c r="E94" s="4" t="s">
        <v>362</v>
      </c>
      <c r="F94" s="4" t="s">
        <v>363</v>
      </c>
      <c r="G94" s="4" t="s">
        <v>364</v>
      </c>
      <c r="H94" s="4" t="s">
        <v>45</v>
      </c>
      <c r="I94" s="4" t="s">
        <v>357</v>
      </c>
      <c r="J94" s="5">
        <v>2</v>
      </c>
      <c r="K94" s="6">
        <v>2</v>
      </c>
      <c r="L94" s="7" t="s">
        <v>47</v>
      </c>
      <c r="M94" s="4">
        <v>999500</v>
      </c>
      <c r="N94" s="4" t="s">
        <v>333</v>
      </c>
      <c r="O94" s="4" t="s">
        <v>334</v>
      </c>
      <c r="P94" s="4" t="s">
        <v>335</v>
      </c>
      <c r="Q94" s="4">
        <v>1</v>
      </c>
      <c r="R94" s="4">
        <v>187</v>
      </c>
      <c r="S94" s="4">
        <v>107268</v>
      </c>
      <c r="T94" s="4" t="s">
        <v>336</v>
      </c>
      <c r="U94" s="4" t="s">
        <v>337</v>
      </c>
      <c r="V94" s="4">
        <v>549494066</v>
      </c>
      <c r="W94" s="4"/>
      <c r="X94" s="8" t="s">
        <v>54</v>
      </c>
      <c r="Y94" s="8" t="s">
        <v>339</v>
      </c>
      <c r="Z94" s="8" t="s">
        <v>56</v>
      </c>
      <c r="AA94" s="8" t="s">
        <v>54</v>
      </c>
      <c r="AB94" s="8" t="s">
        <v>100</v>
      </c>
      <c r="AC94" s="7" t="s">
        <v>340</v>
      </c>
      <c r="AD94" s="9">
        <v>1496</v>
      </c>
      <c r="AE94" s="10">
        <f>ROUND($K$94*$AD$94,2)</f>
        <v>2992</v>
      </c>
    </row>
    <row r="95" spans="1:31" ht="12.75">
      <c r="A95" s="20"/>
      <c r="B95" s="20"/>
      <c r="C95" s="2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5" t="s">
        <v>67</v>
      </c>
      <c r="AE95" s="12">
        <f>SUM($AE$87:$AE$94)</f>
        <v>21132</v>
      </c>
    </row>
    <row r="96" spans="1:31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2.75">
      <c r="A97" s="3">
        <v>53140</v>
      </c>
      <c r="B97" s="4" t="s">
        <v>365</v>
      </c>
      <c r="C97" s="3">
        <v>152415</v>
      </c>
      <c r="D97" s="4" t="s">
        <v>41</v>
      </c>
      <c r="E97" s="4" t="s">
        <v>366</v>
      </c>
      <c r="F97" s="4" t="s">
        <v>367</v>
      </c>
      <c r="G97" s="4" t="s">
        <v>368</v>
      </c>
      <c r="H97" s="4" t="s">
        <v>45</v>
      </c>
      <c r="I97" s="4" t="s">
        <v>369</v>
      </c>
      <c r="J97" s="5">
        <v>1</v>
      </c>
      <c r="K97" s="6">
        <v>1</v>
      </c>
      <c r="L97" s="7" t="s">
        <v>47</v>
      </c>
      <c r="M97" s="4">
        <v>315010</v>
      </c>
      <c r="N97" s="4" t="s">
        <v>370</v>
      </c>
      <c r="O97" s="4" t="s">
        <v>371</v>
      </c>
      <c r="P97" s="4" t="s">
        <v>50</v>
      </c>
      <c r="Q97" s="4">
        <v>1</v>
      </c>
      <c r="R97" s="4" t="s">
        <v>372</v>
      </c>
      <c r="S97" s="4">
        <v>119423</v>
      </c>
      <c r="T97" s="4" t="s">
        <v>373</v>
      </c>
      <c r="U97" s="4" t="s">
        <v>374</v>
      </c>
      <c r="V97" s="4">
        <v>549497165</v>
      </c>
      <c r="W97" s="4"/>
      <c r="X97" s="8" t="s">
        <v>121</v>
      </c>
      <c r="Y97" s="8" t="s">
        <v>375</v>
      </c>
      <c r="Z97" s="8" t="s">
        <v>56</v>
      </c>
      <c r="AA97" s="8" t="s">
        <v>124</v>
      </c>
      <c r="AB97" s="8" t="s">
        <v>82</v>
      </c>
      <c r="AC97" s="7" t="s">
        <v>376</v>
      </c>
      <c r="AD97" s="9">
        <v>1795</v>
      </c>
      <c r="AE97" s="10">
        <f>ROUND($K$97*$AD$97,2)</f>
        <v>1795</v>
      </c>
    </row>
    <row r="98" spans="1:31" ht="12.75">
      <c r="A98" s="20"/>
      <c r="B98" s="20"/>
      <c r="C98" s="2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5" t="s">
        <v>67</v>
      </c>
      <c r="AE98" s="12">
        <f>SUM($AE$97:$AE$97)</f>
        <v>1795</v>
      </c>
    </row>
    <row r="99" spans="1:3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2.75">
      <c r="A100" s="3">
        <v>53141</v>
      </c>
      <c r="B100" s="4"/>
      <c r="C100" s="3">
        <v>152855</v>
      </c>
      <c r="D100" s="4" t="s">
        <v>41</v>
      </c>
      <c r="E100" s="4" t="s">
        <v>377</v>
      </c>
      <c r="F100" s="4" t="s">
        <v>378</v>
      </c>
      <c r="G100" s="4" t="s">
        <v>379</v>
      </c>
      <c r="H100" s="4" t="s">
        <v>45</v>
      </c>
      <c r="I100" s="4" t="s">
        <v>257</v>
      </c>
      <c r="J100" s="5">
        <v>4</v>
      </c>
      <c r="K100" s="6">
        <v>4</v>
      </c>
      <c r="L100" s="7" t="s">
        <v>47</v>
      </c>
      <c r="M100" s="4">
        <v>220000</v>
      </c>
      <c r="N100" s="4" t="s">
        <v>380</v>
      </c>
      <c r="O100" s="4" t="s">
        <v>300</v>
      </c>
      <c r="P100" s="4" t="s">
        <v>301</v>
      </c>
      <c r="Q100" s="4">
        <v>0</v>
      </c>
      <c r="R100" s="4" t="s">
        <v>96</v>
      </c>
      <c r="S100" s="4">
        <v>1589</v>
      </c>
      <c r="T100" s="4" t="s">
        <v>381</v>
      </c>
      <c r="U100" s="4" t="s">
        <v>382</v>
      </c>
      <c r="V100" s="4">
        <v>549498043</v>
      </c>
      <c r="W100" s="4"/>
      <c r="X100" s="8" t="s">
        <v>54</v>
      </c>
      <c r="Y100" s="8" t="s">
        <v>383</v>
      </c>
      <c r="Z100" s="8" t="s">
        <v>56</v>
      </c>
      <c r="AA100" s="8" t="s">
        <v>54</v>
      </c>
      <c r="AB100" s="8" t="s">
        <v>57</v>
      </c>
      <c r="AC100" s="7" t="s">
        <v>384</v>
      </c>
      <c r="AD100" s="9">
        <v>1193</v>
      </c>
      <c r="AE100" s="10">
        <f>ROUND($K$100*$AD$100,2)</f>
        <v>4772</v>
      </c>
    </row>
    <row r="101" spans="1:31" ht="12.75">
      <c r="A101" s="20"/>
      <c r="B101" s="20"/>
      <c r="C101" s="2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5" t="s">
        <v>67</v>
      </c>
      <c r="AE101" s="12">
        <f>SUM($AE$100:$AE$100)</f>
        <v>4772</v>
      </c>
    </row>
    <row r="102" spans="1:3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2.75">
      <c r="A103" s="3">
        <v>53142</v>
      </c>
      <c r="B103" s="4" t="s">
        <v>385</v>
      </c>
      <c r="C103" s="3">
        <v>152417</v>
      </c>
      <c r="D103" s="4" t="s">
        <v>41</v>
      </c>
      <c r="E103" s="4" t="s">
        <v>386</v>
      </c>
      <c r="F103" s="4" t="s">
        <v>387</v>
      </c>
      <c r="G103" s="4" t="s">
        <v>388</v>
      </c>
      <c r="H103" s="4" t="s">
        <v>45</v>
      </c>
      <c r="I103" s="4" t="s">
        <v>151</v>
      </c>
      <c r="J103" s="5">
        <v>5</v>
      </c>
      <c r="K103" s="6">
        <v>5</v>
      </c>
      <c r="L103" s="7" t="s">
        <v>47</v>
      </c>
      <c r="M103" s="4">
        <v>219840</v>
      </c>
      <c r="N103" s="4" t="s">
        <v>389</v>
      </c>
      <c r="O103" s="4" t="s">
        <v>390</v>
      </c>
      <c r="P103" s="4" t="s">
        <v>391</v>
      </c>
      <c r="Q103" s="4">
        <v>2</v>
      </c>
      <c r="R103" s="4" t="s">
        <v>392</v>
      </c>
      <c r="S103" s="4">
        <v>57620</v>
      </c>
      <c r="T103" s="4" t="s">
        <v>393</v>
      </c>
      <c r="U103" s="4" t="s">
        <v>394</v>
      </c>
      <c r="V103" s="4">
        <v>549493832</v>
      </c>
      <c r="W103" s="4"/>
      <c r="X103" s="8" t="s">
        <v>395</v>
      </c>
      <c r="Y103" s="8" t="s">
        <v>396</v>
      </c>
      <c r="Z103" s="8" t="s">
        <v>56</v>
      </c>
      <c r="AA103" s="8" t="s">
        <v>54</v>
      </c>
      <c r="AB103" s="8" t="s">
        <v>57</v>
      </c>
      <c r="AC103" s="7" t="s">
        <v>397</v>
      </c>
      <c r="AD103" s="9">
        <v>1320</v>
      </c>
      <c r="AE103" s="10">
        <f>ROUND($K$103*$AD$103,2)</f>
        <v>6600</v>
      </c>
    </row>
    <row r="104" spans="1:31" ht="12.75">
      <c r="A104" s="3">
        <v>53142</v>
      </c>
      <c r="B104" s="4" t="s">
        <v>385</v>
      </c>
      <c r="C104" s="3">
        <v>152418</v>
      </c>
      <c r="D104" s="4" t="s">
        <v>41</v>
      </c>
      <c r="E104" s="4" t="s">
        <v>398</v>
      </c>
      <c r="F104" s="4" t="s">
        <v>399</v>
      </c>
      <c r="G104" s="4" t="s">
        <v>400</v>
      </c>
      <c r="H104" s="4" t="s">
        <v>45</v>
      </c>
      <c r="I104" s="4" t="s">
        <v>257</v>
      </c>
      <c r="J104" s="5">
        <v>2</v>
      </c>
      <c r="K104" s="6">
        <v>2</v>
      </c>
      <c r="L104" s="7" t="s">
        <v>47</v>
      </c>
      <c r="M104" s="4">
        <v>219840</v>
      </c>
      <c r="N104" s="4" t="s">
        <v>389</v>
      </c>
      <c r="O104" s="4" t="s">
        <v>390</v>
      </c>
      <c r="P104" s="4" t="s">
        <v>391</v>
      </c>
      <c r="Q104" s="4">
        <v>2</v>
      </c>
      <c r="R104" s="4" t="s">
        <v>392</v>
      </c>
      <c r="S104" s="4">
        <v>57620</v>
      </c>
      <c r="T104" s="4" t="s">
        <v>393</v>
      </c>
      <c r="U104" s="4" t="s">
        <v>394</v>
      </c>
      <c r="V104" s="4">
        <v>549493832</v>
      </c>
      <c r="W104" s="4"/>
      <c r="X104" s="8" t="s">
        <v>395</v>
      </c>
      <c r="Y104" s="8" t="s">
        <v>396</v>
      </c>
      <c r="Z104" s="8" t="s">
        <v>56</v>
      </c>
      <c r="AA104" s="8" t="s">
        <v>54</v>
      </c>
      <c r="AB104" s="8" t="s">
        <v>57</v>
      </c>
      <c r="AC104" s="7" t="s">
        <v>397</v>
      </c>
      <c r="AD104" s="9">
        <v>940</v>
      </c>
      <c r="AE104" s="10">
        <f>ROUND($K$104*$AD$104,2)</f>
        <v>1880</v>
      </c>
    </row>
    <row r="105" spans="1:31" ht="12.75">
      <c r="A105" s="3">
        <v>53142</v>
      </c>
      <c r="B105" s="4" t="s">
        <v>385</v>
      </c>
      <c r="C105" s="3">
        <v>152419</v>
      </c>
      <c r="D105" s="4" t="s">
        <v>41</v>
      </c>
      <c r="E105" s="4" t="s">
        <v>401</v>
      </c>
      <c r="F105" s="4" t="s">
        <v>402</v>
      </c>
      <c r="G105" s="4" t="s">
        <v>403</v>
      </c>
      <c r="H105" s="4" t="s">
        <v>45</v>
      </c>
      <c r="I105" s="4" t="s">
        <v>184</v>
      </c>
      <c r="J105" s="5">
        <v>6</v>
      </c>
      <c r="K105" s="6">
        <v>6</v>
      </c>
      <c r="L105" s="7" t="s">
        <v>47</v>
      </c>
      <c r="M105" s="4">
        <v>219840</v>
      </c>
      <c r="N105" s="4" t="s">
        <v>389</v>
      </c>
      <c r="O105" s="4" t="s">
        <v>390</v>
      </c>
      <c r="P105" s="4" t="s">
        <v>391</v>
      </c>
      <c r="Q105" s="4">
        <v>2</v>
      </c>
      <c r="R105" s="4" t="s">
        <v>392</v>
      </c>
      <c r="S105" s="4">
        <v>57620</v>
      </c>
      <c r="T105" s="4" t="s">
        <v>393</v>
      </c>
      <c r="U105" s="4" t="s">
        <v>394</v>
      </c>
      <c r="V105" s="4">
        <v>549493832</v>
      </c>
      <c r="W105" s="4"/>
      <c r="X105" s="8" t="s">
        <v>395</v>
      </c>
      <c r="Y105" s="8" t="s">
        <v>396</v>
      </c>
      <c r="Z105" s="8" t="s">
        <v>56</v>
      </c>
      <c r="AA105" s="8" t="s">
        <v>54</v>
      </c>
      <c r="AB105" s="8" t="s">
        <v>57</v>
      </c>
      <c r="AC105" s="7" t="s">
        <v>397</v>
      </c>
      <c r="AD105" s="9">
        <v>918</v>
      </c>
      <c r="AE105" s="10">
        <f>ROUND($K$105*$AD$105,2)</f>
        <v>5508</v>
      </c>
    </row>
    <row r="106" spans="1:31" ht="12.75">
      <c r="A106" s="3">
        <v>53142</v>
      </c>
      <c r="B106" s="4" t="s">
        <v>385</v>
      </c>
      <c r="C106" s="3">
        <v>153853</v>
      </c>
      <c r="D106" s="4" t="s">
        <v>41</v>
      </c>
      <c r="E106" s="4" t="s">
        <v>404</v>
      </c>
      <c r="F106" s="4" t="s">
        <v>405</v>
      </c>
      <c r="G106" s="4" t="s">
        <v>406</v>
      </c>
      <c r="H106" s="4" t="s">
        <v>45</v>
      </c>
      <c r="I106" s="4" t="s">
        <v>407</v>
      </c>
      <c r="J106" s="5">
        <v>2</v>
      </c>
      <c r="K106" s="6">
        <v>2</v>
      </c>
      <c r="L106" s="7" t="s">
        <v>47</v>
      </c>
      <c r="M106" s="4">
        <v>219840</v>
      </c>
      <c r="N106" s="4" t="s">
        <v>389</v>
      </c>
      <c r="O106" s="4" t="s">
        <v>390</v>
      </c>
      <c r="P106" s="4" t="s">
        <v>391</v>
      </c>
      <c r="Q106" s="4">
        <v>2</v>
      </c>
      <c r="R106" s="4" t="s">
        <v>392</v>
      </c>
      <c r="S106" s="4">
        <v>57620</v>
      </c>
      <c r="T106" s="4" t="s">
        <v>393</v>
      </c>
      <c r="U106" s="4" t="s">
        <v>394</v>
      </c>
      <c r="V106" s="4">
        <v>549493832</v>
      </c>
      <c r="W106" s="4"/>
      <c r="X106" s="8" t="s">
        <v>395</v>
      </c>
      <c r="Y106" s="8" t="s">
        <v>396</v>
      </c>
      <c r="Z106" s="8" t="s">
        <v>56</v>
      </c>
      <c r="AA106" s="8" t="s">
        <v>54</v>
      </c>
      <c r="AB106" s="8" t="s">
        <v>57</v>
      </c>
      <c r="AC106" s="7" t="s">
        <v>397</v>
      </c>
      <c r="AD106" s="9">
        <v>3250</v>
      </c>
      <c r="AE106" s="10">
        <f>ROUND($K$106*$AD$106,2)</f>
        <v>6500</v>
      </c>
    </row>
    <row r="107" spans="1:31" ht="12.75">
      <c r="A107" s="20"/>
      <c r="B107" s="20"/>
      <c r="C107" s="2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5" t="s">
        <v>67</v>
      </c>
      <c r="AE107" s="12">
        <f>SUM($AE$103:$AE$106)</f>
        <v>20488</v>
      </c>
    </row>
    <row r="108" spans="1:3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2.75">
      <c r="A109" s="3">
        <v>53156</v>
      </c>
      <c r="B109" s="4" t="s">
        <v>408</v>
      </c>
      <c r="C109" s="3">
        <v>152463</v>
      </c>
      <c r="D109" s="4" t="s">
        <v>88</v>
      </c>
      <c r="E109" s="4" t="s">
        <v>409</v>
      </c>
      <c r="F109" s="4" t="s">
        <v>410</v>
      </c>
      <c r="G109" s="4" t="s">
        <v>411</v>
      </c>
      <c r="H109" s="4" t="s">
        <v>45</v>
      </c>
      <c r="I109" s="4" t="s">
        <v>412</v>
      </c>
      <c r="J109" s="5">
        <v>1</v>
      </c>
      <c r="K109" s="6">
        <v>1</v>
      </c>
      <c r="L109" s="7" t="s">
        <v>47</v>
      </c>
      <c r="M109" s="4">
        <v>560000</v>
      </c>
      <c r="N109" s="4" t="s">
        <v>413</v>
      </c>
      <c r="O109" s="4" t="s">
        <v>414</v>
      </c>
      <c r="P109" s="4" t="s">
        <v>415</v>
      </c>
      <c r="Q109" s="4">
        <v>3</v>
      </c>
      <c r="R109" s="4">
        <v>249</v>
      </c>
      <c r="S109" s="4">
        <v>168497</v>
      </c>
      <c r="T109" s="4" t="s">
        <v>416</v>
      </c>
      <c r="U109" s="4" t="s">
        <v>417</v>
      </c>
      <c r="V109" s="4">
        <v>549494051</v>
      </c>
      <c r="W109" s="4" t="s">
        <v>418</v>
      </c>
      <c r="X109" s="8" t="s">
        <v>419</v>
      </c>
      <c r="Y109" s="8" t="s">
        <v>420</v>
      </c>
      <c r="Z109" s="8" t="s">
        <v>56</v>
      </c>
      <c r="AA109" s="8" t="s">
        <v>54</v>
      </c>
      <c r="AB109" s="8" t="s">
        <v>100</v>
      </c>
      <c r="AC109" s="7" t="s">
        <v>421</v>
      </c>
      <c r="AD109" s="9">
        <v>243</v>
      </c>
      <c r="AE109" s="10">
        <f>ROUND($K$109*$AD$109,2)</f>
        <v>243</v>
      </c>
    </row>
    <row r="110" spans="1:31" ht="12.75">
      <c r="A110" s="3">
        <v>53156</v>
      </c>
      <c r="B110" s="4" t="s">
        <v>408</v>
      </c>
      <c r="C110" s="3">
        <v>152464</v>
      </c>
      <c r="D110" s="4" t="s">
        <v>88</v>
      </c>
      <c r="E110" s="4" t="s">
        <v>422</v>
      </c>
      <c r="F110" s="4" t="s">
        <v>410</v>
      </c>
      <c r="G110" s="4" t="s">
        <v>411</v>
      </c>
      <c r="H110" s="4" t="s">
        <v>45</v>
      </c>
      <c r="I110" s="4" t="s">
        <v>423</v>
      </c>
      <c r="J110" s="5">
        <v>1</v>
      </c>
      <c r="K110" s="6">
        <v>1</v>
      </c>
      <c r="L110" s="7" t="s">
        <v>47</v>
      </c>
      <c r="M110" s="4">
        <v>560000</v>
      </c>
      <c r="N110" s="4" t="s">
        <v>413</v>
      </c>
      <c r="O110" s="4" t="s">
        <v>414</v>
      </c>
      <c r="P110" s="4" t="s">
        <v>415</v>
      </c>
      <c r="Q110" s="4">
        <v>3</v>
      </c>
      <c r="R110" s="4">
        <v>249</v>
      </c>
      <c r="S110" s="4">
        <v>168497</v>
      </c>
      <c r="T110" s="4" t="s">
        <v>416</v>
      </c>
      <c r="U110" s="4" t="s">
        <v>417</v>
      </c>
      <c r="V110" s="4">
        <v>549494051</v>
      </c>
      <c r="W110" s="4" t="s">
        <v>418</v>
      </c>
      <c r="X110" s="8" t="s">
        <v>419</v>
      </c>
      <c r="Y110" s="8" t="s">
        <v>420</v>
      </c>
      <c r="Z110" s="8" t="s">
        <v>56</v>
      </c>
      <c r="AA110" s="8" t="s">
        <v>54</v>
      </c>
      <c r="AB110" s="8" t="s">
        <v>100</v>
      </c>
      <c r="AC110" s="7" t="s">
        <v>421</v>
      </c>
      <c r="AD110" s="9">
        <v>273</v>
      </c>
      <c r="AE110" s="10">
        <f>ROUND($K$110*$AD$110,2)</f>
        <v>273</v>
      </c>
    </row>
    <row r="111" spans="1:31" ht="12.75">
      <c r="A111" s="3">
        <v>53156</v>
      </c>
      <c r="B111" s="4" t="s">
        <v>408</v>
      </c>
      <c r="C111" s="3">
        <v>152465</v>
      </c>
      <c r="D111" s="4" t="s">
        <v>88</v>
      </c>
      <c r="E111" s="4" t="s">
        <v>424</v>
      </c>
      <c r="F111" s="4" t="s">
        <v>425</v>
      </c>
      <c r="G111" s="4" t="s">
        <v>426</v>
      </c>
      <c r="H111" s="4" t="s">
        <v>45</v>
      </c>
      <c r="I111" s="4" t="s">
        <v>412</v>
      </c>
      <c r="J111" s="5">
        <v>1</v>
      </c>
      <c r="K111" s="6">
        <v>1</v>
      </c>
      <c r="L111" s="7" t="s">
        <v>47</v>
      </c>
      <c r="M111" s="4">
        <v>560000</v>
      </c>
      <c r="N111" s="4" t="s">
        <v>413</v>
      </c>
      <c r="O111" s="4" t="s">
        <v>414</v>
      </c>
      <c r="P111" s="4" t="s">
        <v>415</v>
      </c>
      <c r="Q111" s="4">
        <v>3</v>
      </c>
      <c r="R111" s="4">
        <v>249</v>
      </c>
      <c r="S111" s="4">
        <v>168497</v>
      </c>
      <c r="T111" s="4" t="s">
        <v>416</v>
      </c>
      <c r="U111" s="4" t="s">
        <v>417</v>
      </c>
      <c r="V111" s="4">
        <v>549494051</v>
      </c>
      <c r="W111" s="4" t="s">
        <v>418</v>
      </c>
      <c r="X111" s="8" t="s">
        <v>419</v>
      </c>
      <c r="Y111" s="8" t="s">
        <v>420</v>
      </c>
      <c r="Z111" s="8" t="s">
        <v>56</v>
      </c>
      <c r="AA111" s="8" t="s">
        <v>54</v>
      </c>
      <c r="AB111" s="8" t="s">
        <v>100</v>
      </c>
      <c r="AC111" s="7" t="s">
        <v>421</v>
      </c>
      <c r="AD111" s="9">
        <v>221</v>
      </c>
      <c r="AE111" s="10">
        <f>ROUND($K$111*$AD$111,2)</f>
        <v>221</v>
      </c>
    </row>
    <row r="112" spans="1:31" ht="12.75">
      <c r="A112" s="3">
        <v>53156</v>
      </c>
      <c r="B112" s="4" t="s">
        <v>408</v>
      </c>
      <c r="C112" s="3">
        <v>152466</v>
      </c>
      <c r="D112" s="4" t="s">
        <v>88</v>
      </c>
      <c r="E112" s="4" t="s">
        <v>427</v>
      </c>
      <c r="F112" s="4" t="s">
        <v>428</v>
      </c>
      <c r="G112" s="4" t="s">
        <v>429</v>
      </c>
      <c r="H112" s="4" t="s">
        <v>45</v>
      </c>
      <c r="I112" s="4" t="s">
        <v>412</v>
      </c>
      <c r="J112" s="5">
        <v>1</v>
      </c>
      <c r="K112" s="6">
        <v>1</v>
      </c>
      <c r="L112" s="7" t="s">
        <v>47</v>
      </c>
      <c r="M112" s="4">
        <v>560000</v>
      </c>
      <c r="N112" s="4" t="s">
        <v>413</v>
      </c>
      <c r="O112" s="4" t="s">
        <v>414</v>
      </c>
      <c r="P112" s="4" t="s">
        <v>415</v>
      </c>
      <c r="Q112" s="4">
        <v>3</v>
      </c>
      <c r="R112" s="4">
        <v>249</v>
      </c>
      <c r="S112" s="4">
        <v>168497</v>
      </c>
      <c r="T112" s="4" t="s">
        <v>416</v>
      </c>
      <c r="U112" s="4" t="s">
        <v>417</v>
      </c>
      <c r="V112" s="4">
        <v>549494051</v>
      </c>
      <c r="W112" s="4" t="s">
        <v>418</v>
      </c>
      <c r="X112" s="8" t="s">
        <v>419</v>
      </c>
      <c r="Y112" s="8" t="s">
        <v>420</v>
      </c>
      <c r="Z112" s="8" t="s">
        <v>56</v>
      </c>
      <c r="AA112" s="8" t="s">
        <v>54</v>
      </c>
      <c r="AB112" s="8" t="s">
        <v>100</v>
      </c>
      <c r="AC112" s="7" t="s">
        <v>421</v>
      </c>
      <c r="AD112" s="9">
        <v>221</v>
      </c>
      <c r="AE112" s="10">
        <f>ROUND($K$112*$AD$112,2)</f>
        <v>221</v>
      </c>
    </row>
    <row r="113" spans="1:31" ht="12.75">
      <c r="A113" s="3">
        <v>53156</v>
      </c>
      <c r="B113" s="4" t="s">
        <v>408</v>
      </c>
      <c r="C113" s="3">
        <v>152487</v>
      </c>
      <c r="D113" s="4" t="s">
        <v>88</v>
      </c>
      <c r="E113" s="4" t="s">
        <v>430</v>
      </c>
      <c r="F113" s="4" t="s">
        <v>431</v>
      </c>
      <c r="G113" s="4" t="s">
        <v>432</v>
      </c>
      <c r="H113" s="4" t="s">
        <v>45</v>
      </c>
      <c r="I113" s="4" t="s">
        <v>412</v>
      </c>
      <c r="J113" s="5">
        <v>1</v>
      </c>
      <c r="K113" s="6">
        <v>1</v>
      </c>
      <c r="L113" s="7" t="s">
        <v>47</v>
      </c>
      <c r="M113" s="4">
        <v>560000</v>
      </c>
      <c r="N113" s="4" t="s">
        <v>413</v>
      </c>
      <c r="O113" s="4" t="s">
        <v>414</v>
      </c>
      <c r="P113" s="4" t="s">
        <v>415</v>
      </c>
      <c r="Q113" s="4">
        <v>3</v>
      </c>
      <c r="R113" s="4">
        <v>249</v>
      </c>
      <c r="S113" s="4">
        <v>168497</v>
      </c>
      <c r="T113" s="4" t="s">
        <v>416</v>
      </c>
      <c r="U113" s="4" t="s">
        <v>417</v>
      </c>
      <c r="V113" s="4">
        <v>549494051</v>
      </c>
      <c r="W113" s="4" t="s">
        <v>418</v>
      </c>
      <c r="X113" s="8" t="s">
        <v>419</v>
      </c>
      <c r="Y113" s="8" t="s">
        <v>420</v>
      </c>
      <c r="Z113" s="8" t="s">
        <v>56</v>
      </c>
      <c r="AA113" s="8" t="s">
        <v>54</v>
      </c>
      <c r="AB113" s="8" t="s">
        <v>100</v>
      </c>
      <c r="AC113" s="7" t="s">
        <v>421</v>
      </c>
      <c r="AD113" s="9">
        <v>221</v>
      </c>
      <c r="AE113" s="10">
        <f>ROUND($K$113*$AD$113,2)</f>
        <v>221</v>
      </c>
    </row>
    <row r="114" spans="1:31" ht="12.75">
      <c r="A114" s="20"/>
      <c r="B114" s="20"/>
      <c r="C114" s="2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5" t="s">
        <v>67</v>
      </c>
      <c r="AE114" s="12">
        <f>SUM($AE$109:$AE$113)</f>
        <v>1179</v>
      </c>
    </row>
    <row r="115" spans="1:3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26.25">
      <c r="A116" s="3">
        <v>53158</v>
      </c>
      <c r="B116" s="4"/>
      <c r="C116" s="3">
        <v>152510</v>
      </c>
      <c r="D116" s="4" t="s">
        <v>41</v>
      </c>
      <c r="E116" s="4" t="s">
        <v>433</v>
      </c>
      <c r="F116" s="4" t="s">
        <v>434</v>
      </c>
      <c r="G116" s="4" t="s">
        <v>435</v>
      </c>
      <c r="H116" s="4" t="s">
        <v>45</v>
      </c>
      <c r="I116" s="4" t="s">
        <v>129</v>
      </c>
      <c r="J116" s="5">
        <v>1</v>
      </c>
      <c r="K116" s="6">
        <v>1</v>
      </c>
      <c r="L116" s="7" t="s">
        <v>192</v>
      </c>
      <c r="M116" s="4">
        <v>110616</v>
      </c>
      <c r="N116" s="4" t="s">
        <v>436</v>
      </c>
      <c r="O116" s="4" t="s">
        <v>437</v>
      </c>
      <c r="P116" s="4" t="s">
        <v>438</v>
      </c>
      <c r="Q116" s="4">
        <v>5</v>
      </c>
      <c r="R116" s="4" t="s">
        <v>439</v>
      </c>
      <c r="S116" s="4">
        <v>108462</v>
      </c>
      <c r="T116" s="4" t="s">
        <v>440</v>
      </c>
      <c r="U116" s="4" t="s">
        <v>441</v>
      </c>
      <c r="V116" s="4">
        <v>532233165</v>
      </c>
      <c r="W116" s="4"/>
      <c r="X116" s="8" t="s">
        <v>54</v>
      </c>
      <c r="Y116" s="8" t="s">
        <v>442</v>
      </c>
      <c r="Z116" s="8" t="s">
        <v>56</v>
      </c>
      <c r="AA116" s="8" t="s">
        <v>54</v>
      </c>
      <c r="AB116" s="8" t="s">
        <v>202</v>
      </c>
      <c r="AC116" s="7" t="s">
        <v>443</v>
      </c>
      <c r="AD116" s="9">
        <v>1925</v>
      </c>
      <c r="AE116" s="10">
        <f>ROUND($K$116*$AD$116,2)</f>
        <v>1925</v>
      </c>
    </row>
    <row r="117" spans="1:31" ht="26.25">
      <c r="A117" s="3">
        <v>53158</v>
      </c>
      <c r="B117" s="4"/>
      <c r="C117" s="3">
        <v>152511</v>
      </c>
      <c r="D117" s="4" t="s">
        <v>41</v>
      </c>
      <c r="E117" s="4" t="s">
        <v>444</v>
      </c>
      <c r="F117" s="4" t="s">
        <v>445</v>
      </c>
      <c r="G117" s="4" t="s">
        <v>446</v>
      </c>
      <c r="H117" s="4" t="s">
        <v>45</v>
      </c>
      <c r="I117" s="4" t="s">
        <v>129</v>
      </c>
      <c r="J117" s="5">
        <v>1</v>
      </c>
      <c r="K117" s="6">
        <v>1</v>
      </c>
      <c r="L117" s="7" t="s">
        <v>192</v>
      </c>
      <c r="M117" s="4">
        <v>110616</v>
      </c>
      <c r="N117" s="4" t="s">
        <v>436</v>
      </c>
      <c r="O117" s="4" t="s">
        <v>437</v>
      </c>
      <c r="P117" s="4" t="s">
        <v>438</v>
      </c>
      <c r="Q117" s="4">
        <v>5</v>
      </c>
      <c r="R117" s="4" t="s">
        <v>439</v>
      </c>
      <c r="S117" s="4">
        <v>108462</v>
      </c>
      <c r="T117" s="4" t="s">
        <v>440</v>
      </c>
      <c r="U117" s="4" t="s">
        <v>441</v>
      </c>
      <c r="V117" s="4">
        <v>532233165</v>
      </c>
      <c r="W117" s="4"/>
      <c r="X117" s="8" t="s">
        <v>54</v>
      </c>
      <c r="Y117" s="8" t="s">
        <v>442</v>
      </c>
      <c r="Z117" s="8" t="s">
        <v>56</v>
      </c>
      <c r="AA117" s="8" t="s">
        <v>54</v>
      </c>
      <c r="AB117" s="8" t="s">
        <v>202</v>
      </c>
      <c r="AC117" s="7" t="s">
        <v>443</v>
      </c>
      <c r="AD117" s="9">
        <v>1925</v>
      </c>
      <c r="AE117" s="10">
        <f>ROUND($K$117*$AD$117,2)</f>
        <v>1925</v>
      </c>
    </row>
    <row r="118" spans="1:31" ht="26.25">
      <c r="A118" s="3">
        <v>53158</v>
      </c>
      <c r="B118" s="4"/>
      <c r="C118" s="3">
        <v>152533</v>
      </c>
      <c r="D118" s="4" t="s">
        <v>41</v>
      </c>
      <c r="E118" s="4" t="s">
        <v>447</v>
      </c>
      <c r="F118" s="4" t="s">
        <v>448</v>
      </c>
      <c r="G118" s="4" t="s">
        <v>449</v>
      </c>
      <c r="H118" s="4" t="s">
        <v>45</v>
      </c>
      <c r="I118" s="4" t="s">
        <v>129</v>
      </c>
      <c r="J118" s="5">
        <v>1</v>
      </c>
      <c r="K118" s="6">
        <v>1</v>
      </c>
      <c r="L118" s="7" t="s">
        <v>192</v>
      </c>
      <c r="M118" s="4">
        <v>110616</v>
      </c>
      <c r="N118" s="4" t="s">
        <v>436</v>
      </c>
      <c r="O118" s="4" t="s">
        <v>437</v>
      </c>
      <c r="P118" s="4" t="s">
        <v>438</v>
      </c>
      <c r="Q118" s="4">
        <v>5</v>
      </c>
      <c r="R118" s="4" t="s">
        <v>439</v>
      </c>
      <c r="S118" s="4">
        <v>108462</v>
      </c>
      <c r="T118" s="4" t="s">
        <v>440</v>
      </c>
      <c r="U118" s="4" t="s">
        <v>441</v>
      </c>
      <c r="V118" s="4">
        <v>532233165</v>
      </c>
      <c r="W118" s="4"/>
      <c r="X118" s="8" t="s">
        <v>54</v>
      </c>
      <c r="Y118" s="8" t="s">
        <v>442</v>
      </c>
      <c r="Z118" s="8" t="s">
        <v>56</v>
      </c>
      <c r="AA118" s="8" t="s">
        <v>54</v>
      </c>
      <c r="AB118" s="8" t="s">
        <v>202</v>
      </c>
      <c r="AC118" s="7" t="s">
        <v>443</v>
      </c>
      <c r="AD118" s="9">
        <v>1925</v>
      </c>
      <c r="AE118" s="10">
        <f>ROUND($K$118*$AD$118,2)</f>
        <v>1925</v>
      </c>
    </row>
    <row r="119" spans="1:31" ht="12.75">
      <c r="A119" s="20"/>
      <c r="B119" s="20"/>
      <c r="C119" s="2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5" t="s">
        <v>67</v>
      </c>
      <c r="AE119" s="12">
        <f>SUM($AE$116:$AE$118)</f>
        <v>5775</v>
      </c>
    </row>
    <row r="120" spans="1:31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2.75">
      <c r="A121" s="3">
        <v>53159</v>
      </c>
      <c r="B121" s="4" t="s">
        <v>450</v>
      </c>
      <c r="C121" s="3">
        <v>152467</v>
      </c>
      <c r="D121" s="4" t="s">
        <v>41</v>
      </c>
      <c r="E121" s="4" t="s">
        <v>451</v>
      </c>
      <c r="F121" s="4" t="s">
        <v>452</v>
      </c>
      <c r="G121" s="4" t="s">
        <v>453</v>
      </c>
      <c r="H121" s="4" t="s">
        <v>45</v>
      </c>
      <c r="I121" s="4" t="s">
        <v>139</v>
      </c>
      <c r="J121" s="5">
        <v>1</v>
      </c>
      <c r="K121" s="6">
        <v>1</v>
      </c>
      <c r="L121" s="7" t="s">
        <v>47</v>
      </c>
      <c r="M121" s="4">
        <v>560000</v>
      </c>
      <c r="N121" s="4" t="s">
        <v>413</v>
      </c>
      <c r="O121" s="4" t="s">
        <v>414</v>
      </c>
      <c r="P121" s="4" t="s">
        <v>415</v>
      </c>
      <c r="Q121" s="4">
        <v>3</v>
      </c>
      <c r="R121" s="4">
        <v>249</v>
      </c>
      <c r="S121" s="4">
        <v>168497</v>
      </c>
      <c r="T121" s="4" t="s">
        <v>416</v>
      </c>
      <c r="U121" s="4" t="s">
        <v>417</v>
      </c>
      <c r="V121" s="4">
        <v>549494051</v>
      </c>
      <c r="W121" s="4" t="s">
        <v>418</v>
      </c>
      <c r="X121" s="8" t="s">
        <v>454</v>
      </c>
      <c r="Y121" s="8" t="s">
        <v>455</v>
      </c>
      <c r="Z121" s="8" t="s">
        <v>56</v>
      </c>
      <c r="AA121" s="8" t="s">
        <v>54</v>
      </c>
      <c r="AB121" s="8" t="s">
        <v>82</v>
      </c>
      <c r="AC121" s="7" t="s">
        <v>456</v>
      </c>
      <c r="AD121" s="9">
        <v>1790</v>
      </c>
      <c r="AE121" s="10">
        <f>ROUND($K$121*$AD$121,2)</f>
        <v>1790</v>
      </c>
    </row>
    <row r="122" spans="1:31" ht="12.75">
      <c r="A122" s="20"/>
      <c r="B122" s="20"/>
      <c r="C122" s="2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5" t="s">
        <v>67</v>
      </c>
      <c r="AE122" s="12">
        <f>SUM($AE$121:$AE$121)</f>
        <v>1790</v>
      </c>
    </row>
    <row r="123" spans="1:3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2.75">
      <c r="A124" s="3">
        <v>53160</v>
      </c>
      <c r="B124" s="4" t="s">
        <v>457</v>
      </c>
      <c r="C124" s="3">
        <v>152462</v>
      </c>
      <c r="D124" s="4" t="s">
        <v>41</v>
      </c>
      <c r="E124" s="4" t="s">
        <v>458</v>
      </c>
      <c r="F124" s="4" t="s">
        <v>459</v>
      </c>
      <c r="G124" s="4" t="s">
        <v>460</v>
      </c>
      <c r="H124" s="4" t="s">
        <v>45</v>
      </c>
      <c r="I124" s="4" t="s">
        <v>184</v>
      </c>
      <c r="J124" s="5">
        <v>2</v>
      </c>
      <c r="K124" s="6">
        <v>2</v>
      </c>
      <c r="L124" s="7" t="s">
        <v>47</v>
      </c>
      <c r="M124" s="4">
        <v>560000</v>
      </c>
      <c r="N124" s="4" t="s">
        <v>413</v>
      </c>
      <c r="O124" s="4" t="s">
        <v>414</v>
      </c>
      <c r="P124" s="4" t="s">
        <v>415</v>
      </c>
      <c r="Q124" s="4">
        <v>3</v>
      </c>
      <c r="R124" s="4">
        <v>249</v>
      </c>
      <c r="S124" s="4">
        <v>168497</v>
      </c>
      <c r="T124" s="4" t="s">
        <v>416</v>
      </c>
      <c r="U124" s="4" t="s">
        <v>417</v>
      </c>
      <c r="V124" s="4">
        <v>549494051</v>
      </c>
      <c r="W124" s="4" t="s">
        <v>418</v>
      </c>
      <c r="X124" s="8" t="s">
        <v>419</v>
      </c>
      <c r="Y124" s="8" t="s">
        <v>420</v>
      </c>
      <c r="Z124" s="8" t="s">
        <v>56</v>
      </c>
      <c r="AA124" s="8" t="s">
        <v>54</v>
      </c>
      <c r="AB124" s="8" t="s">
        <v>100</v>
      </c>
      <c r="AC124" s="7" t="s">
        <v>461</v>
      </c>
      <c r="AD124" s="9">
        <v>960</v>
      </c>
      <c r="AE124" s="10">
        <f>ROUND($K$124*$AD$124,2)</f>
        <v>1920</v>
      </c>
    </row>
    <row r="125" spans="1:31" ht="12.75">
      <c r="A125" s="20"/>
      <c r="B125" s="20"/>
      <c r="C125" s="2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5" t="s">
        <v>67</v>
      </c>
      <c r="AE125" s="12">
        <f>SUM($AE$124:$AE$124)</f>
        <v>1920</v>
      </c>
    </row>
    <row r="126" spans="1:3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2.75">
      <c r="A127" s="3">
        <v>53163</v>
      </c>
      <c r="B127" s="4"/>
      <c r="C127" s="3">
        <v>152476</v>
      </c>
      <c r="D127" s="4" t="s">
        <v>41</v>
      </c>
      <c r="E127" s="4" t="s">
        <v>42</v>
      </c>
      <c r="F127" s="4" t="s">
        <v>43</v>
      </c>
      <c r="G127" s="4" t="s">
        <v>44</v>
      </c>
      <c r="H127" s="4" t="s">
        <v>45</v>
      </c>
      <c r="I127" s="4" t="s">
        <v>46</v>
      </c>
      <c r="J127" s="5">
        <v>2</v>
      </c>
      <c r="K127" s="6">
        <v>2</v>
      </c>
      <c r="L127" s="7" t="s">
        <v>47</v>
      </c>
      <c r="M127" s="4">
        <v>419900</v>
      </c>
      <c r="N127" s="4" t="s">
        <v>462</v>
      </c>
      <c r="O127" s="4" t="s">
        <v>94</v>
      </c>
      <c r="P127" s="4" t="s">
        <v>95</v>
      </c>
      <c r="Q127" s="4">
        <v>2</v>
      </c>
      <c r="R127" s="4" t="s">
        <v>463</v>
      </c>
      <c r="S127" s="4">
        <v>113311</v>
      </c>
      <c r="T127" s="4" t="s">
        <v>464</v>
      </c>
      <c r="U127" s="4" t="s">
        <v>465</v>
      </c>
      <c r="V127" s="4">
        <v>549496068</v>
      </c>
      <c r="W127" s="4"/>
      <c r="X127" s="8" t="s">
        <v>54</v>
      </c>
      <c r="Y127" s="8" t="s">
        <v>466</v>
      </c>
      <c r="Z127" s="8" t="s">
        <v>56</v>
      </c>
      <c r="AA127" s="8" t="s">
        <v>54</v>
      </c>
      <c r="AB127" s="8" t="s">
        <v>57</v>
      </c>
      <c r="AC127" s="7" t="s">
        <v>467</v>
      </c>
      <c r="AD127" s="9">
        <v>1995</v>
      </c>
      <c r="AE127" s="10">
        <f>ROUND($K$127*$AD$127,2)</f>
        <v>3990</v>
      </c>
    </row>
    <row r="128" spans="1:31" ht="12.75">
      <c r="A128" s="20"/>
      <c r="B128" s="20"/>
      <c r="C128" s="2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5" t="s">
        <v>67</v>
      </c>
      <c r="AE128" s="12">
        <f>SUM($AE$127:$AE$127)</f>
        <v>3990</v>
      </c>
    </row>
    <row r="129" spans="1:31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26.25">
      <c r="A130" s="3">
        <v>53164</v>
      </c>
      <c r="B130" s="4" t="s">
        <v>468</v>
      </c>
      <c r="C130" s="3">
        <v>152486</v>
      </c>
      <c r="D130" s="4" t="s">
        <v>41</v>
      </c>
      <c r="E130" s="4" t="s">
        <v>181</v>
      </c>
      <c r="F130" s="4" t="s">
        <v>182</v>
      </c>
      <c r="G130" s="4" t="s">
        <v>183</v>
      </c>
      <c r="H130" s="4" t="s">
        <v>45</v>
      </c>
      <c r="I130" s="4" t="s">
        <v>184</v>
      </c>
      <c r="J130" s="5">
        <v>1</v>
      </c>
      <c r="K130" s="6">
        <v>1</v>
      </c>
      <c r="L130" s="7" t="s">
        <v>47</v>
      </c>
      <c r="M130" s="4">
        <v>213400</v>
      </c>
      <c r="N130" s="4" t="s">
        <v>469</v>
      </c>
      <c r="O130" s="4" t="s">
        <v>470</v>
      </c>
      <c r="P130" s="4" t="s">
        <v>471</v>
      </c>
      <c r="Q130" s="4">
        <v>7</v>
      </c>
      <c r="R130" s="4" t="s">
        <v>96</v>
      </c>
      <c r="S130" s="4">
        <v>97284</v>
      </c>
      <c r="T130" s="4" t="s">
        <v>472</v>
      </c>
      <c r="U130" s="4" t="s">
        <v>473</v>
      </c>
      <c r="V130" s="4">
        <v>549491562</v>
      </c>
      <c r="W130" s="4"/>
      <c r="X130" s="8" t="s">
        <v>474</v>
      </c>
      <c r="Y130" s="8" t="s">
        <v>475</v>
      </c>
      <c r="Z130" s="8" t="s">
        <v>56</v>
      </c>
      <c r="AA130" s="8" t="s">
        <v>290</v>
      </c>
      <c r="AB130" s="8" t="s">
        <v>82</v>
      </c>
      <c r="AC130" s="7" t="s">
        <v>476</v>
      </c>
      <c r="AD130" s="9">
        <v>918</v>
      </c>
      <c r="AE130" s="10">
        <f>ROUND($K$130*$AD$130,2)</f>
        <v>918</v>
      </c>
    </row>
    <row r="131" spans="1:31" ht="12.75">
      <c r="A131" s="20"/>
      <c r="B131" s="20"/>
      <c r="C131" s="2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5" t="s">
        <v>67</v>
      </c>
      <c r="AE131" s="12">
        <f>SUM($AE$130:$AE$130)</f>
        <v>918</v>
      </c>
    </row>
    <row r="132" spans="1:31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2.75">
      <c r="A133" s="3">
        <v>53167</v>
      </c>
      <c r="B133" s="4" t="s">
        <v>477</v>
      </c>
      <c r="C133" s="3">
        <v>152527</v>
      </c>
      <c r="D133" s="4" t="s">
        <v>41</v>
      </c>
      <c r="E133" s="4" t="s">
        <v>478</v>
      </c>
      <c r="F133" s="4" t="s">
        <v>479</v>
      </c>
      <c r="G133" s="4" t="s">
        <v>480</v>
      </c>
      <c r="H133" s="4" t="s">
        <v>45</v>
      </c>
      <c r="I133" s="4" t="s">
        <v>184</v>
      </c>
      <c r="J133" s="5">
        <v>1</v>
      </c>
      <c r="K133" s="6">
        <v>1</v>
      </c>
      <c r="L133" s="7" t="s">
        <v>47</v>
      </c>
      <c r="M133" s="4">
        <v>850000</v>
      </c>
      <c r="N133" s="4" t="s">
        <v>481</v>
      </c>
      <c r="O133" s="4" t="s">
        <v>482</v>
      </c>
      <c r="P133" s="4" t="s">
        <v>50</v>
      </c>
      <c r="Q133" s="4">
        <v>2</v>
      </c>
      <c r="R133" s="4" t="s">
        <v>483</v>
      </c>
      <c r="S133" s="4">
        <v>235032</v>
      </c>
      <c r="T133" s="4" t="s">
        <v>484</v>
      </c>
      <c r="U133" s="4" t="s">
        <v>485</v>
      </c>
      <c r="V133" s="4">
        <v>549494083</v>
      </c>
      <c r="W133" s="4"/>
      <c r="X133" s="8" t="s">
        <v>486</v>
      </c>
      <c r="Y133" s="8" t="s">
        <v>487</v>
      </c>
      <c r="Z133" s="8" t="s">
        <v>488</v>
      </c>
      <c r="AA133" s="8" t="s">
        <v>489</v>
      </c>
      <c r="AB133" s="8" t="s">
        <v>100</v>
      </c>
      <c r="AC133" s="7" t="s">
        <v>490</v>
      </c>
      <c r="AD133" s="9">
        <v>1644</v>
      </c>
      <c r="AE133" s="10">
        <f>ROUND($K$133*$AD$133,2)</f>
        <v>1644</v>
      </c>
    </row>
    <row r="134" spans="1:31" ht="12.75">
      <c r="A134" s="3">
        <v>53167</v>
      </c>
      <c r="B134" s="4" t="s">
        <v>477</v>
      </c>
      <c r="C134" s="3">
        <v>152528</v>
      </c>
      <c r="D134" s="4" t="s">
        <v>41</v>
      </c>
      <c r="E134" s="4" t="s">
        <v>491</v>
      </c>
      <c r="F134" s="4" t="s">
        <v>492</v>
      </c>
      <c r="G134" s="4" t="s">
        <v>493</v>
      </c>
      <c r="H134" s="4" t="s">
        <v>45</v>
      </c>
      <c r="I134" s="4" t="s">
        <v>184</v>
      </c>
      <c r="J134" s="5">
        <v>1</v>
      </c>
      <c r="K134" s="6">
        <v>1</v>
      </c>
      <c r="L134" s="7" t="s">
        <v>47</v>
      </c>
      <c r="M134" s="4">
        <v>850000</v>
      </c>
      <c r="N134" s="4" t="s">
        <v>481</v>
      </c>
      <c r="O134" s="4" t="s">
        <v>482</v>
      </c>
      <c r="P134" s="4" t="s">
        <v>50</v>
      </c>
      <c r="Q134" s="4">
        <v>2</v>
      </c>
      <c r="R134" s="4" t="s">
        <v>483</v>
      </c>
      <c r="S134" s="4">
        <v>235032</v>
      </c>
      <c r="T134" s="4" t="s">
        <v>484</v>
      </c>
      <c r="U134" s="4" t="s">
        <v>485</v>
      </c>
      <c r="V134" s="4">
        <v>549494083</v>
      </c>
      <c r="W134" s="4"/>
      <c r="X134" s="8" t="s">
        <v>486</v>
      </c>
      <c r="Y134" s="8" t="s">
        <v>487</v>
      </c>
      <c r="Z134" s="8" t="s">
        <v>488</v>
      </c>
      <c r="AA134" s="8" t="s">
        <v>489</v>
      </c>
      <c r="AB134" s="8" t="s">
        <v>100</v>
      </c>
      <c r="AC134" s="7" t="s">
        <v>490</v>
      </c>
      <c r="AD134" s="9">
        <v>1644</v>
      </c>
      <c r="AE134" s="10">
        <f>ROUND($K$134*$AD$134,2)</f>
        <v>1644</v>
      </c>
    </row>
    <row r="135" spans="1:31" ht="12.75">
      <c r="A135" s="3">
        <v>53167</v>
      </c>
      <c r="B135" s="4" t="s">
        <v>477</v>
      </c>
      <c r="C135" s="3">
        <v>152529</v>
      </c>
      <c r="D135" s="4" t="s">
        <v>41</v>
      </c>
      <c r="E135" s="4" t="s">
        <v>494</v>
      </c>
      <c r="F135" s="4" t="s">
        <v>495</v>
      </c>
      <c r="G135" s="4" t="s">
        <v>496</v>
      </c>
      <c r="H135" s="4" t="s">
        <v>45</v>
      </c>
      <c r="I135" s="4" t="s">
        <v>184</v>
      </c>
      <c r="J135" s="5">
        <v>1</v>
      </c>
      <c r="K135" s="6">
        <v>1</v>
      </c>
      <c r="L135" s="7" t="s">
        <v>47</v>
      </c>
      <c r="M135" s="4">
        <v>850000</v>
      </c>
      <c r="N135" s="4" t="s">
        <v>481</v>
      </c>
      <c r="O135" s="4" t="s">
        <v>482</v>
      </c>
      <c r="P135" s="4" t="s">
        <v>50</v>
      </c>
      <c r="Q135" s="4">
        <v>2</v>
      </c>
      <c r="R135" s="4" t="s">
        <v>483</v>
      </c>
      <c r="S135" s="4">
        <v>235032</v>
      </c>
      <c r="T135" s="4" t="s">
        <v>484</v>
      </c>
      <c r="U135" s="4" t="s">
        <v>485</v>
      </c>
      <c r="V135" s="4">
        <v>549494083</v>
      </c>
      <c r="W135" s="4"/>
      <c r="X135" s="8" t="s">
        <v>486</v>
      </c>
      <c r="Y135" s="8" t="s">
        <v>487</v>
      </c>
      <c r="Z135" s="8" t="s">
        <v>488</v>
      </c>
      <c r="AA135" s="8" t="s">
        <v>489</v>
      </c>
      <c r="AB135" s="8" t="s">
        <v>100</v>
      </c>
      <c r="AC135" s="7" t="s">
        <v>490</v>
      </c>
      <c r="AD135" s="9">
        <v>1644</v>
      </c>
      <c r="AE135" s="10">
        <f>ROUND($K$135*$AD$135,2)</f>
        <v>1644</v>
      </c>
    </row>
    <row r="136" spans="1:31" ht="12.75">
      <c r="A136" s="3">
        <v>53167</v>
      </c>
      <c r="B136" s="4" t="s">
        <v>477</v>
      </c>
      <c r="C136" s="3">
        <v>152530</v>
      </c>
      <c r="D136" s="4" t="s">
        <v>41</v>
      </c>
      <c r="E136" s="4" t="s">
        <v>497</v>
      </c>
      <c r="F136" s="4" t="s">
        <v>498</v>
      </c>
      <c r="G136" s="4" t="s">
        <v>499</v>
      </c>
      <c r="H136" s="4" t="s">
        <v>45</v>
      </c>
      <c r="I136" s="4" t="s">
        <v>257</v>
      </c>
      <c r="J136" s="5">
        <v>3</v>
      </c>
      <c r="K136" s="6">
        <v>3</v>
      </c>
      <c r="L136" s="7" t="s">
        <v>47</v>
      </c>
      <c r="M136" s="4">
        <v>850000</v>
      </c>
      <c r="N136" s="4" t="s">
        <v>481</v>
      </c>
      <c r="O136" s="4" t="s">
        <v>482</v>
      </c>
      <c r="P136" s="4" t="s">
        <v>50</v>
      </c>
      <c r="Q136" s="4">
        <v>2</v>
      </c>
      <c r="R136" s="4" t="s">
        <v>483</v>
      </c>
      <c r="S136" s="4">
        <v>235032</v>
      </c>
      <c r="T136" s="4" t="s">
        <v>484</v>
      </c>
      <c r="U136" s="4" t="s">
        <v>485</v>
      </c>
      <c r="V136" s="4">
        <v>549494083</v>
      </c>
      <c r="W136" s="4"/>
      <c r="X136" s="8" t="s">
        <v>486</v>
      </c>
      <c r="Y136" s="8" t="s">
        <v>487</v>
      </c>
      <c r="Z136" s="8" t="s">
        <v>488</v>
      </c>
      <c r="AA136" s="8" t="s">
        <v>489</v>
      </c>
      <c r="AB136" s="8" t="s">
        <v>100</v>
      </c>
      <c r="AC136" s="7" t="s">
        <v>490</v>
      </c>
      <c r="AD136" s="9">
        <v>1205</v>
      </c>
      <c r="AE136" s="10">
        <f>ROUND($K$136*$AD$136,2)</f>
        <v>3615</v>
      </c>
    </row>
    <row r="137" spans="1:31" ht="12.75">
      <c r="A137" s="20"/>
      <c r="B137" s="20"/>
      <c r="C137" s="2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5" t="s">
        <v>67</v>
      </c>
      <c r="AE137" s="12">
        <f>SUM($AE$133:$AE$136)</f>
        <v>8547</v>
      </c>
    </row>
    <row r="138" spans="1:3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26.25">
      <c r="A139" s="3">
        <v>53179</v>
      </c>
      <c r="B139" s="4"/>
      <c r="C139" s="3">
        <v>152535</v>
      </c>
      <c r="D139" s="4" t="s">
        <v>41</v>
      </c>
      <c r="E139" s="4" t="s">
        <v>500</v>
      </c>
      <c r="F139" s="4" t="s">
        <v>501</v>
      </c>
      <c r="G139" s="4" t="s">
        <v>502</v>
      </c>
      <c r="H139" s="4" t="s">
        <v>45</v>
      </c>
      <c r="I139" s="4" t="s">
        <v>503</v>
      </c>
      <c r="J139" s="5">
        <v>1</v>
      </c>
      <c r="K139" s="6">
        <v>1</v>
      </c>
      <c r="L139" s="7" t="s">
        <v>192</v>
      </c>
      <c r="M139" s="4">
        <v>110312</v>
      </c>
      <c r="N139" s="4" t="s">
        <v>504</v>
      </c>
      <c r="O139" s="4" t="s">
        <v>505</v>
      </c>
      <c r="P139" s="4" t="s">
        <v>506</v>
      </c>
      <c r="Q139" s="4">
        <v>2</v>
      </c>
      <c r="R139" s="4" t="s">
        <v>507</v>
      </c>
      <c r="S139" s="4">
        <v>112948</v>
      </c>
      <c r="T139" s="4" t="s">
        <v>508</v>
      </c>
      <c r="U139" s="4" t="s">
        <v>509</v>
      </c>
      <c r="V139" s="4">
        <v>532234543</v>
      </c>
      <c r="W139" s="4"/>
      <c r="X139" s="8" t="s">
        <v>54</v>
      </c>
      <c r="Y139" s="8" t="s">
        <v>510</v>
      </c>
      <c r="Z139" s="8" t="s">
        <v>56</v>
      </c>
      <c r="AA139" s="8" t="s">
        <v>54</v>
      </c>
      <c r="AB139" s="8" t="s">
        <v>202</v>
      </c>
      <c r="AC139" s="7" t="s">
        <v>511</v>
      </c>
      <c r="AD139" s="9">
        <v>2180</v>
      </c>
      <c r="AE139" s="10">
        <f>ROUND($K$139*$AD$139,2)</f>
        <v>2180</v>
      </c>
    </row>
    <row r="140" spans="1:31" ht="12.75">
      <c r="A140" s="20"/>
      <c r="B140" s="20"/>
      <c r="C140" s="2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5" t="s">
        <v>67</v>
      </c>
      <c r="AE140" s="12">
        <f>SUM($AE$139:$AE$139)</f>
        <v>2180</v>
      </c>
    </row>
    <row r="141" spans="1:3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2.75">
      <c r="A142" s="3">
        <v>53184</v>
      </c>
      <c r="B142" s="4"/>
      <c r="C142" s="3">
        <v>152562</v>
      </c>
      <c r="D142" s="4" t="s">
        <v>41</v>
      </c>
      <c r="E142" s="4" t="s">
        <v>512</v>
      </c>
      <c r="F142" s="4" t="s">
        <v>513</v>
      </c>
      <c r="G142" s="4" t="s">
        <v>514</v>
      </c>
      <c r="H142" s="4" t="s">
        <v>45</v>
      </c>
      <c r="I142" s="4" t="s">
        <v>515</v>
      </c>
      <c r="J142" s="5">
        <v>1</v>
      </c>
      <c r="K142" s="6">
        <v>1</v>
      </c>
      <c r="L142" s="7" t="s">
        <v>192</v>
      </c>
      <c r="M142" s="4">
        <v>110525</v>
      </c>
      <c r="N142" s="4" t="s">
        <v>516</v>
      </c>
      <c r="O142" s="4" t="s">
        <v>517</v>
      </c>
      <c r="P142" s="4" t="s">
        <v>75</v>
      </c>
      <c r="Q142" s="4">
        <v>3</v>
      </c>
      <c r="R142" s="4" t="s">
        <v>518</v>
      </c>
      <c r="S142" s="4">
        <v>70424</v>
      </c>
      <c r="T142" s="4" t="s">
        <v>519</v>
      </c>
      <c r="U142" s="4" t="s">
        <v>520</v>
      </c>
      <c r="V142" s="4">
        <v>549494303</v>
      </c>
      <c r="W142" s="4"/>
      <c r="X142" s="8" t="s">
        <v>54</v>
      </c>
      <c r="Y142" s="8" t="s">
        <v>521</v>
      </c>
      <c r="Z142" s="8" t="s">
        <v>56</v>
      </c>
      <c r="AA142" s="8" t="s">
        <v>54</v>
      </c>
      <c r="AB142" s="8" t="s">
        <v>202</v>
      </c>
      <c r="AC142" s="7" t="s">
        <v>522</v>
      </c>
      <c r="AD142" s="9">
        <v>1820</v>
      </c>
      <c r="AE142" s="10">
        <f>ROUND($K$142*$AD$142,2)</f>
        <v>1820</v>
      </c>
    </row>
    <row r="143" spans="1:31" ht="12.75">
      <c r="A143" s="3">
        <v>53184</v>
      </c>
      <c r="B143" s="4"/>
      <c r="C143" s="3">
        <v>152563</v>
      </c>
      <c r="D143" s="4" t="s">
        <v>41</v>
      </c>
      <c r="E143" s="4" t="s">
        <v>523</v>
      </c>
      <c r="F143" s="4" t="s">
        <v>524</v>
      </c>
      <c r="G143" s="4" t="s">
        <v>525</v>
      </c>
      <c r="H143" s="4" t="s">
        <v>45</v>
      </c>
      <c r="I143" s="4" t="s">
        <v>151</v>
      </c>
      <c r="J143" s="5">
        <v>1</v>
      </c>
      <c r="K143" s="6">
        <v>1</v>
      </c>
      <c r="L143" s="7" t="s">
        <v>192</v>
      </c>
      <c r="M143" s="4">
        <v>110525</v>
      </c>
      <c r="N143" s="4" t="s">
        <v>516</v>
      </c>
      <c r="O143" s="4" t="s">
        <v>517</v>
      </c>
      <c r="P143" s="4" t="s">
        <v>75</v>
      </c>
      <c r="Q143" s="4">
        <v>3</v>
      </c>
      <c r="R143" s="4" t="s">
        <v>518</v>
      </c>
      <c r="S143" s="4">
        <v>70424</v>
      </c>
      <c r="T143" s="4" t="s">
        <v>519</v>
      </c>
      <c r="U143" s="4" t="s">
        <v>520</v>
      </c>
      <c r="V143" s="4">
        <v>549494303</v>
      </c>
      <c r="W143" s="4"/>
      <c r="X143" s="8" t="s">
        <v>54</v>
      </c>
      <c r="Y143" s="8" t="s">
        <v>521</v>
      </c>
      <c r="Z143" s="8" t="s">
        <v>56</v>
      </c>
      <c r="AA143" s="8" t="s">
        <v>54</v>
      </c>
      <c r="AB143" s="8" t="s">
        <v>202</v>
      </c>
      <c r="AC143" s="7" t="s">
        <v>522</v>
      </c>
      <c r="AD143" s="9">
        <v>2322</v>
      </c>
      <c r="AE143" s="10">
        <f>ROUND($K$143*$AD$143,2)</f>
        <v>2322</v>
      </c>
    </row>
    <row r="144" spans="1:31" ht="12.75">
      <c r="A144" s="3">
        <v>53184</v>
      </c>
      <c r="B144" s="4"/>
      <c r="C144" s="3">
        <v>152564</v>
      </c>
      <c r="D144" s="4" t="s">
        <v>41</v>
      </c>
      <c r="E144" s="4" t="s">
        <v>526</v>
      </c>
      <c r="F144" s="4" t="s">
        <v>527</v>
      </c>
      <c r="G144" s="4" t="s">
        <v>528</v>
      </c>
      <c r="H144" s="4" t="s">
        <v>45</v>
      </c>
      <c r="I144" s="4" t="s">
        <v>151</v>
      </c>
      <c r="J144" s="5">
        <v>1</v>
      </c>
      <c r="K144" s="6">
        <v>1</v>
      </c>
      <c r="L144" s="7" t="s">
        <v>192</v>
      </c>
      <c r="M144" s="4">
        <v>110525</v>
      </c>
      <c r="N144" s="4" t="s">
        <v>516</v>
      </c>
      <c r="O144" s="4" t="s">
        <v>517</v>
      </c>
      <c r="P144" s="4" t="s">
        <v>75</v>
      </c>
      <c r="Q144" s="4">
        <v>3</v>
      </c>
      <c r="R144" s="4" t="s">
        <v>518</v>
      </c>
      <c r="S144" s="4">
        <v>70424</v>
      </c>
      <c r="T144" s="4" t="s">
        <v>519</v>
      </c>
      <c r="U144" s="4" t="s">
        <v>520</v>
      </c>
      <c r="V144" s="4">
        <v>549494303</v>
      </c>
      <c r="W144" s="4"/>
      <c r="X144" s="8" t="s">
        <v>54</v>
      </c>
      <c r="Y144" s="8" t="s">
        <v>521</v>
      </c>
      <c r="Z144" s="8" t="s">
        <v>56</v>
      </c>
      <c r="AA144" s="8" t="s">
        <v>54</v>
      </c>
      <c r="AB144" s="8" t="s">
        <v>202</v>
      </c>
      <c r="AC144" s="7" t="s">
        <v>522</v>
      </c>
      <c r="AD144" s="9">
        <v>2668</v>
      </c>
      <c r="AE144" s="10">
        <f>ROUND($K$144*$AD$144,2)</f>
        <v>2668</v>
      </c>
    </row>
    <row r="145" spans="1:31" ht="12.75">
      <c r="A145" s="20"/>
      <c r="B145" s="20"/>
      <c r="C145" s="2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5" t="s">
        <v>67</v>
      </c>
      <c r="AE145" s="12">
        <f>SUM($AE$142:$AE$144)</f>
        <v>6810</v>
      </c>
    </row>
    <row r="146" spans="1:3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2.75">
      <c r="A147" s="3">
        <v>53185</v>
      </c>
      <c r="B147" s="4"/>
      <c r="C147" s="3">
        <v>152586</v>
      </c>
      <c r="D147" s="4" t="s">
        <v>41</v>
      </c>
      <c r="E147" s="4" t="s">
        <v>529</v>
      </c>
      <c r="F147" s="4" t="s">
        <v>530</v>
      </c>
      <c r="G147" s="4" t="s">
        <v>531</v>
      </c>
      <c r="H147" s="4" t="s">
        <v>45</v>
      </c>
      <c r="I147" s="4" t="s">
        <v>532</v>
      </c>
      <c r="J147" s="5">
        <v>2</v>
      </c>
      <c r="K147" s="6">
        <v>2</v>
      </c>
      <c r="L147" s="7" t="s">
        <v>47</v>
      </c>
      <c r="M147" s="4">
        <v>820000</v>
      </c>
      <c r="N147" s="4" t="s">
        <v>533</v>
      </c>
      <c r="O147" s="4" t="s">
        <v>534</v>
      </c>
      <c r="P147" s="4" t="s">
        <v>75</v>
      </c>
      <c r="Q147" s="4">
        <v>1</v>
      </c>
      <c r="R147" s="4" t="s">
        <v>96</v>
      </c>
      <c r="S147" s="4">
        <v>107322</v>
      </c>
      <c r="T147" s="4" t="s">
        <v>535</v>
      </c>
      <c r="U147" s="4" t="s">
        <v>536</v>
      </c>
      <c r="V147" s="4">
        <v>549495016</v>
      </c>
      <c r="W147" s="4"/>
      <c r="X147" s="8" t="s">
        <v>537</v>
      </c>
      <c r="Y147" s="8" t="s">
        <v>538</v>
      </c>
      <c r="Z147" s="8" t="s">
        <v>56</v>
      </c>
      <c r="AA147" s="8" t="s">
        <v>54</v>
      </c>
      <c r="AB147" s="8" t="s">
        <v>539</v>
      </c>
      <c r="AC147" s="7" t="s">
        <v>540</v>
      </c>
      <c r="AD147" s="9">
        <v>2262</v>
      </c>
      <c r="AE147" s="10">
        <f>ROUND($K$147*$AD$147,2)</f>
        <v>4524</v>
      </c>
    </row>
    <row r="148" spans="1:31" ht="12.75">
      <c r="A148" s="20"/>
      <c r="B148" s="20"/>
      <c r="C148" s="2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5" t="s">
        <v>67</v>
      </c>
      <c r="AE148" s="12">
        <f>SUM($AE$147:$AE$147)</f>
        <v>4524</v>
      </c>
    </row>
    <row r="149" spans="1:31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2.75">
      <c r="A150" s="3">
        <v>53211</v>
      </c>
      <c r="B150" s="4"/>
      <c r="C150" s="3">
        <v>152628</v>
      </c>
      <c r="D150" s="4" t="s">
        <v>41</v>
      </c>
      <c r="E150" s="4" t="s">
        <v>541</v>
      </c>
      <c r="F150" s="4" t="s">
        <v>542</v>
      </c>
      <c r="G150" s="4" t="s">
        <v>543</v>
      </c>
      <c r="H150" s="4" t="s">
        <v>45</v>
      </c>
      <c r="I150" s="4" t="s">
        <v>184</v>
      </c>
      <c r="J150" s="5">
        <v>2</v>
      </c>
      <c r="K150" s="6">
        <v>2</v>
      </c>
      <c r="L150" s="7" t="s">
        <v>47</v>
      </c>
      <c r="M150" s="4">
        <v>212700</v>
      </c>
      <c r="N150" s="4" t="s">
        <v>544</v>
      </c>
      <c r="O150" s="4" t="s">
        <v>545</v>
      </c>
      <c r="P150" s="4" t="s">
        <v>546</v>
      </c>
      <c r="Q150" s="4">
        <v>1</v>
      </c>
      <c r="R150" s="4" t="s">
        <v>547</v>
      </c>
      <c r="S150" s="4">
        <v>65080</v>
      </c>
      <c r="T150" s="4" t="s">
        <v>548</v>
      </c>
      <c r="U150" s="4" t="s">
        <v>549</v>
      </c>
      <c r="V150" s="4">
        <v>549495170</v>
      </c>
      <c r="W150" s="4"/>
      <c r="X150" s="8" t="s">
        <v>550</v>
      </c>
      <c r="Y150" s="8" t="s">
        <v>551</v>
      </c>
      <c r="Z150" s="8" t="s">
        <v>56</v>
      </c>
      <c r="AA150" s="8" t="s">
        <v>290</v>
      </c>
      <c r="AB150" s="8" t="s">
        <v>57</v>
      </c>
      <c r="AC150" s="7" t="s">
        <v>552</v>
      </c>
      <c r="AD150" s="9">
        <v>1340</v>
      </c>
      <c r="AE150" s="10">
        <f>ROUND($K$150*$AD$150,2)</f>
        <v>2680</v>
      </c>
    </row>
    <row r="151" spans="1:31" ht="12.75">
      <c r="A151" s="3">
        <v>53211</v>
      </c>
      <c r="B151" s="4"/>
      <c r="C151" s="3">
        <v>152629</v>
      </c>
      <c r="D151" s="4" t="s">
        <v>41</v>
      </c>
      <c r="E151" s="4" t="s">
        <v>181</v>
      </c>
      <c r="F151" s="4" t="s">
        <v>182</v>
      </c>
      <c r="G151" s="4" t="s">
        <v>183</v>
      </c>
      <c r="H151" s="4" t="s">
        <v>45</v>
      </c>
      <c r="I151" s="4" t="s">
        <v>184</v>
      </c>
      <c r="J151" s="5">
        <v>2</v>
      </c>
      <c r="K151" s="6">
        <v>2</v>
      </c>
      <c r="L151" s="7" t="s">
        <v>47</v>
      </c>
      <c r="M151" s="4">
        <v>212700</v>
      </c>
      <c r="N151" s="4" t="s">
        <v>544</v>
      </c>
      <c r="O151" s="4" t="s">
        <v>545</v>
      </c>
      <c r="P151" s="4" t="s">
        <v>546</v>
      </c>
      <c r="Q151" s="4">
        <v>1</v>
      </c>
      <c r="R151" s="4" t="s">
        <v>547</v>
      </c>
      <c r="S151" s="4">
        <v>65080</v>
      </c>
      <c r="T151" s="4" t="s">
        <v>548</v>
      </c>
      <c r="U151" s="4" t="s">
        <v>549</v>
      </c>
      <c r="V151" s="4">
        <v>549495170</v>
      </c>
      <c r="W151" s="4"/>
      <c r="X151" s="8" t="s">
        <v>550</v>
      </c>
      <c r="Y151" s="8" t="s">
        <v>551</v>
      </c>
      <c r="Z151" s="8" t="s">
        <v>56</v>
      </c>
      <c r="AA151" s="8" t="s">
        <v>290</v>
      </c>
      <c r="AB151" s="8" t="s">
        <v>57</v>
      </c>
      <c r="AC151" s="7" t="s">
        <v>552</v>
      </c>
      <c r="AD151" s="9">
        <v>918</v>
      </c>
      <c r="AE151" s="10">
        <f>ROUND($K$151*$AD$151,2)</f>
        <v>1836</v>
      </c>
    </row>
    <row r="152" spans="1:31" ht="12.75">
      <c r="A152" s="3">
        <v>53211</v>
      </c>
      <c r="B152" s="4"/>
      <c r="C152" s="3">
        <v>152630</v>
      </c>
      <c r="D152" s="4" t="s">
        <v>41</v>
      </c>
      <c r="E152" s="4" t="s">
        <v>553</v>
      </c>
      <c r="F152" s="4" t="s">
        <v>554</v>
      </c>
      <c r="G152" s="4" t="s">
        <v>555</v>
      </c>
      <c r="H152" s="4" t="s">
        <v>45</v>
      </c>
      <c r="I152" s="4" t="s">
        <v>257</v>
      </c>
      <c r="J152" s="5">
        <v>4</v>
      </c>
      <c r="K152" s="6">
        <v>4</v>
      </c>
      <c r="L152" s="7" t="s">
        <v>47</v>
      </c>
      <c r="M152" s="4">
        <v>212700</v>
      </c>
      <c r="N152" s="4" t="s">
        <v>544</v>
      </c>
      <c r="O152" s="4" t="s">
        <v>545</v>
      </c>
      <c r="P152" s="4" t="s">
        <v>546</v>
      </c>
      <c r="Q152" s="4">
        <v>1</v>
      </c>
      <c r="R152" s="4" t="s">
        <v>547</v>
      </c>
      <c r="S152" s="4">
        <v>65080</v>
      </c>
      <c r="T152" s="4" t="s">
        <v>548</v>
      </c>
      <c r="U152" s="4" t="s">
        <v>549</v>
      </c>
      <c r="V152" s="4">
        <v>549495170</v>
      </c>
      <c r="W152" s="4"/>
      <c r="X152" s="8" t="s">
        <v>550</v>
      </c>
      <c r="Y152" s="8" t="s">
        <v>551</v>
      </c>
      <c r="Z152" s="8" t="s">
        <v>56</v>
      </c>
      <c r="AA152" s="8" t="s">
        <v>290</v>
      </c>
      <c r="AB152" s="8" t="s">
        <v>57</v>
      </c>
      <c r="AC152" s="7" t="s">
        <v>552</v>
      </c>
      <c r="AD152" s="9">
        <v>1195</v>
      </c>
      <c r="AE152" s="10">
        <f>ROUND($K$152*$AD$152,2)</f>
        <v>4780</v>
      </c>
    </row>
    <row r="153" spans="1:31" ht="12.75">
      <c r="A153" s="3">
        <v>53211</v>
      </c>
      <c r="B153" s="4"/>
      <c r="C153" s="3">
        <v>152858</v>
      </c>
      <c r="D153" s="4" t="s">
        <v>41</v>
      </c>
      <c r="E153" s="4" t="s">
        <v>556</v>
      </c>
      <c r="F153" s="4" t="s">
        <v>557</v>
      </c>
      <c r="G153" s="4" t="s">
        <v>558</v>
      </c>
      <c r="H153" s="4" t="s">
        <v>45</v>
      </c>
      <c r="I153" s="4" t="s">
        <v>559</v>
      </c>
      <c r="J153" s="5">
        <v>2</v>
      </c>
      <c r="K153" s="6">
        <v>2</v>
      </c>
      <c r="L153" s="7" t="s">
        <v>47</v>
      </c>
      <c r="M153" s="4">
        <v>212700</v>
      </c>
      <c r="N153" s="4" t="s">
        <v>544</v>
      </c>
      <c r="O153" s="4" t="s">
        <v>545</v>
      </c>
      <c r="P153" s="4" t="s">
        <v>546</v>
      </c>
      <c r="Q153" s="4">
        <v>1</v>
      </c>
      <c r="R153" s="4" t="s">
        <v>547</v>
      </c>
      <c r="S153" s="4">
        <v>65080</v>
      </c>
      <c r="T153" s="4" t="s">
        <v>548</v>
      </c>
      <c r="U153" s="4" t="s">
        <v>549</v>
      </c>
      <c r="V153" s="4">
        <v>549495170</v>
      </c>
      <c r="W153" s="4"/>
      <c r="X153" s="8" t="s">
        <v>550</v>
      </c>
      <c r="Y153" s="8" t="s">
        <v>551</v>
      </c>
      <c r="Z153" s="8" t="s">
        <v>56</v>
      </c>
      <c r="AA153" s="8" t="s">
        <v>290</v>
      </c>
      <c r="AB153" s="8" t="s">
        <v>57</v>
      </c>
      <c r="AC153" s="7" t="s">
        <v>552</v>
      </c>
      <c r="AD153" s="9">
        <v>360</v>
      </c>
      <c r="AE153" s="10">
        <f>ROUND($K$153*$AD$153,2)</f>
        <v>720</v>
      </c>
    </row>
    <row r="154" spans="1:31" ht="12.75">
      <c r="A154" s="3">
        <v>53211</v>
      </c>
      <c r="B154" s="4"/>
      <c r="C154" s="3">
        <v>152859</v>
      </c>
      <c r="D154" s="4" t="s">
        <v>41</v>
      </c>
      <c r="E154" s="4" t="s">
        <v>560</v>
      </c>
      <c r="F154" s="4" t="s">
        <v>561</v>
      </c>
      <c r="G154" s="4" t="s">
        <v>562</v>
      </c>
      <c r="H154" s="4" t="s">
        <v>45</v>
      </c>
      <c r="I154" s="4" t="s">
        <v>563</v>
      </c>
      <c r="J154" s="5">
        <v>3</v>
      </c>
      <c r="K154" s="6">
        <v>3</v>
      </c>
      <c r="L154" s="7" t="s">
        <v>47</v>
      </c>
      <c r="M154" s="4">
        <v>212700</v>
      </c>
      <c r="N154" s="4" t="s">
        <v>544</v>
      </c>
      <c r="O154" s="4" t="s">
        <v>545</v>
      </c>
      <c r="P154" s="4" t="s">
        <v>546</v>
      </c>
      <c r="Q154" s="4">
        <v>1</v>
      </c>
      <c r="R154" s="4" t="s">
        <v>547</v>
      </c>
      <c r="S154" s="4">
        <v>65080</v>
      </c>
      <c r="T154" s="4" t="s">
        <v>548</v>
      </c>
      <c r="U154" s="4" t="s">
        <v>549</v>
      </c>
      <c r="V154" s="4">
        <v>549495170</v>
      </c>
      <c r="W154" s="4"/>
      <c r="X154" s="8" t="s">
        <v>550</v>
      </c>
      <c r="Y154" s="8" t="s">
        <v>551</v>
      </c>
      <c r="Z154" s="8" t="s">
        <v>56</v>
      </c>
      <c r="AA154" s="8" t="s">
        <v>290</v>
      </c>
      <c r="AB154" s="8" t="s">
        <v>57</v>
      </c>
      <c r="AC154" s="7" t="s">
        <v>552</v>
      </c>
      <c r="AD154" s="9">
        <v>1527</v>
      </c>
      <c r="AE154" s="10">
        <f>ROUND($K$154*$AD$154,2)</f>
        <v>4581</v>
      </c>
    </row>
    <row r="155" spans="1:31" ht="12.75">
      <c r="A155" s="3">
        <v>53211</v>
      </c>
      <c r="B155" s="4"/>
      <c r="C155" s="3">
        <v>153188</v>
      </c>
      <c r="D155" s="4" t="s">
        <v>41</v>
      </c>
      <c r="E155" s="4" t="s">
        <v>377</v>
      </c>
      <c r="F155" s="4" t="s">
        <v>378</v>
      </c>
      <c r="G155" s="4" t="s">
        <v>379</v>
      </c>
      <c r="H155" s="4" t="s">
        <v>45</v>
      </c>
      <c r="I155" s="4" t="s">
        <v>257</v>
      </c>
      <c r="J155" s="5">
        <v>1</v>
      </c>
      <c r="K155" s="6">
        <v>1</v>
      </c>
      <c r="L155" s="7" t="s">
        <v>47</v>
      </c>
      <c r="M155" s="4">
        <v>212700</v>
      </c>
      <c r="N155" s="4" t="s">
        <v>544</v>
      </c>
      <c r="O155" s="4" t="s">
        <v>545</v>
      </c>
      <c r="P155" s="4" t="s">
        <v>546</v>
      </c>
      <c r="Q155" s="4">
        <v>1</v>
      </c>
      <c r="R155" s="4" t="s">
        <v>547</v>
      </c>
      <c r="S155" s="4">
        <v>65080</v>
      </c>
      <c r="T155" s="4" t="s">
        <v>548</v>
      </c>
      <c r="U155" s="4" t="s">
        <v>549</v>
      </c>
      <c r="V155" s="4">
        <v>549495170</v>
      </c>
      <c r="W155" s="4"/>
      <c r="X155" s="8" t="s">
        <v>550</v>
      </c>
      <c r="Y155" s="8" t="s">
        <v>551</v>
      </c>
      <c r="Z155" s="8" t="s">
        <v>56</v>
      </c>
      <c r="AA155" s="8" t="s">
        <v>290</v>
      </c>
      <c r="AB155" s="8" t="s">
        <v>57</v>
      </c>
      <c r="AC155" s="7" t="s">
        <v>552</v>
      </c>
      <c r="AD155" s="9">
        <v>1538</v>
      </c>
      <c r="AE155" s="10">
        <f>ROUND($K$155*$AD$155,2)</f>
        <v>1538</v>
      </c>
    </row>
    <row r="156" spans="1:31" ht="12.75">
      <c r="A156" s="20"/>
      <c r="B156" s="20"/>
      <c r="C156" s="2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5" t="s">
        <v>67</v>
      </c>
      <c r="AE156" s="12">
        <f>SUM($AE$150:$AE$155)</f>
        <v>16135</v>
      </c>
    </row>
    <row r="157" spans="1:3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26.25">
      <c r="A158" s="3">
        <v>53220</v>
      </c>
      <c r="B158" s="4"/>
      <c r="C158" s="3">
        <v>152668</v>
      </c>
      <c r="D158" s="4" t="s">
        <v>41</v>
      </c>
      <c r="E158" s="4" t="s">
        <v>564</v>
      </c>
      <c r="F158" s="4" t="s">
        <v>565</v>
      </c>
      <c r="G158" s="4" t="s">
        <v>566</v>
      </c>
      <c r="H158" s="4" t="s">
        <v>45</v>
      </c>
      <c r="I158" s="4" t="s">
        <v>567</v>
      </c>
      <c r="J158" s="5">
        <v>1</v>
      </c>
      <c r="K158" s="6">
        <v>1</v>
      </c>
      <c r="L158" s="7" t="s">
        <v>47</v>
      </c>
      <c r="M158" s="4">
        <v>715000</v>
      </c>
      <c r="N158" s="4" t="s">
        <v>568</v>
      </c>
      <c r="O158" s="4" t="s">
        <v>569</v>
      </c>
      <c r="P158" s="4" t="s">
        <v>75</v>
      </c>
      <c r="Q158" s="4"/>
      <c r="R158" s="4" t="s">
        <v>96</v>
      </c>
      <c r="S158" s="4">
        <v>13466</v>
      </c>
      <c r="T158" s="4" t="s">
        <v>570</v>
      </c>
      <c r="U158" s="4" t="s">
        <v>571</v>
      </c>
      <c r="V158" s="4">
        <v>549495312</v>
      </c>
      <c r="W158" s="4"/>
      <c r="X158" s="8" t="s">
        <v>572</v>
      </c>
      <c r="Y158" s="8" t="s">
        <v>573</v>
      </c>
      <c r="Z158" s="8" t="s">
        <v>574</v>
      </c>
      <c r="AA158" s="8" t="s">
        <v>81</v>
      </c>
      <c r="AB158" s="8" t="s">
        <v>82</v>
      </c>
      <c r="AC158" s="7" t="s">
        <v>575</v>
      </c>
      <c r="AD158" s="9">
        <v>912</v>
      </c>
      <c r="AE158" s="10">
        <f>ROUND($K$158*$AD$158,2)</f>
        <v>912</v>
      </c>
    </row>
    <row r="159" spans="1:31" ht="12.75">
      <c r="A159" s="20"/>
      <c r="B159" s="20"/>
      <c r="C159" s="2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5" t="s">
        <v>67</v>
      </c>
      <c r="AE159" s="12">
        <f>SUM($AE$158:$AE$158)</f>
        <v>912</v>
      </c>
    </row>
    <row r="160" spans="1:3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2.75">
      <c r="A161" s="3">
        <v>53224</v>
      </c>
      <c r="B161" s="4" t="s">
        <v>576</v>
      </c>
      <c r="C161" s="3">
        <v>152724</v>
      </c>
      <c r="D161" s="4" t="s">
        <v>41</v>
      </c>
      <c r="E161" s="4" t="s">
        <v>577</v>
      </c>
      <c r="F161" s="4" t="s">
        <v>578</v>
      </c>
      <c r="G161" s="4" t="s">
        <v>579</v>
      </c>
      <c r="H161" s="4" t="s">
        <v>45</v>
      </c>
      <c r="I161" s="4" t="s">
        <v>344</v>
      </c>
      <c r="J161" s="5">
        <v>1</v>
      </c>
      <c r="K161" s="6">
        <v>1</v>
      </c>
      <c r="L161" s="7" t="s">
        <v>47</v>
      </c>
      <c r="M161" s="4">
        <v>510000</v>
      </c>
      <c r="N161" s="4" t="s">
        <v>172</v>
      </c>
      <c r="O161" s="4" t="s">
        <v>173</v>
      </c>
      <c r="P161" s="4" t="s">
        <v>75</v>
      </c>
      <c r="Q161" s="4">
        <v>2</v>
      </c>
      <c r="R161" s="4" t="s">
        <v>174</v>
      </c>
      <c r="S161" s="4">
        <v>186014</v>
      </c>
      <c r="T161" s="4" t="s">
        <v>175</v>
      </c>
      <c r="U161" s="4" t="s">
        <v>176</v>
      </c>
      <c r="V161" s="4">
        <v>549496321</v>
      </c>
      <c r="W161" s="4"/>
      <c r="X161" s="8" t="s">
        <v>580</v>
      </c>
      <c r="Y161" s="8" t="s">
        <v>581</v>
      </c>
      <c r="Z161" s="8" t="s">
        <v>56</v>
      </c>
      <c r="AA161" s="8" t="s">
        <v>54</v>
      </c>
      <c r="AB161" s="8" t="s">
        <v>57</v>
      </c>
      <c r="AC161" s="7" t="s">
        <v>582</v>
      </c>
      <c r="AD161" s="9">
        <v>1262</v>
      </c>
      <c r="AE161" s="10">
        <f>ROUND($K$161*$AD$161,2)</f>
        <v>1262</v>
      </c>
    </row>
    <row r="162" spans="1:31" ht="12.75">
      <c r="A162" s="3">
        <v>53224</v>
      </c>
      <c r="B162" s="4" t="s">
        <v>576</v>
      </c>
      <c r="C162" s="3">
        <v>152725</v>
      </c>
      <c r="D162" s="4" t="s">
        <v>41</v>
      </c>
      <c r="E162" s="4" t="s">
        <v>583</v>
      </c>
      <c r="F162" s="4" t="s">
        <v>584</v>
      </c>
      <c r="G162" s="4" t="s">
        <v>585</v>
      </c>
      <c r="H162" s="4" t="s">
        <v>45</v>
      </c>
      <c r="I162" s="4" t="s">
        <v>159</v>
      </c>
      <c r="J162" s="5">
        <v>1</v>
      </c>
      <c r="K162" s="6">
        <v>1</v>
      </c>
      <c r="L162" s="7" t="s">
        <v>47</v>
      </c>
      <c r="M162" s="4">
        <v>510000</v>
      </c>
      <c r="N162" s="4" t="s">
        <v>172</v>
      </c>
      <c r="O162" s="4" t="s">
        <v>173</v>
      </c>
      <c r="P162" s="4" t="s">
        <v>75</v>
      </c>
      <c r="Q162" s="4">
        <v>2</v>
      </c>
      <c r="R162" s="4" t="s">
        <v>174</v>
      </c>
      <c r="S162" s="4">
        <v>186014</v>
      </c>
      <c r="T162" s="4" t="s">
        <v>175</v>
      </c>
      <c r="U162" s="4" t="s">
        <v>176</v>
      </c>
      <c r="V162" s="4">
        <v>549496321</v>
      </c>
      <c r="W162" s="4"/>
      <c r="X162" s="8" t="s">
        <v>580</v>
      </c>
      <c r="Y162" s="8" t="s">
        <v>581</v>
      </c>
      <c r="Z162" s="8" t="s">
        <v>56</v>
      </c>
      <c r="AA162" s="8" t="s">
        <v>54</v>
      </c>
      <c r="AB162" s="8" t="s">
        <v>57</v>
      </c>
      <c r="AC162" s="7" t="s">
        <v>582</v>
      </c>
      <c r="AD162" s="9">
        <v>1485</v>
      </c>
      <c r="AE162" s="10">
        <f>ROUND($K$162*$AD$162,2)</f>
        <v>1485</v>
      </c>
    </row>
    <row r="163" spans="1:31" ht="12.75">
      <c r="A163" s="20"/>
      <c r="B163" s="20"/>
      <c r="C163" s="2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5" t="s">
        <v>67</v>
      </c>
      <c r="AE163" s="12">
        <f>SUM($AE$161:$AE$162)</f>
        <v>2747</v>
      </c>
    </row>
    <row r="164" spans="1:31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2.75">
      <c r="A165" s="3">
        <v>53227</v>
      </c>
      <c r="B165" s="4" t="s">
        <v>586</v>
      </c>
      <c r="C165" s="3">
        <v>152763</v>
      </c>
      <c r="D165" s="4" t="s">
        <v>88</v>
      </c>
      <c r="E165" s="4" t="s">
        <v>587</v>
      </c>
      <c r="F165" s="4" t="s">
        <v>588</v>
      </c>
      <c r="G165" s="4" t="s">
        <v>589</v>
      </c>
      <c r="H165" s="4" t="s">
        <v>45</v>
      </c>
      <c r="I165" s="4" t="s">
        <v>92</v>
      </c>
      <c r="J165" s="5">
        <v>3</v>
      </c>
      <c r="K165" s="6">
        <v>3</v>
      </c>
      <c r="L165" s="7" t="s">
        <v>47</v>
      </c>
      <c r="M165" s="4">
        <v>314010</v>
      </c>
      <c r="N165" s="4" t="s">
        <v>208</v>
      </c>
      <c r="O165" s="4" t="s">
        <v>209</v>
      </c>
      <c r="P165" s="4" t="s">
        <v>75</v>
      </c>
      <c r="Q165" s="4">
        <v>3</v>
      </c>
      <c r="R165" s="4" t="s">
        <v>590</v>
      </c>
      <c r="S165" s="4">
        <v>223187</v>
      </c>
      <c r="T165" s="4" t="s">
        <v>591</v>
      </c>
      <c r="U165" s="4" t="s">
        <v>592</v>
      </c>
      <c r="V165" s="4">
        <v>549496361</v>
      </c>
      <c r="W165" s="4"/>
      <c r="X165" s="8" t="s">
        <v>54</v>
      </c>
      <c r="Y165" s="8" t="s">
        <v>213</v>
      </c>
      <c r="Z165" s="8" t="s">
        <v>214</v>
      </c>
      <c r="AA165" s="8" t="s">
        <v>54</v>
      </c>
      <c r="AB165" s="8" t="s">
        <v>202</v>
      </c>
      <c r="AC165" s="7" t="s">
        <v>593</v>
      </c>
      <c r="AD165" s="9">
        <v>280</v>
      </c>
      <c r="AE165" s="10">
        <f>ROUND($K$165*$AD$165,2)</f>
        <v>840</v>
      </c>
    </row>
    <row r="166" spans="1:31" ht="12.75">
      <c r="A166" s="20"/>
      <c r="B166" s="20"/>
      <c r="C166" s="2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5" t="s">
        <v>67</v>
      </c>
      <c r="AE166" s="12">
        <f>SUM($AE$165:$AE$165)</f>
        <v>840</v>
      </c>
    </row>
    <row r="167" spans="1:3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26.25">
      <c r="A168" s="3">
        <v>53231</v>
      </c>
      <c r="B168" s="4" t="s">
        <v>365</v>
      </c>
      <c r="C168" s="3">
        <v>152839</v>
      </c>
      <c r="D168" s="4" t="s">
        <v>41</v>
      </c>
      <c r="E168" s="4" t="s">
        <v>594</v>
      </c>
      <c r="F168" s="4" t="s">
        <v>595</v>
      </c>
      <c r="G168" s="4" t="s">
        <v>596</v>
      </c>
      <c r="H168" s="4" t="s">
        <v>45</v>
      </c>
      <c r="I168" s="4" t="s">
        <v>597</v>
      </c>
      <c r="J168" s="5">
        <v>2</v>
      </c>
      <c r="K168" s="6">
        <v>2</v>
      </c>
      <c r="L168" s="7" t="s">
        <v>47</v>
      </c>
      <c r="M168" s="4">
        <v>850000</v>
      </c>
      <c r="N168" s="4" t="s">
        <v>481</v>
      </c>
      <c r="O168" s="4" t="s">
        <v>482</v>
      </c>
      <c r="P168" s="4" t="s">
        <v>50</v>
      </c>
      <c r="Q168" s="4">
        <v>2</v>
      </c>
      <c r="R168" s="4" t="s">
        <v>598</v>
      </c>
      <c r="S168" s="4">
        <v>44503</v>
      </c>
      <c r="T168" s="4" t="s">
        <v>599</v>
      </c>
      <c r="U168" s="4" t="s">
        <v>600</v>
      </c>
      <c r="V168" s="4">
        <v>549494934</v>
      </c>
      <c r="W168" s="4"/>
      <c r="X168" s="8" t="s">
        <v>486</v>
      </c>
      <c r="Y168" s="8" t="s">
        <v>487</v>
      </c>
      <c r="Z168" s="8" t="s">
        <v>488</v>
      </c>
      <c r="AA168" s="8" t="s">
        <v>489</v>
      </c>
      <c r="AB168" s="8" t="s">
        <v>100</v>
      </c>
      <c r="AC168" s="7" t="s">
        <v>601</v>
      </c>
      <c r="AD168" s="9">
        <v>1895</v>
      </c>
      <c r="AE168" s="10">
        <f>ROUND($K$168*$AD$168,2)</f>
        <v>3790</v>
      </c>
    </row>
    <row r="169" spans="1:31" ht="26.25">
      <c r="A169" s="3">
        <v>53231</v>
      </c>
      <c r="B169" s="4" t="s">
        <v>365</v>
      </c>
      <c r="C169" s="3">
        <v>152841</v>
      </c>
      <c r="D169" s="4" t="s">
        <v>41</v>
      </c>
      <c r="E169" s="4" t="s">
        <v>602</v>
      </c>
      <c r="F169" s="4" t="s">
        <v>603</v>
      </c>
      <c r="G169" s="4" t="s">
        <v>604</v>
      </c>
      <c r="H169" s="4" t="s">
        <v>45</v>
      </c>
      <c r="I169" s="4" t="s">
        <v>605</v>
      </c>
      <c r="J169" s="5">
        <v>2</v>
      </c>
      <c r="K169" s="6">
        <v>2</v>
      </c>
      <c r="L169" s="7" t="s">
        <v>47</v>
      </c>
      <c r="M169" s="4">
        <v>850000</v>
      </c>
      <c r="N169" s="4" t="s">
        <v>481</v>
      </c>
      <c r="O169" s="4" t="s">
        <v>482</v>
      </c>
      <c r="P169" s="4" t="s">
        <v>50</v>
      </c>
      <c r="Q169" s="4">
        <v>2</v>
      </c>
      <c r="R169" s="4" t="s">
        <v>598</v>
      </c>
      <c r="S169" s="4">
        <v>44503</v>
      </c>
      <c r="T169" s="4" t="s">
        <v>599</v>
      </c>
      <c r="U169" s="4" t="s">
        <v>600</v>
      </c>
      <c r="V169" s="4">
        <v>549494934</v>
      </c>
      <c r="W169" s="4"/>
      <c r="X169" s="8" t="s">
        <v>486</v>
      </c>
      <c r="Y169" s="8" t="s">
        <v>487</v>
      </c>
      <c r="Z169" s="8" t="s">
        <v>488</v>
      </c>
      <c r="AA169" s="8" t="s">
        <v>489</v>
      </c>
      <c r="AB169" s="8" t="s">
        <v>100</v>
      </c>
      <c r="AC169" s="7" t="s">
        <v>601</v>
      </c>
      <c r="AD169" s="9">
        <v>1340</v>
      </c>
      <c r="AE169" s="10">
        <f>ROUND($K$169*$AD$169,2)</f>
        <v>2680</v>
      </c>
    </row>
    <row r="170" spans="1:31" ht="26.25">
      <c r="A170" s="3">
        <v>53231</v>
      </c>
      <c r="B170" s="4" t="s">
        <v>365</v>
      </c>
      <c r="C170" s="3">
        <v>152842</v>
      </c>
      <c r="D170" s="4" t="s">
        <v>41</v>
      </c>
      <c r="E170" s="4" t="s">
        <v>606</v>
      </c>
      <c r="F170" s="4" t="s">
        <v>607</v>
      </c>
      <c r="G170" s="4" t="s">
        <v>608</v>
      </c>
      <c r="H170" s="4" t="s">
        <v>45</v>
      </c>
      <c r="I170" s="4" t="s">
        <v>597</v>
      </c>
      <c r="J170" s="5">
        <v>2</v>
      </c>
      <c r="K170" s="6">
        <v>2</v>
      </c>
      <c r="L170" s="7" t="s">
        <v>47</v>
      </c>
      <c r="M170" s="4">
        <v>850000</v>
      </c>
      <c r="N170" s="4" t="s">
        <v>481</v>
      </c>
      <c r="O170" s="4" t="s">
        <v>482</v>
      </c>
      <c r="P170" s="4" t="s">
        <v>50</v>
      </c>
      <c r="Q170" s="4">
        <v>2</v>
      </c>
      <c r="R170" s="4" t="s">
        <v>598</v>
      </c>
      <c r="S170" s="4">
        <v>44503</v>
      </c>
      <c r="T170" s="4" t="s">
        <v>599</v>
      </c>
      <c r="U170" s="4" t="s">
        <v>600</v>
      </c>
      <c r="V170" s="4">
        <v>549494934</v>
      </c>
      <c r="W170" s="4"/>
      <c r="X170" s="8" t="s">
        <v>486</v>
      </c>
      <c r="Y170" s="8" t="s">
        <v>487</v>
      </c>
      <c r="Z170" s="8" t="s">
        <v>488</v>
      </c>
      <c r="AA170" s="8" t="s">
        <v>489</v>
      </c>
      <c r="AB170" s="8" t="s">
        <v>100</v>
      </c>
      <c r="AC170" s="7" t="s">
        <v>601</v>
      </c>
      <c r="AD170" s="9">
        <v>1895</v>
      </c>
      <c r="AE170" s="10">
        <f>ROUND($K$170*$AD$170,2)</f>
        <v>3790</v>
      </c>
    </row>
    <row r="171" spans="1:31" ht="26.25">
      <c r="A171" s="3">
        <v>53231</v>
      </c>
      <c r="B171" s="4" t="s">
        <v>365</v>
      </c>
      <c r="C171" s="3">
        <v>152843</v>
      </c>
      <c r="D171" s="4" t="s">
        <v>41</v>
      </c>
      <c r="E171" s="4" t="s">
        <v>609</v>
      </c>
      <c r="F171" s="4" t="s">
        <v>610</v>
      </c>
      <c r="G171" s="4" t="s">
        <v>611</v>
      </c>
      <c r="H171" s="4" t="s">
        <v>45</v>
      </c>
      <c r="I171" s="4" t="s">
        <v>597</v>
      </c>
      <c r="J171" s="5">
        <v>2</v>
      </c>
      <c r="K171" s="6">
        <v>2</v>
      </c>
      <c r="L171" s="7" t="s">
        <v>47</v>
      </c>
      <c r="M171" s="4">
        <v>850000</v>
      </c>
      <c r="N171" s="4" t="s">
        <v>481</v>
      </c>
      <c r="O171" s="4" t="s">
        <v>482</v>
      </c>
      <c r="P171" s="4" t="s">
        <v>50</v>
      </c>
      <c r="Q171" s="4">
        <v>2</v>
      </c>
      <c r="R171" s="4" t="s">
        <v>598</v>
      </c>
      <c r="S171" s="4">
        <v>44503</v>
      </c>
      <c r="T171" s="4" t="s">
        <v>599</v>
      </c>
      <c r="U171" s="4" t="s">
        <v>600</v>
      </c>
      <c r="V171" s="4">
        <v>549494934</v>
      </c>
      <c r="W171" s="4"/>
      <c r="X171" s="8" t="s">
        <v>486</v>
      </c>
      <c r="Y171" s="8" t="s">
        <v>487</v>
      </c>
      <c r="Z171" s="8" t="s">
        <v>488</v>
      </c>
      <c r="AA171" s="8" t="s">
        <v>489</v>
      </c>
      <c r="AB171" s="8" t="s">
        <v>100</v>
      </c>
      <c r="AC171" s="7" t="s">
        <v>601</v>
      </c>
      <c r="AD171" s="9">
        <v>1895</v>
      </c>
      <c r="AE171" s="10">
        <f>ROUND($K$171*$AD$171,2)</f>
        <v>3790</v>
      </c>
    </row>
    <row r="172" spans="1:31" ht="12.75">
      <c r="A172" s="20"/>
      <c r="B172" s="20"/>
      <c r="C172" s="2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5" t="s">
        <v>67</v>
      </c>
      <c r="AE172" s="12">
        <f>SUM($AE$168:$AE$171)</f>
        <v>14050</v>
      </c>
    </row>
    <row r="173" spans="1:3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2.75">
      <c r="A174" s="3">
        <v>53232</v>
      </c>
      <c r="B174" s="4" t="s">
        <v>612</v>
      </c>
      <c r="C174" s="3">
        <v>152844</v>
      </c>
      <c r="D174" s="4" t="s">
        <v>41</v>
      </c>
      <c r="E174" s="4" t="s">
        <v>69</v>
      </c>
      <c r="F174" s="4" t="s">
        <v>70</v>
      </c>
      <c r="G174" s="4" t="s">
        <v>71</v>
      </c>
      <c r="H174" s="4" t="s">
        <v>45</v>
      </c>
      <c r="I174" s="4" t="s">
        <v>72</v>
      </c>
      <c r="J174" s="5">
        <v>2</v>
      </c>
      <c r="K174" s="6">
        <v>2</v>
      </c>
      <c r="L174" s="7" t="s">
        <v>47</v>
      </c>
      <c r="M174" s="4">
        <v>712006</v>
      </c>
      <c r="N174" s="4" t="s">
        <v>613</v>
      </c>
      <c r="O174" s="4" t="s">
        <v>74</v>
      </c>
      <c r="P174" s="4" t="s">
        <v>75</v>
      </c>
      <c r="Q174" s="4">
        <v>3</v>
      </c>
      <c r="R174" s="4" t="s">
        <v>76</v>
      </c>
      <c r="S174" s="4">
        <v>234511</v>
      </c>
      <c r="T174" s="4" t="s">
        <v>77</v>
      </c>
      <c r="U174" s="4" t="s">
        <v>78</v>
      </c>
      <c r="V174" s="4">
        <v>549495612</v>
      </c>
      <c r="W174" s="4"/>
      <c r="X174" s="8" t="s">
        <v>614</v>
      </c>
      <c r="Y174" s="8" t="s">
        <v>615</v>
      </c>
      <c r="Z174" s="8" t="s">
        <v>616</v>
      </c>
      <c r="AA174" s="8" t="s">
        <v>81</v>
      </c>
      <c r="AB174" s="8" t="s">
        <v>82</v>
      </c>
      <c r="AC174" s="7" t="s">
        <v>617</v>
      </c>
      <c r="AD174" s="9">
        <v>990</v>
      </c>
      <c r="AE174" s="10">
        <f>ROUND($K$174*$AD$174,2)</f>
        <v>1980</v>
      </c>
    </row>
    <row r="175" spans="1:31" ht="12.75">
      <c r="A175" s="20"/>
      <c r="B175" s="20"/>
      <c r="C175" s="2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5" t="s">
        <v>67</v>
      </c>
      <c r="AE175" s="12">
        <f>SUM($AE$174:$AE$174)</f>
        <v>1980</v>
      </c>
    </row>
    <row r="176" spans="1:3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2.75">
      <c r="A177" s="3">
        <v>53233</v>
      </c>
      <c r="B177" s="4" t="s">
        <v>618</v>
      </c>
      <c r="C177" s="3">
        <v>152881</v>
      </c>
      <c r="D177" s="4" t="s">
        <v>41</v>
      </c>
      <c r="E177" s="4" t="s">
        <v>619</v>
      </c>
      <c r="F177" s="4" t="s">
        <v>554</v>
      </c>
      <c r="G177" s="4" t="s">
        <v>555</v>
      </c>
      <c r="H177" s="4" t="s">
        <v>45</v>
      </c>
      <c r="I177" s="4" t="s">
        <v>344</v>
      </c>
      <c r="J177" s="5">
        <v>1</v>
      </c>
      <c r="K177" s="6">
        <v>1</v>
      </c>
      <c r="L177" s="7" t="s">
        <v>47</v>
      </c>
      <c r="M177" s="4">
        <v>231700</v>
      </c>
      <c r="N177" s="4" t="s">
        <v>160</v>
      </c>
      <c r="O177" s="4" t="s">
        <v>161</v>
      </c>
      <c r="P177" s="4" t="s">
        <v>162</v>
      </c>
      <c r="Q177" s="4">
        <v>4</v>
      </c>
      <c r="R177" s="4">
        <v>4.44</v>
      </c>
      <c r="S177" s="4">
        <v>56659</v>
      </c>
      <c r="T177" s="4" t="s">
        <v>163</v>
      </c>
      <c r="U177" s="4" t="s">
        <v>164</v>
      </c>
      <c r="V177" s="4">
        <v>549495224</v>
      </c>
      <c r="W177" s="4"/>
      <c r="X177" s="8" t="s">
        <v>620</v>
      </c>
      <c r="Y177" s="8" t="s">
        <v>621</v>
      </c>
      <c r="Z177" s="8" t="s">
        <v>622</v>
      </c>
      <c r="AA177" s="8" t="s">
        <v>623</v>
      </c>
      <c r="AB177" s="8" t="s">
        <v>624</v>
      </c>
      <c r="AC177" s="7" t="s">
        <v>625</v>
      </c>
      <c r="AD177" s="9">
        <v>1246</v>
      </c>
      <c r="AE177" s="10">
        <f>ROUND($K$177*$AD$177,2)</f>
        <v>1246</v>
      </c>
    </row>
    <row r="178" spans="1:31" ht="12.75">
      <c r="A178" s="20"/>
      <c r="B178" s="20"/>
      <c r="C178" s="2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5" t="s">
        <v>67</v>
      </c>
      <c r="AE178" s="12">
        <f>SUM($AE$177:$AE$177)</f>
        <v>1246</v>
      </c>
    </row>
    <row r="179" spans="1:3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2.75">
      <c r="A180" s="3">
        <v>53236</v>
      </c>
      <c r="B180" s="4" t="s">
        <v>626</v>
      </c>
      <c r="C180" s="3">
        <v>152898</v>
      </c>
      <c r="D180" s="4" t="s">
        <v>41</v>
      </c>
      <c r="E180" s="4" t="s">
        <v>627</v>
      </c>
      <c r="F180" s="4" t="s">
        <v>628</v>
      </c>
      <c r="G180" s="4" t="s">
        <v>629</v>
      </c>
      <c r="H180" s="4" t="s">
        <v>45</v>
      </c>
      <c r="I180" s="4" t="s">
        <v>257</v>
      </c>
      <c r="J180" s="5">
        <v>6</v>
      </c>
      <c r="K180" s="6">
        <v>6</v>
      </c>
      <c r="L180" s="7" t="s">
        <v>47</v>
      </c>
      <c r="M180" s="4">
        <v>811000</v>
      </c>
      <c r="N180" s="4" t="s">
        <v>630</v>
      </c>
      <c r="O180" s="4" t="s">
        <v>631</v>
      </c>
      <c r="P180" s="4" t="s">
        <v>632</v>
      </c>
      <c r="Q180" s="4"/>
      <c r="R180" s="4" t="s">
        <v>96</v>
      </c>
      <c r="S180" s="4">
        <v>118186</v>
      </c>
      <c r="T180" s="4" t="s">
        <v>633</v>
      </c>
      <c r="U180" s="4" t="s">
        <v>634</v>
      </c>
      <c r="V180" s="4">
        <v>549493000</v>
      </c>
      <c r="W180" s="4"/>
      <c r="X180" s="8" t="s">
        <v>121</v>
      </c>
      <c r="Y180" s="8" t="s">
        <v>635</v>
      </c>
      <c r="Z180" s="8" t="s">
        <v>56</v>
      </c>
      <c r="AA180" s="8" t="s">
        <v>143</v>
      </c>
      <c r="AB180" s="8" t="s">
        <v>57</v>
      </c>
      <c r="AC180" s="7" t="s">
        <v>636</v>
      </c>
      <c r="AD180" s="9">
        <v>1190</v>
      </c>
      <c r="AE180" s="10">
        <f>ROUND($K$180*$AD$180,2)</f>
        <v>7140</v>
      </c>
    </row>
    <row r="181" spans="1:31" ht="12.75">
      <c r="A181" s="3">
        <v>53236</v>
      </c>
      <c r="B181" s="4" t="s">
        <v>626</v>
      </c>
      <c r="C181" s="3">
        <v>152899</v>
      </c>
      <c r="D181" s="4" t="s">
        <v>41</v>
      </c>
      <c r="E181" s="4" t="s">
        <v>306</v>
      </c>
      <c r="F181" s="4" t="s">
        <v>307</v>
      </c>
      <c r="G181" s="4" t="s">
        <v>308</v>
      </c>
      <c r="H181" s="4" t="s">
        <v>45</v>
      </c>
      <c r="I181" s="4" t="s">
        <v>229</v>
      </c>
      <c r="J181" s="5">
        <v>2</v>
      </c>
      <c r="K181" s="6">
        <v>2</v>
      </c>
      <c r="L181" s="7" t="s">
        <v>47</v>
      </c>
      <c r="M181" s="4">
        <v>811000</v>
      </c>
      <c r="N181" s="4" t="s">
        <v>630</v>
      </c>
      <c r="O181" s="4" t="s">
        <v>631</v>
      </c>
      <c r="P181" s="4" t="s">
        <v>632</v>
      </c>
      <c r="Q181" s="4"/>
      <c r="R181" s="4" t="s">
        <v>96</v>
      </c>
      <c r="S181" s="4">
        <v>118186</v>
      </c>
      <c r="T181" s="4" t="s">
        <v>633</v>
      </c>
      <c r="U181" s="4" t="s">
        <v>634</v>
      </c>
      <c r="V181" s="4">
        <v>549493000</v>
      </c>
      <c r="W181" s="4"/>
      <c r="X181" s="8" t="s">
        <v>121</v>
      </c>
      <c r="Y181" s="8" t="s">
        <v>635</v>
      </c>
      <c r="Z181" s="8" t="s">
        <v>56</v>
      </c>
      <c r="AA181" s="8" t="s">
        <v>143</v>
      </c>
      <c r="AB181" s="8" t="s">
        <v>57</v>
      </c>
      <c r="AC181" s="7" t="s">
        <v>636</v>
      </c>
      <c r="AD181" s="9">
        <v>1270</v>
      </c>
      <c r="AE181" s="10">
        <f>ROUND($K$181*$AD$181,2)</f>
        <v>2540</v>
      </c>
    </row>
    <row r="182" spans="1:31" ht="12.75">
      <c r="A182" s="3">
        <v>53236</v>
      </c>
      <c r="B182" s="4" t="s">
        <v>626</v>
      </c>
      <c r="C182" s="3">
        <v>152900</v>
      </c>
      <c r="D182" s="4" t="s">
        <v>41</v>
      </c>
      <c r="E182" s="4" t="s">
        <v>309</v>
      </c>
      <c r="F182" s="4" t="s">
        <v>310</v>
      </c>
      <c r="G182" s="4" t="s">
        <v>311</v>
      </c>
      <c r="H182" s="4" t="s">
        <v>45</v>
      </c>
      <c r="I182" s="4" t="s">
        <v>191</v>
      </c>
      <c r="J182" s="5">
        <v>2</v>
      </c>
      <c r="K182" s="6">
        <v>2</v>
      </c>
      <c r="L182" s="7" t="s">
        <v>47</v>
      </c>
      <c r="M182" s="4">
        <v>811000</v>
      </c>
      <c r="N182" s="4" t="s">
        <v>630</v>
      </c>
      <c r="O182" s="4" t="s">
        <v>631</v>
      </c>
      <c r="P182" s="4" t="s">
        <v>632</v>
      </c>
      <c r="Q182" s="4"/>
      <c r="R182" s="4" t="s">
        <v>96</v>
      </c>
      <c r="S182" s="4">
        <v>118186</v>
      </c>
      <c r="T182" s="4" t="s">
        <v>633</v>
      </c>
      <c r="U182" s="4" t="s">
        <v>634</v>
      </c>
      <c r="V182" s="4">
        <v>549493000</v>
      </c>
      <c r="W182" s="4"/>
      <c r="X182" s="8" t="s">
        <v>121</v>
      </c>
      <c r="Y182" s="8" t="s">
        <v>635</v>
      </c>
      <c r="Z182" s="8" t="s">
        <v>56</v>
      </c>
      <c r="AA182" s="8" t="s">
        <v>143</v>
      </c>
      <c r="AB182" s="8" t="s">
        <v>57</v>
      </c>
      <c r="AC182" s="7" t="s">
        <v>636</v>
      </c>
      <c r="AD182" s="9">
        <v>1320</v>
      </c>
      <c r="AE182" s="10">
        <f>ROUND($K$182*$AD$182,2)</f>
        <v>2640</v>
      </c>
    </row>
    <row r="183" spans="1:31" ht="12.75">
      <c r="A183" s="3">
        <v>53236</v>
      </c>
      <c r="B183" s="4" t="s">
        <v>626</v>
      </c>
      <c r="C183" s="3">
        <v>152901</v>
      </c>
      <c r="D183" s="4" t="s">
        <v>41</v>
      </c>
      <c r="E183" s="4" t="s">
        <v>637</v>
      </c>
      <c r="F183" s="4" t="s">
        <v>638</v>
      </c>
      <c r="G183" s="4" t="s">
        <v>639</v>
      </c>
      <c r="H183" s="4" t="s">
        <v>45</v>
      </c>
      <c r="I183" s="4" t="s">
        <v>191</v>
      </c>
      <c r="J183" s="5">
        <v>2</v>
      </c>
      <c r="K183" s="6">
        <v>2</v>
      </c>
      <c r="L183" s="7" t="s">
        <v>47</v>
      </c>
      <c r="M183" s="4">
        <v>811000</v>
      </c>
      <c r="N183" s="4" t="s">
        <v>630</v>
      </c>
      <c r="O183" s="4" t="s">
        <v>631</v>
      </c>
      <c r="P183" s="4" t="s">
        <v>632</v>
      </c>
      <c r="Q183" s="4"/>
      <c r="R183" s="4" t="s">
        <v>96</v>
      </c>
      <c r="S183" s="4">
        <v>118186</v>
      </c>
      <c r="T183" s="4" t="s">
        <v>633</v>
      </c>
      <c r="U183" s="4" t="s">
        <v>634</v>
      </c>
      <c r="V183" s="4">
        <v>549493000</v>
      </c>
      <c r="W183" s="4"/>
      <c r="X183" s="8" t="s">
        <v>121</v>
      </c>
      <c r="Y183" s="8" t="s">
        <v>635</v>
      </c>
      <c r="Z183" s="8" t="s">
        <v>56</v>
      </c>
      <c r="AA183" s="8" t="s">
        <v>143</v>
      </c>
      <c r="AB183" s="8" t="s">
        <v>57</v>
      </c>
      <c r="AC183" s="7" t="s">
        <v>636</v>
      </c>
      <c r="AD183" s="9">
        <v>1320</v>
      </c>
      <c r="AE183" s="10">
        <f>ROUND($K$183*$AD$183,2)</f>
        <v>2640</v>
      </c>
    </row>
    <row r="184" spans="1:31" ht="12.75">
      <c r="A184" s="3">
        <v>53236</v>
      </c>
      <c r="B184" s="4" t="s">
        <v>626</v>
      </c>
      <c r="C184" s="3">
        <v>152902</v>
      </c>
      <c r="D184" s="4" t="s">
        <v>41</v>
      </c>
      <c r="E184" s="4" t="s">
        <v>640</v>
      </c>
      <c r="F184" s="4" t="s">
        <v>641</v>
      </c>
      <c r="G184" s="4" t="s">
        <v>642</v>
      </c>
      <c r="H184" s="4" t="s">
        <v>45</v>
      </c>
      <c r="I184" s="4" t="s">
        <v>191</v>
      </c>
      <c r="J184" s="5">
        <v>2</v>
      </c>
      <c r="K184" s="6">
        <v>2</v>
      </c>
      <c r="L184" s="7" t="s">
        <v>47</v>
      </c>
      <c r="M184" s="4">
        <v>811000</v>
      </c>
      <c r="N184" s="4" t="s">
        <v>630</v>
      </c>
      <c r="O184" s="4" t="s">
        <v>631</v>
      </c>
      <c r="P184" s="4" t="s">
        <v>632</v>
      </c>
      <c r="Q184" s="4"/>
      <c r="R184" s="4" t="s">
        <v>96</v>
      </c>
      <c r="S184" s="4">
        <v>118186</v>
      </c>
      <c r="T184" s="4" t="s">
        <v>633</v>
      </c>
      <c r="U184" s="4" t="s">
        <v>634</v>
      </c>
      <c r="V184" s="4">
        <v>549493000</v>
      </c>
      <c r="W184" s="4"/>
      <c r="X184" s="8" t="s">
        <v>121</v>
      </c>
      <c r="Y184" s="8" t="s">
        <v>635</v>
      </c>
      <c r="Z184" s="8" t="s">
        <v>56</v>
      </c>
      <c r="AA184" s="8" t="s">
        <v>143</v>
      </c>
      <c r="AB184" s="8" t="s">
        <v>57</v>
      </c>
      <c r="AC184" s="7" t="s">
        <v>636</v>
      </c>
      <c r="AD184" s="9">
        <v>1320</v>
      </c>
      <c r="AE184" s="10">
        <f>ROUND($K$184*$AD$184,2)</f>
        <v>2640</v>
      </c>
    </row>
    <row r="185" spans="1:31" ht="12.75">
      <c r="A185" s="20"/>
      <c r="B185" s="20"/>
      <c r="C185" s="2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5" t="s">
        <v>67</v>
      </c>
      <c r="AE185" s="12">
        <f>SUM($AE$180:$AE$184)</f>
        <v>17600</v>
      </c>
    </row>
    <row r="186" spans="1:3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26.25">
      <c r="A187" s="3">
        <v>53238</v>
      </c>
      <c r="B187" s="4"/>
      <c r="C187" s="3">
        <v>152904</v>
      </c>
      <c r="D187" s="4" t="s">
        <v>41</v>
      </c>
      <c r="E187" s="4" t="s">
        <v>168</v>
      </c>
      <c r="F187" s="4" t="s">
        <v>169</v>
      </c>
      <c r="G187" s="4" t="s">
        <v>170</v>
      </c>
      <c r="H187" s="4" t="s">
        <v>45</v>
      </c>
      <c r="I187" s="4" t="s">
        <v>171</v>
      </c>
      <c r="J187" s="5">
        <v>1</v>
      </c>
      <c r="K187" s="6">
        <v>1</v>
      </c>
      <c r="L187" s="7" t="s">
        <v>47</v>
      </c>
      <c r="M187" s="4">
        <v>960000</v>
      </c>
      <c r="N187" s="4" t="s">
        <v>643</v>
      </c>
      <c r="O187" s="4" t="s">
        <v>644</v>
      </c>
      <c r="P187" s="4" t="s">
        <v>645</v>
      </c>
      <c r="Q187" s="4">
        <v>2</v>
      </c>
      <c r="R187" s="4" t="s">
        <v>96</v>
      </c>
      <c r="S187" s="4">
        <v>106950</v>
      </c>
      <c r="T187" s="4" t="s">
        <v>646</v>
      </c>
      <c r="U187" s="4" t="s">
        <v>647</v>
      </c>
      <c r="V187" s="4">
        <v>549494462</v>
      </c>
      <c r="W187" s="4"/>
      <c r="X187" s="8" t="s">
        <v>54</v>
      </c>
      <c r="Y187" s="8" t="s">
        <v>648</v>
      </c>
      <c r="Z187" s="8" t="s">
        <v>56</v>
      </c>
      <c r="AA187" s="8" t="s">
        <v>54</v>
      </c>
      <c r="AB187" s="8" t="s">
        <v>100</v>
      </c>
      <c r="AC187" s="7" t="s">
        <v>649</v>
      </c>
      <c r="AD187" s="9">
        <v>2625</v>
      </c>
      <c r="AE187" s="10">
        <f>ROUND($K$187*$AD$187,2)</f>
        <v>2625</v>
      </c>
    </row>
    <row r="188" spans="1:31" ht="12.75">
      <c r="A188" s="20"/>
      <c r="B188" s="20"/>
      <c r="C188" s="2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5" t="s">
        <v>67</v>
      </c>
      <c r="AE188" s="12">
        <f>SUM($AE$187:$AE$187)</f>
        <v>2625</v>
      </c>
    </row>
    <row r="189" spans="1:3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2.75">
      <c r="A190" s="3">
        <v>53239</v>
      </c>
      <c r="B190" s="4" t="s">
        <v>626</v>
      </c>
      <c r="C190" s="3">
        <v>152663</v>
      </c>
      <c r="D190" s="4" t="s">
        <v>41</v>
      </c>
      <c r="E190" s="4" t="s">
        <v>650</v>
      </c>
      <c r="F190" s="4" t="s">
        <v>651</v>
      </c>
      <c r="G190" s="4" t="s">
        <v>652</v>
      </c>
      <c r="H190" s="4" t="s">
        <v>45</v>
      </c>
      <c r="I190" s="4" t="s">
        <v>532</v>
      </c>
      <c r="J190" s="5">
        <v>3</v>
      </c>
      <c r="K190" s="6">
        <v>3</v>
      </c>
      <c r="L190" s="7" t="s">
        <v>47</v>
      </c>
      <c r="M190" s="4">
        <v>811000</v>
      </c>
      <c r="N190" s="4" t="s">
        <v>630</v>
      </c>
      <c r="O190" s="4" t="s">
        <v>631</v>
      </c>
      <c r="P190" s="4" t="s">
        <v>632</v>
      </c>
      <c r="Q190" s="4"/>
      <c r="R190" s="4" t="s">
        <v>96</v>
      </c>
      <c r="S190" s="4">
        <v>118186</v>
      </c>
      <c r="T190" s="4" t="s">
        <v>633</v>
      </c>
      <c r="U190" s="4" t="s">
        <v>634</v>
      </c>
      <c r="V190" s="4">
        <v>549493000</v>
      </c>
      <c r="W190" s="4"/>
      <c r="X190" s="8" t="s">
        <v>121</v>
      </c>
      <c r="Y190" s="8" t="s">
        <v>635</v>
      </c>
      <c r="Z190" s="8" t="s">
        <v>56</v>
      </c>
      <c r="AA190" s="8" t="s">
        <v>143</v>
      </c>
      <c r="AB190" s="8" t="s">
        <v>57</v>
      </c>
      <c r="AC190" s="7" t="s">
        <v>653</v>
      </c>
      <c r="AD190" s="9">
        <v>1902</v>
      </c>
      <c r="AE190" s="10">
        <f>ROUND($K$190*$AD$190,2)</f>
        <v>5706</v>
      </c>
    </row>
    <row r="191" spans="1:31" ht="12.75">
      <c r="A191" s="3">
        <v>53239</v>
      </c>
      <c r="B191" s="4" t="s">
        <v>626</v>
      </c>
      <c r="C191" s="3">
        <v>152664</v>
      </c>
      <c r="D191" s="4" t="s">
        <v>41</v>
      </c>
      <c r="E191" s="4" t="s">
        <v>650</v>
      </c>
      <c r="F191" s="4" t="s">
        <v>651</v>
      </c>
      <c r="G191" s="4" t="s">
        <v>652</v>
      </c>
      <c r="H191" s="4"/>
      <c r="I191" s="4" t="s">
        <v>532</v>
      </c>
      <c r="J191" s="5">
        <v>3</v>
      </c>
      <c r="K191" s="6">
        <v>3</v>
      </c>
      <c r="L191" s="7" t="s">
        <v>47</v>
      </c>
      <c r="M191" s="4">
        <v>811000</v>
      </c>
      <c r="N191" s="4" t="s">
        <v>630</v>
      </c>
      <c r="O191" s="4" t="s">
        <v>631</v>
      </c>
      <c r="P191" s="4" t="s">
        <v>632</v>
      </c>
      <c r="Q191" s="4"/>
      <c r="R191" s="4" t="s">
        <v>96</v>
      </c>
      <c r="S191" s="4">
        <v>118186</v>
      </c>
      <c r="T191" s="4" t="s">
        <v>633</v>
      </c>
      <c r="U191" s="4" t="s">
        <v>634</v>
      </c>
      <c r="V191" s="4">
        <v>549493000</v>
      </c>
      <c r="W191" s="4"/>
      <c r="X191" s="8" t="s">
        <v>121</v>
      </c>
      <c r="Y191" s="8" t="s">
        <v>635</v>
      </c>
      <c r="Z191" s="8" t="s">
        <v>56</v>
      </c>
      <c r="AA191" s="8" t="s">
        <v>143</v>
      </c>
      <c r="AB191" s="8" t="s">
        <v>57</v>
      </c>
      <c r="AC191" s="7" t="s">
        <v>653</v>
      </c>
      <c r="AD191" s="9">
        <v>318</v>
      </c>
      <c r="AE191" s="10">
        <f>ROUND($K$191*$AD$191,2)</f>
        <v>954</v>
      </c>
    </row>
    <row r="192" spans="1:31" ht="12.75">
      <c r="A192" s="3">
        <v>53239</v>
      </c>
      <c r="B192" s="4" t="s">
        <v>626</v>
      </c>
      <c r="C192" s="3">
        <v>152665</v>
      </c>
      <c r="D192" s="4" t="s">
        <v>41</v>
      </c>
      <c r="E192" s="4" t="s">
        <v>654</v>
      </c>
      <c r="F192" s="4" t="s">
        <v>655</v>
      </c>
      <c r="G192" s="4" t="s">
        <v>656</v>
      </c>
      <c r="H192" s="4" t="s">
        <v>45</v>
      </c>
      <c r="I192" s="4" t="s">
        <v>184</v>
      </c>
      <c r="J192" s="5">
        <v>5</v>
      </c>
      <c r="K192" s="6">
        <v>5</v>
      </c>
      <c r="L192" s="7" t="s">
        <v>47</v>
      </c>
      <c r="M192" s="4">
        <v>811000</v>
      </c>
      <c r="N192" s="4" t="s">
        <v>630</v>
      </c>
      <c r="O192" s="4" t="s">
        <v>631</v>
      </c>
      <c r="P192" s="4" t="s">
        <v>632</v>
      </c>
      <c r="Q192" s="4"/>
      <c r="R192" s="4" t="s">
        <v>96</v>
      </c>
      <c r="S192" s="4">
        <v>118186</v>
      </c>
      <c r="T192" s="4" t="s">
        <v>633</v>
      </c>
      <c r="U192" s="4" t="s">
        <v>634</v>
      </c>
      <c r="V192" s="4">
        <v>549493000</v>
      </c>
      <c r="W192" s="4"/>
      <c r="X192" s="8" t="s">
        <v>121</v>
      </c>
      <c r="Y192" s="8" t="s">
        <v>635</v>
      </c>
      <c r="Z192" s="8" t="s">
        <v>56</v>
      </c>
      <c r="AA192" s="8" t="s">
        <v>143</v>
      </c>
      <c r="AB192" s="8" t="s">
        <v>57</v>
      </c>
      <c r="AC192" s="7" t="s">
        <v>653</v>
      </c>
      <c r="AD192" s="9">
        <v>918</v>
      </c>
      <c r="AE192" s="10">
        <f>ROUND($K$192*$AD$192,2)</f>
        <v>4590</v>
      </c>
    </row>
    <row r="193" spans="1:31" ht="12.75">
      <c r="A193" s="3">
        <v>53239</v>
      </c>
      <c r="B193" s="4" t="s">
        <v>626</v>
      </c>
      <c r="C193" s="3">
        <v>152666</v>
      </c>
      <c r="D193" s="4" t="s">
        <v>41</v>
      </c>
      <c r="E193" s="4" t="s">
        <v>654</v>
      </c>
      <c r="F193" s="4" t="s">
        <v>655</v>
      </c>
      <c r="G193" s="4" t="s">
        <v>656</v>
      </c>
      <c r="H193" s="4"/>
      <c r="I193" s="4" t="s">
        <v>184</v>
      </c>
      <c r="J193" s="5">
        <v>5</v>
      </c>
      <c r="K193" s="6">
        <v>5</v>
      </c>
      <c r="L193" s="7" t="s">
        <v>47</v>
      </c>
      <c r="M193" s="4">
        <v>811000</v>
      </c>
      <c r="N193" s="4" t="s">
        <v>630</v>
      </c>
      <c r="O193" s="4" t="s">
        <v>631</v>
      </c>
      <c r="P193" s="4" t="s">
        <v>632</v>
      </c>
      <c r="Q193" s="4"/>
      <c r="R193" s="4" t="s">
        <v>96</v>
      </c>
      <c r="S193" s="4">
        <v>118186</v>
      </c>
      <c r="T193" s="4" t="s">
        <v>633</v>
      </c>
      <c r="U193" s="4" t="s">
        <v>634</v>
      </c>
      <c r="V193" s="4">
        <v>549493000</v>
      </c>
      <c r="W193" s="4"/>
      <c r="X193" s="8" t="s">
        <v>121</v>
      </c>
      <c r="Y193" s="8" t="s">
        <v>635</v>
      </c>
      <c r="Z193" s="8" t="s">
        <v>56</v>
      </c>
      <c r="AA193" s="8" t="s">
        <v>143</v>
      </c>
      <c r="AB193" s="8" t="s">
        <v>57</v>
      </c>
      <c r="AC193" s="7" t="s">
        <v>653</v>
      </c>
      <c r="AD193" s="9">
        <v>180</v>
      </c>
      <c r="AE193" s="10">
        <f>ROUND($K$193*$AD$193,2)</f>
        <v>900</v>
      </c>
    </row>
    <row r="194" spans="1:31" ht="26.25">
      <c r="A194" s="3">
        <v>53239</v>
      </c>
      <c r="B194" s="4" t="s">
        <v>626</v>
      </c>
      <c r="C194" s="3">
        <v>152674</v>
      </c>
      <c r="D194" s="4" t="s">
        <v>41</v>
      </c>
      <c r="E194" s="4" t="s">
        <v>657</v>
      </c>
      <c r="F194" s="4" t="s">
        <v>658</v>
      </c>
      <c r="G194" s="4" t="s">
        <v>659</v>
      </c>
      <c r="H194" s="4" t="s">
        <v>45</v>
      </c>
      <c r="I194" s="4" t="s">
        <v>660</v>
      </c>
      <c r="J194" s="5">
        <v>2</v>
      </c>
      <c r="K194" s="6">
        <v>2</v>
      </c>
      <c r="L194" s="7" t="s">
        <v>47</v>
      </c>
      <c r="M194" s="4">
        <v>811000</v>
      </c>
      <c r="N194" s="4" t="s">
        <v>630</v>
      </c>
      <c r="O194" s="4" t="s">
        <v>631</v>
      </c>
      <c r="P194" s="4" t="s">
        <v>632</v>
      </c>
      <c r="Q194" s="4"/>
      <c r="R194" s="4" t="s">
        <v>96</v>
      </c>
      <c r="S194" s="4">
        <v>118186</v>
      </c>
      <c r="T194" s="4" t="s">
        <v>633</v>
      </c>
      <c r="U194" s="4" t="s">
        <v>634</v>
      </c>
      <c r="V194" s="4">
        <v>549493000</v>
      </c>
      <c r="W194" s="4"/>
      <c r="X194" s="8" t="s">
        <v>121</v>
      </c>
      <c r="Y194" s="8" t="s">
        <v>635</v>
      </c>
      <c r="Z194" s="8" t="s">
        <v>56</v>
      </c>
      <c r="AA194" s="8" t="s">
        <v>143</v>
      </c>
      <c r="AB194" s="8" t="s">
        <v>57</v>
      </c>
      <c r="AC194" s="7" t="s">
        <v>653</v>
      </c>
      <c r="AD194" s="9">
        <v>1488</v>
      </c>
      <c r="AE194" s="10">
        <f>ROUND($K$194*$AD$194,2)</f>
        <v>2976</v>
      </c>
    </row>
    <row r="195" spans="1:31" ht="26.25">
      <c r="A195" s="3">
        <v>53239</v>
      </c>
      <c r="B195" s="4" t="s">
        <v>626</v>
      </c>
      <c r="C195" s="3">
        <v>152675</v>
      </c>
      <c r="D195" s="4" t="s">
        <v>41</v>
      </c>
      <c r="E195" s="4" t="s">
        <v>657</v>
      </c>
      <c r="F195" s="4" t="s">
        <v>658</v>
      </c>
      <c r="G195" s="4" t="s">
        <v>659</v>
      </c>
      <c r="H195" s="4"/>
      <c r="I195" s="4" t="s">
        <v>660</v>
      </c>
      <c r="J195" s="5">
        <v>2</v>
      </c>
      <c r="K195" s="6">
        <v>2</v>
      </c>
      <c r="L195" s="7" t="s">
        <v>47</v>
      </c>
      <c r="M195" s="4">
        <v>811000</v>
      </c>
      <c r="N195" s="4" t="s">
        <v>630</v>
      </c>
      <c r="O195" s="4" t="s">
        <v>631</v>
      </c>
      <c r="P195" s="4" t="s">
        <v>632</v>
      </c>
      <c r="Q195" s="4"/>
      <c r="R195" s="4" t="s">
        <v>96</v>
      </c>
      <c r="S195" s="4">
        <v>118186</v>
      </c>
      <c r="T195" s="4" t="s">
        <v>633</v>
      </c>
      <c r="U195" s="4" t="s">
        <v>634</v>
      </c>
      <c r="V195" s="4">
        <v>549493000</v>
      </c>
      <c r="W195" s="4"/>
      <c r="X195" s="8" t="s">
        <v>121</v>
      </c>
      <c r="Y195" s="8" t="s">
        <v>635</v>
      </c>
      <c r="Z195" s="8" t="s">
        <v>56</v>
      </c>
      <c r="AA195" s="8" t="s">
        <v>143</v>
      </c>
      <c r="AB195" s="8" t="s">
        <v>57</v>
      </c>
      <c r="AC195" s="7" t="s">
        <v>653</v>
      </c>
      <c r="AD195" s="9">
        <v>337</v>
      </c>
      <c r="AE195" s="10">
        <f>ROUND($K$195*$AD$195,2)</f>
        <v>674</v>
      </c>
    </row>
    <row r="196" spans="1:31" ht="26.25">
      <c r="A196" s="3">
        <v>53239</v>
      </c>
      <c r="B196" s="4" t="s">
        <v>626</v>
      </c>
      <c r="C196" s="3">
        <v>152676</v>
      </c>
      <c r="D196" s="4" t="s">
        <v>88</v>
      </c>
      <c r="E196" s="4" t="s">
        <v>661</v>
      </c>
      <c r="F196" s="4" t="s">
        <v>662</v>
      </c>
      <c r="G196" s="4" t="s">
        <v>663</v>
      </c>
      <c r="H196" s="4" t="s">
        <v>45</v>
      </c>
      <c r="I196" s="4" t="s">
        <v>664</v>
      </c>
      <c r="J196" s="5">
        <v>1</v>
      </c>
      <c r="K196" s="6">
        <v>1</v>
      </c>
      <c r="L196" s="7" t="s">
        <v>47</v>
      </c>
      <c r="M196" s="4">
        <v>811000</v>
      </c>
      <c r="N196" s="4" t="s">
        <v>630</v>
      </c>
      <c r="O196" s="4" t="s">
        <v>631</v>
      </c>
      <c r="P196" s="4" t="s">
        <v>632</v>
      </c>
      <c r="Q196" s="4"/>
      <c r="R196" s="4" t="s">
        <v>96</v>
      </c>
      <c r="S196" s="4">
        <v>118186</v>
      </c>
      <c r="T196" s="4" t="s">
        <v>633</v>
      </c>
      <c r="U196" s="4" t="s">
        <v>634</v>
      </c>
      <c r="V196" s="4">
        <v>549493000</v>
      </c>
      <c r="W196" s="4"/>
      <c r="X196" s="8" t="s">
        <v>121</v>
      </c>
      <c r="Y196" s="8" t="s">
        <v>635</v>
      </c>
      <c r="Z196" s="8" t="s">
        <v>56</v>
      </c>
      <c r="AA196" s="8" t="s">
        <v>143</v>
      </c>
      <c r="AB196" s="8" t="s">
        <v>57</v>
      </c>
      <c r="AC196" s="7" t="s">
        <v>653</v>
      </c>
      <c r="AD196" s="9">
        <v>185</v>
      </c>
      <c r="AE196" s="10">
        <f>ROUND($K$196*$AD$196,2)</f>
        <v>185</v>
      </c>
    </row>
    <row r="197" spans="1:31" ht="12.75">
      <c r="A197" s="3">
        <v>53239</v>
      </c>
      <c r="B197" s="4" t="s">
        <v>626</v>
      </c>
      <c r="C197" s="3">
        <v>152687</v>
      </c>
      <c r="D197" s="4" t="s">
        <v>88</v>
      </c>
      <c r="E197" s="4" t="s">
        <v>665</v>
      </c>
      <c r="F197" s="4" t="s">
        <v>666</v>
      </c>
      <c r="G197" s="4" t="s">
        <v>667</v>
      </c>
      <c r="H197" s="4" t="s">
        <v>45</v>
      </c>
      <c r="I197" s="4" t="s">
        <v>668</v>
      </c>
      <c r="J197" s="5">
        <v>1</v>
      </c>
      <c r="K197" s="6">
        <v>1</v>
      </c>
      <c r="L197" s="7" t="s">
        <v>47</v>
      </c>
      <c r="M197" s="4">
        <v>811000</v>
      </c>
      <c r="N197" s="4" t="s">
        <v>630</v>
      </c>
      <c r="O197" s="4" t="s">
        <v>631</v>
      </c>
      <c r="P197" s="4" t="s">
        <v>632</v>
      </c>
      <c r="Q197" s="4"/>
      <c r="R197" s="4" t="s">
        <v>96</v>
      </c>
      <c r="S197" s="4">
        <v>118186</v>
      </c>
      <c r="T197" s="4" t="s">
        <v>633</v>
      </c>
      <c r="U197" s="4" t="s">
        <v>634</v>
      </c>
      <c r="V197" s="4">
        <v>549493000</v>
      </c>
      <c r="W197" s="4"/>
      <c r="X197" s="8" t="s">
        <v>121</v>
      </c>
      <c r="Y197" s="8" t="s">
        <v>635</v>
      </c>
      <c r="Z197" s="8" t="s">
        <v>56</v>
      </c>
      <c r="AA197" s="8" t="s">
        <v>143</v>
      </c>
      <c r="AB197" s="8" t="s">
        <v>57</v>
      </c>
      <c r="AC197" s="7" t="s">
        <v>653</v>
      </c>
      <c r="AD197" s="9">
        <v>590</v>
      </c>
      <c r="AE197" s="10">
        <f>ROUND($K$197*$AD$197,2)</f>
        <v>590</v>
      </c>
    </row>
    <row r="198" spans="1:31" ht="12.75">
      <c r="A198" s="20"/>
      <c r="B198" s="20"/>
      <c r="C198" s="2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5" t="s">
        <v>67</v>
      </c>
      <c r="AE198" s="12">
        <f>SUM($AE$190:$AE$197)</f>
        <v>16575</v>
      </c>
    </row>
    <row r="199" spans="1:3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2.75">
      <c r="A200" s="3">
        <v>53259</v>
      </c>
      <c r="B200" s="4" t="s">
        <v>669</v>
      </c>
      <c r="C200" s="3">
        <v>152726</v>
      </c>
      <c r="D200" s="4" t="s">
        <v>41</v>
      </c>
      <c r="E200" s="4" t="s">
        <v>312</v>
      </c>
      <c r="F200" s="4" t="s">
        <v>313</v>
      </c>
      <c r="G200" s="4" t="s">
        <v>314</v>
      </c>
      <c r="H200" s="4" t="s">
        <v>45</v>
      </c>
      <c r="I200" s="4" t="s">
        <v>72</v>
      </c>
      <c r="J200" s="5">
        <v>1</v>
      </c>
      <c r="K200" s="6">
        <v>1</v>
      </c>
      <c r="L200" s="7" t="s">
        <v>47</v>
      </c>
      <c r="M200" s="4">
        <v>510000</v>
      </c>
      <c r="N200" s="4" t="s">
        <v>172</v>
      </c>
      <c r="O200" s="4" t="s">
        <v>173</v>
      </c>
      <c r="P200" s="4" t="s">
        <v>75</v>
      </c>
      <c r="Q200" s="4">
        <v>2</v>
      </c>
      <c r="R200" s="4" t="s">
        <v>174</v>
      </c>
      <c r="S200" s="4">
        <v>186014</v>
      </c>
      <c r="T200" s="4" t="s">
        <v>175</v>
      </c>
      <c r="U200" s="4" t="s">
        <v>176</v>
      </c>
      <c r="V200" s="4">
        <v>549496321</v>
      </c>
      <c r="W200" s="4"/>
      <c r="X200" s="8" t="s">
        <v>670</v>
      </c>
      <c r="Y200" s="8" t="s">
        <v>671</v>
      </c>
      <c r="Z200" s="8" t="s">
        <v>56</v>
      </c>
      <c r="AA200" s="8" t="s">
        <v>672</v>
      </c>
      <c r="AB200" s="8" t="s">
        <v>82</v>
      </c>
      <c r="AC200" s="7" t="s">
        <v>673</v>
      </c>
      <c r="AD200" s="9">
        <v>1757</v>
      </c>
      <c r="AE200" s="10">
        <f>ROUND($K$200*$AD$200,2)</f>
        <v>1757</v>
      </c>
    </row>
    <row r="201" spans="1:31" ht="12.75">
      <c r="A201" s="3">
        <v>53259</v>
      </c>
      <c r="B201" s="4" t="s">
        <v>669</v>
      </c>
      <c r="C201" s="3">
        <v>152729</v>
      </c>
      <c r="D201" s="4" t="s">
        <v>41</v>
      </c>
      <c r="E201" s="4" t="s">
        <v>674</v>
      </c>
      <c r="F201" s="4" t="s">
        <v>675</v>
      </c>
      <c r="G201" s="4" t="s">
        <v>676</v>
      </c>
      <c r="H201" s="4" t="s">
        <v>45</v>
      </c>
      <c r="I201" s="4" t="s">
        <v>257</v>
      </c>
      <c r="J201" s="5">
        <v>1</v>
      </c>
      <c r="K201" s="6">
        <v>1</v>
      </c>
      <c r="L201" s="7" t="s">
        <v>47</v>
      </c>
      <c r="M201" s="4">
        <v>510000</v>
      </c>
      <c r="N201" s="4" t="s">
        <v>172</v>
      </c>
      <c r="O201" s="4" t="s">
        <v>173</v>
      </c>
      <c r="P201" s="4" t="s">
        <v>75</v>
      </c>
      <c r="Q201" s="4">
        <v>2</v>
      </c>
      <c r="R201" s="4" t="s">
        <v>174</v>
      </c>
      <c r="S201" s="4">
        <v>186014</v>
      </c>
      <c r="T201" s="4" t="s">
        <v>175</v>
      </c>
      <c r="U201" s="4" t="s">
        <v>176</v>
      </c>
      <c r="V201" s="4">
        <v>549496321</v>
      </c>
      <c r="W201" s="4"/>
      <c r="X201" s="8" t="s">
        <v>670</v>
      </c>
      <c r="Y201" s="8" t="s">
        <v>671</v>
      </c>
      <c r="Z201" s="8" t="s">
        <v>56</v>
      </c>
      <c r="AA201" s="8" t="s">
        <v>672</v>
      </c>
      <c r="AB201" s="8" t="s">
        <v>82</v>
      </c>
      <c r="AC201" s="7" t="s">
        <v>673</v>
      </c>
      <c r="AD201" s="9">
        <v>1641</v>
      </c>
      <c r="AE201" s="10">
        <f>ROUND($K$201*$AD$201,2)</f>
        <v>1641</v>
      </c>
    </row>
    <row r="202" spans="1:31" ht="12.75">
      <c r="A202" s="3">
        <v>53259</v>
      </c>
      <c r="B202" s="4" t="s">
        <v>669</v>
      </c>
      <c r="C202" s="3">
        <v>152730</v>
      </c>
      <c r="D202" s="4" t="s">
        <v>41</v>
      </c>
      <c r="E202" s="4" t="s">
        <v>315</v>
      </c>
      <c r="F202" s="4" t="s">
        <v>316</v>
      </c>
      <c r="G202" s="4" t="s">
        <v>317</v>
      </c>
      <c r="H202" s="4" t="s">
        <v>45</v>
      </c>
      <c r="I202" s="4" t="s">
        <v>257</v>
      </c>
      <c r="J202" s="5">
        <v>1</v>
      </c>
      <c r="K202" s="6">
        <v>1</v>
      </c>
      <c r="L202" s="7" t="s">
        <v>47</v>
      </c>
      <c r="M202" s="4">
        <v>510000</v>
      </c>
      <c r="N202" s="4" t="s">
        <v>172</v>
      </c>
      <c r="O202" s="4" t="s">
        <v>173</v>
      </c>
      <c r="P202" s="4" t="s">
        <v>75</v>
      </c>
      <c r="Q202" s="4">
        <v>2</v>
      </c>
      <c r="R202" s="4" t="s">
        <v>174</v>
      </c>
      <c r="S202" s="4">
        <v>186014</v>
      </c>
      <c r="T202" s="4" t="s">
        <v>175</v>
      </c>
      <c r="U202" s="4" t="s">
        <v>176</v>
      </c>
      <c r="V202" s="4">
        <v>549496321</v>
      </c>
      <c r="W202" s="4"/>
      <c r="X202" s="8" t="s">
        <v>677</v>
      </c>
      <c r="Y202" s="8" t="s">
        <v>678</v>
      </c>
      <c r="Z202" s="8" t="s">
        <v>56</v>
      </c>
      <c r="AA202" s="8" t="s">
        <v>54</v>
      </c>
      <c r="AB202" s="8" t="s">
        <v>100</v>
      </c>
      <c r="AC202" s="7" t="s">
        <v>673</v>
      </c>
      <c r="AD202" s="9">
        <v>1975</v>
      </c>
      <c r="AE202" s="10">
        <f>ROUND($K$202*$AD$202,2)</f>
        <v>1975</v>
      </c>
    </row>
    <row r="203" spans="1:31" ht="12.75">
      <c r="A203" s="3">
        <v>53259</v>
      </c>
      <c r="B203" s="4" t="s">
        <v>669</v>
      </c>
      <c r="C203" s="3">
        <v>152731</v>
      </c>
      <c r="D203" s="4" t="s">
        <v>41</v>
      </c>
      <c r="E203" s="4" t="s">
        <v>679</v>
      </c>
      <c r="F203" s="4" t="s">
        <v>680</v>
      </c>
      <c r="G203" s="4" t="s">
        <v>681</v>
      </c>
      <c r="H203" s="4" t="s">
        <v>45</v>
      </c>
      <c r="I203" s="4" t="s">
        <v>257</v>
      </c>
      <c r="J203" s="5">
        <v>1</v>
      </c>
      <c r="K203" s="6">
        <v>1</v>
      </c>
      <c r="L203" s="7" t="s">
        <v>47</v>
      </c>
      <c r="M203" s="4">
        <v>510000</v>
      </c>
      <c r="N203" s="4" t="s">
        <v>172</v>
      </c>
      <c r="O203" s="4" t="s">
        <v>173</v>
      </c>
      <c r="P203" s="4" t="s">
        <v>75</v>
      </c>
      <c r="Q203" s="4">
        <v>2</v>
      </c>
      <c r="R203" s="4" t="s">
        <v>174</v>
      </c>
      <c r="S203" s="4">
        <v>186014</v>
      </c>
      <c r="T203" s="4" t="s">
        <v>175</v>
      </c>
      <c r="U203" s="4" t="s">
        <v>176</v>
      </c>
      <c r="V203" s="4">
        <v>549496321</v>
      </c>
      <c r="W203" s="4"/>
      <c r="X203" s="8" t="s">
        <v>677</v>
      </c>
      <c r="Y203" s="8" t="s">
        <v>678</v>
      </c>
      <c r="Z203" s="8" t="s">
        <v>56</v>
      </c>
      <c r="AA203" s="8" t="s">
        <v>54</v>
      </c>
      <c r="AB203" s="8" t="s">
        <v>100</v>
      </c>
      <c r="AC203" s="7" t="s">
        <v>673</v>
      </c>
      <c r="AD203" s="9">
        <v>1978</v>
      </c>
      <c r="AE203" s="10">
        <f>ROUND($K$203*$AD$203,2)</f>
        <v>1978</v>
      </c>
    </row>
    <row r="204" spans="1:31" ht="12.75">
      <c r="A204" s="20"/>
      <c r="B204" s="20"/>
      <c r="C204" s="2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5" t="s">
        <v>67</v>
      </c>
      <c r="AE204" s="12">
        <f>SUM($AE$200:$AE$203)</f>
        <v>7351</v>
      </c>
    </row>
    <row r="205" spans="1:3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2.75">
      <c r="A206" s="3">
        <v>53272</v>
      </c>
      <c r="B206" s="4" t="s">
        <v>682</v>
      </c>
      <c r="C206" s="3">
        <v>152786</v>
      </c>
      <c r="D206" s="4" t="s">
        <v>41</v>
      </c>
      <c r="E206" s="4" t="s">
        <v>683</v>
      </c>
      <c r="F206" s="4" t="s">
        <v>684</v>
      </c>
      <c r="G206" s="4" t="s">
        <v>685</v>
      </c>
      <c r="H206" s="4" t="s">
        <v>45</v>
      </c>
      <c r="I206" s="4" t="s">
        <v>559</v>
      </c>
      <c r="J206" s="5">
        <v>4</v>
      </c>
      <c r="K206" s="6">
        <v>4</v>
      </c>
      <c r="L206" s="7" t="s">
        <v>47</v>
      </c>
      <c r="M206" s="4">
        <v>211610</v>
      </c>
      <c r="N206" s="4" t="s">
        <v>686</v>
      </c>
      <c r="O206" s="4" t="s">
        <v>687</v>
      </c>
      <c r="P206" s="4" t="s">
        <v>391</v>
      </c>
      <c r="Q206" s="4"/>
      <c r="R206" s="4" t="s">
        <v>96</v>
      </c>
      <c r="S206" s="4">
        <v>322084</v>
      </c>
      <c r="T206" s="4" t="s">
        <v>688</v>
      </c>
      <c r="U206" s="4" t="s">
        <v>689</v>
      </c>
      <c r="V206" s="4">
        <v>549495499</v>
      </c>
      <c r="W206" s="4"/>
      <c r="X206" s="8" t="s">
        <v>690</v>
      </c>
      <c r="Y206" s="8" t="s">
        <v>691</v>
      </c>
      <c r="Z206" s="8" t="s">
        <v>56</v>
      </c>
      <c r="AA206" s="8" t="s">
        <v>54</v>
      </c>
      <c r="AB206" s="8" t="s">
        <v>82</v>
      </c>
      <c r="AC206" s="7" t="s">
        <v>692</v>
      </c>
      <c r="AD206" s="9">
        <v>350</v>
      </c>
      <c r="AE206" s="10">
        <f>ROUND($K$206*$AD$206,2)</f>
        <v>1400</v>
      </c>
    </row>
    <row r="207" spans="1:31" ht="12.75">
      <c r="A207" s="3">
        <v>53272</v>
      </c>
      <c r="B207" s="4" t="s">
        <v>682</v>
      </c>
      <c r="C207" s="3">
        <v>152850</v>
      </c>
      <c r="D207" s="4" t="s">
        <v>41</v>
      </c>
      <c r="E207" s="4" t="s">
        <v>306</v>
      </c>
      <c r="F207" s="4" t="s">
        <v>307</v>
      </c>
      <c r="G207" s="4" t="s">
        <v>308</v>
      </c>
      <c r="H207" s="4" t="s">
        <v>45</v>
      </c>
      <c r="I207" s="4" t="s">
        <v>229</v>
      </c>
      <c r="J207" s="5">
        <v>6</v>
      </c>
      <c r="K207" s="6">
        <v>6</v>
      </c>
      <c r="L207" s="7" t="s">
        <v>47</v>
      </c>
      <c r="M207" s="4">
        <v>211610</v>
      </c>
      <c r="N207" s="4" t="s">
        <v>686</v>
      </c>
      <c r="O207" s="4" t="s">
        <v>687</v>
      </c>
      <c r="P207" s="4" t="s">
        <v>391</v>
      </c>
      <c r="Q207" s="4"/>
      <c r="R207" s="4" t="s">
        <v>96</v>
      </c>
      <c r="S207" s="4">
        <v>322084</v>
      </c>
      <c r="T207" s="4" t="s">
        <v>688</v>
      </c>
      <c r="U207" s="4" t="s">
        <v>689</v>
      </c>
      <c r="V207" s="4">
        <v>549495499</v>
      </c>
      <c r="W207" s="4"/>
      <c r="X207" s="8" t="s">
        <v>690</v>
      </c>
      <c r="Y207" s="8" t="s">
        <v>691</v>
      </c>
      <c r="Z207" s="8" t="s">
        <v>56</v>
      </c>
      <c r="AA207" s="8" t="s">
        <v>54</v>
      </c>
      <c r="AB207" s="8" t="s">
        <v>82</v>
      </c>
      <c r="AC207" s="7" t="s">
        <v>692</v>
      </c>
      <c r="AD207" s="9">
        <v>1270</v>
      </c>
      <c r="AE207" s="10">
        <f>ROUND($K$207*$AD$207,2)</f>
        <v>7620</v>
      </c>
    </row>
    <row r="208" spans="1:31" ht="12.75">
      <c r="A208" s="3">
        <v>53272</v>
      </c>
      <c r="B208" s="4" t="s">
        <v>682</v>
      </c>
      <c r="C208" s="3">
        <v>152852</v>
      </c>
      <c r="D208" s="4" t="s">
        <v>41</v>
      </c>
      <c r="E208" s="4" t="s">
        <v>693</v>
      </c>
      <c r="F208" s="4" t="s">
        <v>694</v>
      </c>
      <c r="G208" s="4" t="s">
        <v>695</v>
      </c>
      <c r="H208" s="4" t="s">
        <v>45</v>
      </c>
      <c r="I208" s="4" t="s">
        <v>72</v>
      </c>
      <c r="J208" s="5">
        <v>2</v>
      </c>
      <c r="K208" s="6">
        <v>2</v>
      </c>
      <c r="L208" s="7" t="s">
        <v>47</v>
      </c>
      <c r="M208" s="4">
        <v>211610</v>
      </c>
      <c r="N208" s="4" t="s">
        <v>686</v>
      </c>
      <c r="O208" s="4" t="s">
        <v>687</v>
      </c>
      <c r="P208" s="4" t="s">
        <v>391</v>
      </c>
      <c r="Q208" s="4"/>
      <c r="R208" s="4" t="s">
        <v>96</v>
      </c>
      <c r="S208" s="4">
        <v>322084</v>
      </c>
      <c r="T208" s="4" t="s">
        <v>688</v>
      </c>
      <c r="U208" s="4" t="s">
        <v>689</v>
      </c>
      <c r="V208" s="4">
        <v>549495499</v>
      </c>
      <c r="W208" s="4"/>
      <c r="X208" s="8" t="s">
        <v>690</v>
      </c>
      <c r="Y208" s="8" t="s">
        <v>691</v>
      </c>
      <c r="Z208" s="8" t="s">
        <v>56</v>
      </c>
      <c r="AA208" s="8" t="s">
        <v>54</v>
      </c>
      <c r="AB208" s="8" t="s">
        <v>57</v>
      </c>
      <c r="AC208" s="7" t="s">
        <v>692</v>
      </c>
      <c r="AD208" s="9">
        <v>1700</v>
      </c>
      <c r="AE208" s="10">
        <f>ROUND($K$208*$AD$208,2)</f>
        <v>3400</v>
      </c>
    </row>
    <row r="209" spans="1:31" ht="12.75">
      <c r="A209" s="3">
        <v>53272</v>
      </c>
      <c r="B209" s="4" t="s">
        <v>682</v>
      </c>
      <c r="C209" s="3">
        <v>152871</v>
      </c>
      <c r="D209" s="4" t="s">
        <v>41</v>
      </c>
      <c r="E209" s="4" t="s">
        <v>309</v>
      </c>
      <c r="F209" s="4" t="s">
        <v>310</v>
      </c>
      <c r="G209" s="4" t="s">
        <v>311</v>
      </c>
      <c r="H209" s="4" t="s">
        <v>45</v>
      </c>
      <c r="I209" s="4" t="s">
        <v>191</v>
      </c>
      <c r="J209" s="5">
        <v>2</v>
      </c>
      <c r="K209" s="6">
        <v>2</v>
      </c>
      <c r="L209" s="7" t="s">
        <v>47</v>
      </c>
      <c r="M209" s="4">
        <v>211610</v>
      </c>
      <c r="N209" s="4" t="s">
        <v>686</v>
      </c>
      <c r="O209" s="4" t="s">
        <v>687</v>
      </c>
      <c r="P209" s="4" t="s">
        <v>391</v>
      </c>
      <c r="Q209" s="4"/>
      <c r="R209" s="4" t="s">
        <v>96</v>
      </c>
      <c r="S209" s="4">
        <v>322084</v>
      </c>
      <c r="T209" s="4" t="s">
        <v>688</v>
      </c>
      <c r="U209" s="4" t="s">
        <v>689</v>
      </c>
      <c r="V209" s="4">
        <v>549495499</v>
      </c>
      <c r="W209" s="4"/>
      <c r="X209" s="8" t="s">
        <v>690</v>
      </c>
      <c r="Y209" s="8" t="s">
        <v>691</v>
      </c>
      <c r="Z209" s="8" t="s">
        <v>56</v>
      </c>
      <c r="AA209" s="8" t="s">
        <v>54</v>
      </c>
      <c r="AB209" s="8" t="s">
        <v>82</v>
      </c>
      <c r="AC209" s="7" t="s">
        <v>692</v>
      </c>
      <c r="AD209" s="9">
        <v>1320</v>
      </c>
      <c r="AE209" s="10">
        <f>ROUND($K$209*$AD$209,2)</f>
        <v>2640</v>
      </c>
    </row>
    <row r="210" spans="1:31" ht="12.75">
      <c r="A210" s="3">
        <v>53272</v>
      </c>
      <c r="B210" s="4" t="s">
        <v>682</v>
      </c>
      <c r="C210" s="3">
        <v>152872</v>
      </c>
      <c r="D210" s="4" t="s">
        <v>41</v>
      </c>
      <c r="E210" s="4" t="s">
        <v>637</v>
      </c>
      <c r="F210" s="4" t="s">
        <v>638</v>
      </c>
      <c r="G210" s="4" t="s">
        <v>639</v>
      </c>
      <c r="H210" s="4" t="s">
        <v>45</v>
      </c>
      <c r="I210" s="4" t="s">
        <v>191</v>
      </c>
      <c r="J210" s="5">
        <v>2</v>
      </c>
      <c r="K210" s="6">
        <v>2</v>
      </c>
      <c r="L210" s="7" t="s">
        <v>47</v>
      </c>
      <c r="M210" s="4">
        <v>211610</v>
      </c>
      <c r="N210" s="4" t="s">
        <v>686</v>
      </c>
      <c r="O210" s="4" t="s">
        <v>687</v>
      </c>
      <c r="P210" s="4" t="s">
        <v>391</v>
      </c>
      <c r="Q210" s="4"/>
      <c r="R210" s="4" t="s">
        <v>96</v>
      </c>
      <c r="S210" s="4">
        <v>322084</v>
      </c>
      <c r="T210" s="4" t="s">
        <v>688</v>
      </c>
      <c r="U210" s="4" t="s">
        <v>689</v>
      </c>
      <c r="V210" s="4">
        <v>549495499</v>
      </c>
      <c r="W210" s="4"/>
      <c r="X210" s="8" t="s">
        <v>690</v>
      </c>
      <c r="Y210" s="8" t="s">
        <v>691</v>
      </c>
      <c r="Z210" s="8" t="s">
        <v>56</v>
      </c>
      <c r="AA210" s="8" t="s">
        <v>54</v>
      </c>
      <c r="AB210" s="8" t="s">
        <v>82</v>
      </c>
      <c r="AC210" s="7" t="s">
        <v>692</v>
      </c>
      <c r="AD210" s="9">
        <v>1320</v>
      </c>
      <c r="AE210" s="10">
        <f>ROUND($K$210*$AD$210,2)</f>
        <v>2640</v>
      </c>
    </row>
    <row r="211" spans="1:31" ht="12.75">
      <c r="A211" s="3">
        <v>53272</v>
      </c>
      <c r="B211" s="4" t="s">
        <v>682</v>
      </c>
      <c r="C211" s="3">
        <v>152873</v>
      </c>
      <c r="D211" s="4" t="s">
        <v>41</v>
      </c>
      <c r="E211" s="4" t="s">
        <v>640</v>
      </c>
      <c r="F211" s="4" t="s">
        <v>641</v>
      </c>
      <c r="G211" s="4" t="s">
        <v>642</v>
      </c>
      <c r="H211" s="4" t="s">
        <v>45</v>
      </c>
      <c r="I211" s="4" t="s">
        <v>191</v>
      </c>
      <c r="J211" s="5">
        <v>2</v>
      </c>
      <c r="K211" s="6">
        <v>2</v>
      </c>
      <c r="L211" s="7" t="s">
        <v>47</v>
      </c>
      <c r="M211" s="4">
        <v>211610</v>
      </c>
      <c r="N211" s="4" t="s">
        <v>686</v>
      </c>
      <c r="O211" s="4" t="s">
        <v>687</v>
      </c>
      <c r="P211" s="4" t="s">
        <v>391</v>
      </c>
      <c r="Q211" s="4"/>
      <c r="R211" s="4" t="s">
        <v>96</v>
      </c>
      <c r="S211" s="4">
        <v>322084</v>
      </c>
      <c r="T211" s="4" t="s">
        <v>688</v>
      </c>
      <c r="U211" s="4" t="s">
        <v>689</v>
      </c>
      <c r="V211" s="4">
        <v>549495499</v>
      </c>
      <c r="W211" s="4"/>
      <c r="X211" s="8" t="s">
        <v>690</v>
      </c>
      <c r="Y211" s="8" t="s">
        <v>691</v>
      </c>
      <c r="Z211" s="8" t="s">
        <v>56</v>
      </c>
      <c r="AA211" s="8" t="s">
        <v>54</v>
      </c>
      <c r="AB211" s="8" t="s">
        <v>82</v>
      </c>
      <c r="AC211" s="7" t="s">
        <v>692</v>
      </c>
      <c r="AD211" s="9">
        <v>1320</v>
      </c>
      <c r="AE211" s="10">
        <f>ROUND($K$211*$AD$211,2)</f>
        <v>2640</v>
      </c>
    </row>
    <row r="212" spans="1:31" ht="12.75">
      <c r="A212" s="3">
        <v>53272</v>
      </c>
      <c r="B212" s="4" t="s">
        <v>682</v>
      </c>
      <c r="C212" s="3">
        <v>152878</v>
      </c>
      <c r="D212" s="4" t="s">
        <v>41</v>
      </c>
      <c r="E212" s="4" t="s">
        <v>696</v>
      </c>
      <c r="F212" s="4" t="s">
        <v>697</v>
      </c>
      <c r="G212" s="4" t="s">
        <v>698</v>
      </c>
      <c r="H212" s="4" t="s">
        <v>45</v>
      </c>
      <c r="I212" s="4" t="s">
        <v>139</v>
      </c>
      <c r="J212" s="5">
        <v>2</v>
      </c>
      <c r="K212" s="6">
        <v>2</v>
      </c>
      <c r="L212" s="7" t="s">
        <v>47</v>
      </c>
      <c r="M212" s="4">
        <v>211610</v>
      </c>
      <c r="N212" s="4" t="s">
        <v>686</v>
      </c>
      <c r="O212" s="4" t="s">
        <v>687</v>
      </c>
      <c r="P212" s="4" t="s">
        <v>391</v>
      </c>
      <c r="Q212" s="4"/>
      <c r="R212" s="4" t="s">
        <v>96</v>
      </c>
      <c r="S212" s="4">
        <v>322084</v>
      </c>
      <c r="T212" s="4" t="s">
        <v>688</v>
      </c>
      <c r="U212" s="4" t="s">
        <v>689</v>
      </c>
      <c r="V212" s="4">
        <v>549495499</v>
      </c>
      <c r="W212" s="4"/>
      <c r="X212" s="8" t="s">
        <v>690</v>
      </c>
      <c r="Y212" s="8" t="s">
        <v>691</v>
      </c>
      <c r="Z212" s="8" t="s">
        <v>56</v>
      </c>
      <c r="AA212" s="8" t="s">
        <v>54</v>
      </c>
      <c r="AB212" s="8" t="s">
        <v>57</v>
      </c>
      <c r="AC212" s="7" t="s">
        <v>692</v>
      </c>
      <c r="AD212" s="9">
        <v>1770</v>
      </c>
      <c r="AE212" s="10">
        <f>ROUND($K$212*$AD$212,2)</f>
        <v>3540</v>
      </c>
    </row>
    <row r="213" spans="1:31" ht="12.75">
      <c r="A213" s="3">
        <v>53272</v>
      </c>
      <c r="B213" s="4" t="s">
        <v>682</v>
      </c>
      <c r="C213" s="3">
        <v>152879</v>
      </c>
      <c r="D213" s="4" t="s">
        <v>41</v>
      </c>
      <c r="E213" s="4" t="s">
        <v>699</v>
      </c>
      <c r="F213" s="4" t="s">
        <v>700</v>
      </c>
      <c r="G213" s="4" t="s">
        <v>701</v>
      </c>
      <c r="H213" s="4" t="s">
        <v>45</v>
      </c>
      <c r="I213" s="4" t="s">
        <v>72</v>
      </c>
      <c r="J213" s="5">
        <v>2</v>
      </c>
      <c r="K213" s="6">
        <v>2</v>
      </c>
      <c r="L213" s="7" t="s">
        <v>47</v>
      </c>
      <c r="M213" s="4">
        <v>211610</v>
      </c>
      <c r="N213" s="4" t="s">
        <v>686</v>
      </c>
      <c r="O213" s="4" t="s">
        <v>687</v>
      </c>
      <c r="P213" s="4" t="s">
        <v>391</v>
      </c>
      <c r="Q213" s="4"/>
      <c r="R213" s="4" t="s">
        <v>96</v>
      </c>
      <c r="S213" s="4">
        <v>322084</v>
      </c>
      <c r="T213" s="4" t="s">
        <v>688</v>
      </c>
      <c r="U213" s="4" t="s">
        <v>689</v>
      </c>
      <c r="V213" s="4">
        <v>549495499</v>
      </c>
      <c r="W213" s="4"/>
      <c r="X213" s="8" t="s">
        <v>690</v>
      </c>
      <c r="Y213" s="8" t="s">
        <v>691</v>
      </c>
      <c r="Z213" s="8" t="s">
        <v>56</v>
      </c>
      <c r="AA213" s="8" t="s">
        <v>54</v>
      </c>
      <c r="AB213" s="8" t="s">
        <v>57</v>
      </c>
      <c r="AC213" s="7" t="s">
        <v>692</v>
      </c>
      <c r="AD213" s="9">
        <v>1920</v>
      </c>
      <c r="AE213" s="10">
        <f>ROUND($K$213*$AD$213,2)</f>
        <v>3840</v>
      </c>
    </row>
    <row r="214" spans="1:31" ht="12.75">
      <c r="A214" s="3">
        <v>53272</v>
      </c>
      <c r="B214" s="4" t="s">
        <v>682</v>
      </c>
      <c r="C214" s="3">
        <v>152880</v>
      </c>
      <c r="D214" s="4" t="s">
        <v>41</v>
      </c>
      <c r="E214" s="4" t="s">
        <v>702</v>
      </c>
      <c r="F214" s="4" t="s">
        <v>703</v>
      </c>
      <c r="G214" s="4" t="s">
        <v>704</v>
      </c>
      <c r="H214" s="4" t="s">
        <v>45</v>
      </c>
      <c r="I214" s="4" t="s">
        <v>72</v>
      </c>
      <c r="J214" s="5">
        <v>2</v>
      </c>
      <c r="K214" s="6">
        <v>2</v>
      </c>
      <c r="L214" s="7" t="s">
        <v>47</v>
      </c>
      <c r="M214" s="4">
        <v>211610</v>
      </c>
      <c r="N214" s="4" t="s">
        <v>686</v>
      </c>
      <c r="O214" s="4" t="s">
        <v>687</v>
      </c>
      <c r="P214" s="4" t="s">
        <v>391</v>
      </c>
      <c r="Q214" s="4"/>
      <c r="R214" s="4" t="s">
        <v>96</v>
      </c>
      <c r="S214" s="4">
        <v>322084</v>
      </c>
      <c r="T214" s="4" t="s">
        <v>688</v>
      </c>
      <c r="U214" s="4" t="s">
        <v>689</v>
      </c>
      <c r="V214" s="4">
        <v>549495499</v>
      </c>
      <c r="W214" s="4"/>
      <c r="X214" s="8" t="s">
        <v>690</v>
      </c>
      <c r="Y214" s="8" t="s">
        <v>691</v>
      </c>
      <c r="Z214" s="8" t="s">
        <v>56</v>
      </c>
      <c r="AA214" s="8" t="s">
        <v>54</v>
      </c>
      <c r="AB214" s="8" t="s">
        <v>57</v>
      </c>
      <c r="AC214" s="7" t="s">
        <v>692</v>
      </c>
      <c r="AD214" s="9">
        <v>1920</v>
      </c>
      <c r="AE214" s="10">
        <f>ROUND($K$214*$AD$214,2)</f>
        <v>3840</v>
      </c>
    </row>
    <row r="215" spans="1:31" ht="12.75">
      <c r="A215" s="20"/>
      <c r="B215" s="20"/>
      <c r="C215" s="2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5" t="s">
        <v>67</v>
      </c>
      <c r="AE215" s="12">
        <f>SUM($AE$206:$AE$214)</f>
        <v>31560</v>
      </c>
    </row>
    <row r="216" spans="1:3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26.25">
      <c r="A217" s="3">
        <v>53273</v>
      </c>
      <c r="B217" s="4"/>
      <c r="C217" s="3">
        <v>152924</v>
      </c>
      <c r="D217" s="4" t="s">
        <v>88</v>
      </c>
      <c r="E217" s="4" t="s">
        <v>705</v>
      </c>
      <c r="F217" s="4" t="s">
        <v>706</v>
      </c>
      <c r="G217" s="4" t="s">
        <v>707</v>
      </c>
      <c r="H217" s="4" t="s">
        <v>45</v>
      </c>
      <c r="I217" s="4" t="s">
        <v>708</v>
      </c>
      <c r="J217" s="5">
        <v>2</v>
      </c>
      <c r="K217" s="6">
        <v>2</v>
      </c>
      <c r="L217" s="7" t="s">
        <v>192</v>
      </c>
      <c r="M217" s="4">
        <v>110116</v>
      </c>
      <c r="N217" s="4" t="s">
        <v>709</v>
      </c>
      <c r="O217" s="4" t="s">
        <v>710</v>
      </c>
      <c r="P217" s="4" t="s">
        <v>711</v>
      </c>
      <c r="Q217" s="4">
        <v>2</v>
      </c>
      <c r="R217" s="4" t="s">
        <v>712</v>
      </c>
      <c r="S217" s="4">
        <v>20296</v>
      </c>
      <c r="T217" s="4" t="s">
        <v>713</v>
      </c>
      <c r="U217" s="4" t="s">
        <v>714</v>
      </c>
      <c r="V217" s="4">
        <v>543182253</v>
      </c>
      <c r="W217" s="4"/>
      <c r="X217" s="8" t="s">
        <v>54</v>
      </c>
      <c r="Y217" s="8" t="s">
        <v>715</v>
      </c>
      <c r="Z217" s="8" t="s">
        <v>56</v>
      </c>
      <c r="AA217" s="8" t="s">
        <v>54</v>
      </c>
      <c r="AB217" s="8" t="s">
        <v>202</v>
      </c>
      <c r="AC217" s="7" t="s">
        <v>716</v>
      </c>
      <c r="AD217" s="9">
        <v>180</v>
      </c>
      <c r="AE217" s="10">
        <f>ROUND($K$217*$AD$217,2)</f>
        <v>360</v>
      </c>
    </row>
    <row r="218" spans="1:31" ht="26.25">
      <c r="A218" s="3">
        <v>53273</v>
      </c>
      <c r="B218" s="4"/>
      <c r="C218" s="3">
        <v>152938</v>
      </c>
      <c r="D218" s="4" t="s">
        <v>88</v>
      </c>
      <c r="E218" s="4" t="s">
        <v>717</v>
      </c>
      <c r="F218" s="4" t="s">
        <v>718</v>
      </c>
      <c r="G218" s="4" t="s">
        <v>719</v>
      </c>
      <c r="H218" s="4" t="s">
        <v>45</v>
      </c>
      <c r="I218" s="4" t="s">
        <v>720</v>
      </c>
      <c r="J218" s="5">
        <v>2</v>
      </c>
      <c r="K218" s="6">
        <v>2</v>
      </c>
      <c r="L218" s="7" t="s">
        <v>192</v>
      </c>
      <c r="M218" s="4">
        <v>110116</v>
      </c>
      <c r="N218" s="4" t="s">
        <v>709</v>
      </c>
      <c r="O218" s="4" t="s">
        <v>710</v>
      </c>
      <c r="P218" s="4" t="s">
        <v>711</v>
      </c>
      <c r="Q218" s="4">
        <v>2</v>
      </c>
      <c r="R218" s="4" t="s">
        <v>712</v>
      </c>
      <c r="S218" s="4">
        <v>20296</v>
      </c>
      <c r="T218" s="4" t="s">
        <v>713</v>
      </c>
      <c r="U218" s="4" t="s">
        <v>714</v>
      </c>
      <c r="V218" s="4">
        <v>543182253</v>
      </c>
      <c r="W218" s="4"/>
      <c r="X218" s="8" t="s">
        <v>54</v>
      </c>
      <c r="Y218" s="8" t="s">
        <v>715</v>
      </c>
      <c r="Z218" s="8" t="s">
        <v>56</v>
      </c>
      <c r="AA218" s="8" t="s">
        <v>54</v>
      </c>
      <c r="AB218" s="8" t="s">
        <v>202</v>
      </c>
      <c r="AC218" s="7" t="s">
        <v>716</v>
      </c>
      <c r="AD218" s="9">
        <v>180</v>
      </c>
      <c r="AE218" s="10">
        <f>ROUND($K$218*$AD$218,2)</f>
        <v>360</v>
      </c>
    </row>
    <row r="219" spans="1:31" ht="26.25">
      <c r="A219" s="3">
        <v>53273</v>
      </c>
      <c r="B219" s="4"/>
      <c r="C219" s="3">
        <v>152939</v>
      </c>
      <c r="D219" s="4" t="s">
        <v>88</v>
      </c>
      <c r="E219" s="4" t="s">
        <v>721</v>
      </c>
      <c r="F219" s="4" t="s">
        <v>722</v>
      </c>
      <c r="G219" s="4" t="s">
        <v>723</v>
      </c>
      <c r="H219" s="4" t="s">
        <v>45</v>
      </c>
      <c r="I219" s="4" t="s">
        <v>720</v>
      </c>
      <c r="J219" s="5">
        <v>2</v>
      </c>
      <c r="K219" s="6">
        <v>2</v>
      </c>
      <c r="L219" s="7" t="s">
        <v>192</v>
      </c>
      <c r="M219" s="4">
        <v>110116</v>
      </c>
      <c r="N219" s="4" t="s">
        <v>709</v>
      </c>
      <c r="O219" s="4" t="s">
        <v>710</v>
      </c>
      <c r="P219" s="4" t="s">
        <v>711</v>
      </c>
      <c r="Q219" s="4">
        <v>2</v>
      </c>
      <c r="R219" s="4" t="s">
        <v>712</v>
      </c>
      <c r="S219" s="4">
        <v>20296</v>
      </c>
      <c r="T219" s="4" t="s">
        <v>713</v>
      </c>
      <c r="U219" s="4" t="s">
        <v>714</v>
      </c>
      <c r="V219" s="4">
        <v>543182253</v>
      </c>
      <c r="W219" s="4"/>
      <c r="X219" s="8" t="s">
        <v>54</v>
      </c>
      <c r="Y219" s="8" t="s">
        <v>715</v>
      </c>
      <c r="Z219" s="8" t="s">
        <v>56</v>
      </c>
      <c r="AA219" s="8" t="s">
        <v>54</v>
      </c>
      <c r="AB219" s="8" t="s">
        <v>202</v>
      </c>
      <c r="AC219" s="7" t="s">
        <v>716</v>
      </c>
      <c r="AD219" s="9">
        <v>180</v>
      </c>
      <c r="AE219" s="10">
        <f>ROUND($K$219*$AD$219,2)</f>
        <v>360</v>
      </c>
    </row>
    <row r="220" spans="1:31" ht="26.25">
      <c r="A220" s="3">
        <v>53273</v>
      </c>
      <c r="B220" s="4"/>
      <c r="C220" s="3">
        <v>152940</v>
      </c>
      <c r="D220" s="4" t="s">
        <v>88</v>
      </c>
      <c r="E220" s="4" t="s">
        <v>724</v>
      </c>
      <c r="F220" s="4" t="s">
        <v>725</v>
      </c>
      <c r="G220" s="4" t="s">
        <v>726</v>
      </c>
      <c r="H220" s="4" t="s">
        <v>45</v>
      </c>
      <c r="I220" s="4" t="s">
        <v>720</v>
      </c>
      <c r="J220" s="5">
        <v>2</v>
      </c>
      <c r="K220" s="6">
        <v>2</v>
      </c>
      <c r="L220" s="7" t="s">
        <v>192</v>
      </c>
      <c r="M220" s="4">
        <v>110116</v>
      </c>
      <c r="N220" s="4" t="s">
        <v>709</v>
      </c>
      <c r="O220" s="4" t="s">
        <v>710</v>
      </c>
      <c r="P220" s="4" t="s">
        <v>711</v>
      </c>
      <c r="Q220" s="4">
        <v>2</v>
      </c>
      <c r="R220" s="4" t="s">
        <v>712</v>
      </c>
      <c r="S220" s="4">
        <v>20296</v>
      </c>
      <c r="T220" s="4" t="s">
        <v>713</v>
      </c>
      <c r="U220" s="4" t="s">
        <v>714</v>
      </c>
      <c r="V220" s="4">
        <v>543182253</v>
      </c>
      <c r="W220" s="4"/>
      <c r="X220" s="8" t="s">
        <v>54</v>
      </c>
      <c r="Y220" s="8" t="s">
        <v>715</v>
      </c>
      <c r="Z220" s="8" t="s">
        <v>56</v>
      </c>
      <c r="AA220" s="8" t="s">
        <v>54</v>
      </c>
      <c r="AB220" s="8" t="s">
        <v>202</v>
      </c>
      <c r="AC220" s="7" t="s">
        <v>716</v>
      </c>
      <c r="AD220" s="9">
        <v>180</v>
      </c>
      <c r="AE220" s="10">
        <f>ROUND($K$220*$AD$220,2)</f>
        <v>360</v>
      </c>
    </row>
    <row r="221" spans="1:31" ht="26.25">
      <c r="A221" s="3">
        <v>53273</v>
      </c>
      <c r="B221" s="4"/>
      <c r="C221" s="3">
        <v>152941</v>
      </c>
      <c r="D221" s="4" t="s">
        <v>41</v>
      </c>
      <c r="E221" s="4" t="s">
        <v>377</v>
      </c>
      <c r="F221" s="4" t="s">
        <v>378</v>
      </c>
      <c r="G221" s="4" t="s">
        <v>379</v>
      </c>
      <c r="H221" s="4" t="s">
        <v>45</v>
      </c>
      <c r="I221" s="4" t="s">
        <v>257</v>
      </c>
      <c r="J221" s="5">
        <v>1</v>
      </c>
      <c r="K221" s="6">
        <v>1</v>
      </c>
      <c r="L221" s="7" t="s">
        <v>192</v>
      </c>
      <c r="M221" s="4">
        <v>110116</v>
      </c>
      <c r="N221" s="4" t="s">
        <v>709</v>
      </c>
      <c r="O221" s="4" t="s">
        <v>710</v>
      </c>
      <c r="P221" s="4" t="s">
        <v>711</v>
      </c>
      <c r="Q221" s="4">
        <v>2</v>
      </c>
      <c r="R221" s="4" t="s">
        <v>712</v>
      </c>
      <c r="S221" s="4">
        <v>20296</v>
      </c>
      <c r="T221" s="4" t="s">
        <v>713</v>
      </c>
      <c r="U221" s="4" t="s">
        <v>714</v>
      </c>
      <c r="V221" s="4">
        <v>543182253</v>
      </c>
      <c r="W221" s="4"/>
      <c r="X221" s="8" t="s">
        <v>54</v>
      </c>
      <c r="Y221" s="8" t="s">
        <v>715</v>
      </c>
      <c r="Z221" s="8" t="s">
        <v>56</v>
      </c>
      <c r="AA221" s="8" t="s">
        <v>54</v>
      </c>
      <c r="AB221" s="8" t="s">
        <v>202</v>
      </c>
      <c r="AC221" s="7" t="s">
        <v>716</v>
      </c>
      <c r="AD221" s="9">
        <v>1538</v>
      </c>
      <c r="AE221" s="10">
        <f>ROUND($K$221*$AD$221,2)</f>
        <v>1538</v>
      </c>
    </row>
    <row r="222" spans="1:31" ht="12.75">
      <c r="A222" s="20"/>
      <c r="B222" s="20"/>
      <c r="C222" s="2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5" t="s">
        <v>67</v>
      </c>
      <c r="AE222" s="12">
        <f>SUM($AE$217:$AE$221)</f>
        <v>2978</v>
      </c>
    </row>
    <row r="223" spans="1:3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26.25">
      <c r="A224" s="3">
        <v>53276</v>
      </c>
      <c r="B224" s="4" t="s">
        <v>727</v>
      </c>
      <c r="C224" s="3">
        <v>152874</v>
      </c>
      <c r="D224" s="4" t="s">
        <v>41</v>
      </c>
      <c r="E224" s="4" t="s">
        <v>728</v>
      </c>
      <c r="F224" s="4" t="s">
        <v>729</v>
      </c>
      <c r="G224" s="4" t="s">
        <v>730</v>
      </c>
      <c r="H224" s="4" t="s">
        <v>45</v>
      </c>
      <c r="I224" s="4" t="s">
        <v>139</v>
      </c>
      <c r="J224" s="5">
        <v>2</v>
      </c>
      <c r="K224" s="6">
        <v>2</v>
      </c>
      <c r="L224" s="7" t="s">
        <v>47</v>
      </c>
      <c r="M224" s="4">
        <v>714004</v>
      </c>
      <c r="N224" s="4" t="s">
        <v>731</v>
      </c>
      <c r="O224" s="4" t="s">
        <v>732</v>
      </c>
      <c r="P224" s="4" t="s">
        <v>75</v>
      </c>
      <c r="Q224" s="4">
        <v>1</v>
      </c>
      <c r="R224" s="4" t="s">
        <v>733</v>
      </c>
      <c r="S224" s="4">
        <v>62815</v>
      </c>
      <c r="T224" s="4" t="s">
        <v>734</v>
      </c>
      <c r="U224" s="4" t="s">
        <v>735</v>
      </c>
      <c r="V224" s="4">
        <v>549496308</v>
      </c>
      <c r="W224" s="4"/>
      <c r="X224" s="8" t="s">
        <v>736</v>
      </c>
      <c r="Y224" s="8" t="s">
        <v>737</v>
      </c>
      <c r="Z224" s="8" t="s">
        <v>738</v>
      </c>
      <c r="AA224" s="8" t="s">
        <v>81</v>
      </c>
      <c r="AB224" s="8" t="s">
        <v>82</v>
      </c>
      <c r="AC224" s="7" t="s">
        <v>739</v>
      </c>
      <c r="AD224" s="9">
        <v>1870</v>
      </c>
      <c r="AE224" s="10">
        <f>ROUND($K$224*$AD$224,2)</f>
        <v>3740</v>
      </c>
    </row>
    <row r="225" spans="1:31" ht="26.25">
      <c r="A225" s="3">
        <v>53276</v>
      </c>
      <c r="B225" s="4" t="s">
        <v>727</v>
      </c>
      <c r="C225" s="3">
        <v>152875</v>
      </c>
      <c r="D225" s="4" t="s">
        <v>41</v>
      </c>
      <c r="E225" s="4" t="s">
        <v>740</v>
      </c>
      <c r="F225" s="4" t="s">
        <v>741</v>
      </c>
      <c r="G225" s="4" t="s">
        <v>742</v>
      </c>
      <c r="H225" s="4" t="s">
        <v>45</v>
      </c>
      <c r="I225" s="4" t="s">
        <v>72</v>
      </c>
      <c r="J225" s="5">
        <v>2</v>
      </c>
      <c r="K225" s="6">
        <v>2</v>
      </c>
      <c r="L225" s="7" t="s">
        <v>47</v>
      </c>
      <c r="M225" s="4">
        <v>714004</v>
      </c>
      <c r="N225" s="4" t="s">
        <v>731</v>
      </c>
      <c r="O225" s="4" t="s">
        <v>732</v>
      </c>
      <c r="P225" s="4" t="s">
        <v>75</v>
      </c>
      <c r="Q225" s="4">
        <v>1</v>
      </c>
      <c r="R225" s="4" t="s">
        <v>733</v>
      </c>
      <c r="S225" s="4">
        <v>62815</v>
      </c>
      <c r="T225" s="4" t="s">
        <v>734</v>
      </c>
      <c r="U225" s="4" t="s">
        <v>735</v>
      </c>
      <c r="V225" s="4">
        <v>549496308</v>
      </c>
      <c r="W225" s="4"/>
      <c r="X225" s="8" t="s">
        <v>736</v>
      </c>
      <c r="Y225" s="8" t="s">
        <v>737</v>
      </c>
      <c r="Z225" s="8" t="s">
        <v>738</v>
      </c>
      <c r="AA225" s="8" t="s">
        <v>81</v>
      </c>
      <c r="AB225" s="8" t="s">
        <v>82</v>
      </c>
      <c r="AC225" s="7" t="s">
        <v>739</v>
      </c>
      <c r="AD225" s="9">
        <v>1870</v>
      </c>
      <c r="AE225" s="10">
        <f>ROUND($K$225*$AD$225,2)</f>
        <v>3740</v>
      </c>
    </row>
    <row r="226" spans="1:31" ht="26.25">
      <c r="A226" s="3">
        <v>53276</v>
      </c>
      <c r="B226" s="4" t="s">
        <v>727</v>
      </c>
      <c r="C226" s="3">
        <v>152876</v>
      </c>
      <c r="D226" s="4" t="s">
        <v>41</v>
      </c>
      <c r="E226" s="4" t="s">
        <v>743</v>
      </c>
      <c r="F226" s="4" t="s">
        <v>744</v>
      </c>
      <c r="G226" s="4" t="s">
        <v>745</v>
      </c>
      <c r="H226" s="4" t="s">
        <v>45</v>
      </c>
      <c r="I226" s="4" t="s">
        <v>72</v>
      </c>
      <c r="J226" s="5">
        <v>2</v>
      </c>
      <c r="K226" s="6">
        <v>2</v>
      </c>
      <c r="L226" s="7" t="s">
        <v>47</v>
      </c>
      <c r="M226" s="4">
        <v>714004</v>
      </c>
      <c r="N226" s="4" t="s">
        <v>731</v>
      </c>
      <c r="O226" s="4" t="s">
        <v>732</v>
      </c>
      <c r="P226" s="4" t="s">
        <v>75</v>
      </c>
      <c r="Q226" s="4">
        <v>1</v>
      </c>
      <c r="R226" s="4" t="s">
        <v>733</v>
      </c>
      <c r="S226" s="4">
        <v>62815</v>
      </c>
      <c r="T226" s="4" t="s">
        <v>734</v>
      </c>
      <c r="U226" s="4" t="s">
        <v>735</v>
      </c>
      <c r="V226" s="4">
        <v>549496308</v>
      </c>
      <c r="W226" s="4"/>
      <c r="X226" s="8" t="s">
        <v>736</v>
      </c>
      <c r="Y226" s="8" t="s">
        <v>737</v>
      </c>
      <c r="Z226" s="8" t="s">
        <v>738</v>
      </c>
      <c r="AA226" s="8" t="s">
        <v>81</v>
      </c>
      <c r="AB226" s="8" t="s">
        <v>82</v>
      </c>
      <c r="AC226" s="7" t="s">
        <v>739</v>
      </c>
      <c r="AD226" s="9">
        <v>1870</v>
      </c>
      <c r="AE226" s="10">
        <f>ROUND($K$226*$AD$226,2)</f>
        <v>3740</v>
      </c>
    </row>
    <row r="227" spans="1:31" ht="26.25">
      <c r="A227" s="3">
        <v>53276</v>
      </c>
      <c r="B227" s="4" t="s">
        <v>727</v>
      </c>
      <c r="C227" s="3">
        <v>152877</v>
      </c>
      <c r="D227" s="4" t="s">
        <v>41</v>
      </c>
      <c r="E227" s="4" t="s">
        <v>746</v>
      </c>
      <c r="F227" s="4" t="s">
        <v>747</v>
      </c>
      <c r="G227" s="4" t="s">
        <v>748</v>
      </c>
      <c r="H227" s="4" t="s">
        <v>45</v>
      </c>
      <c r="I227" s="4" t="s">
        <v>72</v>
      </c>
      <c r="J227" s="5">
        <v>2</v>
      </c>
      <c r="K227" s="6">
        <v>2</v>
      </c>
      <c r="L227" s="7" t="s">
        <v>47</v>
      </c>
      <c r="M227" s="4">
        <v>714004</v>
      </c>
      <c r="N227" s="4" t="s">
        <v>731</v>
      </c>
      <c r="O227" s="4" t="s">
        <v>732</v>
      </c>
      <c r="P227" s="4" t="s">
        <v>75</v>
      </c>
      <c r="Q227" s="4">
        <v>1</v>
      </c>
      <c r="R227" s="4" t="s">
        <v>733</v>
      </c>
      <c r="S227" s="4">
        <v>62815</v>
      </c>
      <c r="T227" s="4" t="s">
        <v>734</v>
      </c>
      <c r="U227" s="4" t="s">
        <v>735</v>
      </c>
      <c r="V227" s="4">
        <v>549496308</v>
      </c>
      <c r="W227" s="4"/>
      <c r="X227" s="8" t="s">
        <v>736</v>
      </c>
      <c r="Y227" s="8" t="s">
        <v>737</v>
      </c>
      <c r="Z227" s="8" t="s">
        <v>738</v>
      </c>
      <c r="AA227" s="8" t="s">
        <v>81</v>
      </c>
      <c r="AB227" s="8" t="s">
        <v>82</v>
      </c>
      <c r="AC227" s="7" t="s">
        <v>739</v>
      </c>
      <c r="AD227" s="9">
        <v>1870</v>
      </c>
      <c r="AE227" s="10">
        <f>ROUND($K$227*$AD$227,2)</f>
        <v>3740</v>
      </c>
    </row>
    <row r="228" spans="1:31" ht="12.75">
      <c r="A228" s="20"/>
      <c r="B228" s="20"/>
      <c r="C228" s="2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5" t="s">
        <v>67</v>
      </c>
      <c r="AE228" s="12">
        <f>SUM($AE$224:$AE$227)</f>
        <v>14960</v>
      </c>
    </row>
    <row r="229" spans="1:3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2.75">
      <c r="A230" s="3">
        <v>53278</v>
      </c>
      <c r="B230" s="4"/>
      <c r="C230" s="3">
        <v>152892</v>
      </c>
      <c r="D230" s="4" t="s">
        <v>41</v>
      </c>
      <c r="E230" s="4" t="s">
        <v>749</v>
      </c>
      <c r="F230" s="4" t="s">
        <v>750</v>
      </c>
      <c r="G230" s="4" t="s">
        <v>751</v>
      </c>
      <c r="H230" s="4" t="s">
        <v>45</v>
      </c>
      <c r="I230" s="4" t="s">
        <v>369</v>
      </c>
      <c r="J230" s="5">
        <v>1</v>
      </c>
      <c r="K230" s="6">
        <v>1</v>
      </c>
      <c r="L230" s="7" t="s">
        <v>47</v>
      </c>
      <c r="M230" s="4">
        <v>231200</v>
      </c>
      <c r="N230" s="4" t="s">
        <v>752</v>
      </c>
      <c r="O230" s="4" t="s">
        <v>161</v>
      </c>
      <c r="P230" s="4" t="s">
        <v>162</v>
      </c>
      <c r="Q230" s="4">
        <v>2</v>
      </c>
      <c r="R230" s="4">
        <v>2.59</v>
      </c>
      <c r="S230" s="4">
        <v>7421</v>
      </c>
      <c r="T230" s="4" t="s">
        <v>753</v>
      </c>
      <c r="U230" s="4" t="s">
        <v>754</v>
      </c>
      <c r="V230" s="4">
        <v>549493604</v>
      </c>
      <c r="W230" s="4"/>
      <c r="X230" s="8" t="s">
        <v>54</v>
      </c>
      <c r="Y230" s="8" t="s">
        <v>755</v>
      </c>
      <c r="Z230" s="8" t="s">
        <v>56</v>
      </c>
      <c r="AA230" s="8" t="s">
        <v>54</v>
      </c>
      <c r="AB230" s="8" t="s">
        <v>57</v>
      </c>
      <c r="AC230" s="7" t="s">
        <v>756</v>
      </c>
      <c r="AD230" s="9">
        <v>1780</v>
      </c>
      <c r="AE230" s="10">
        <f>ROUND($K$230*$AD$230,2)</f>
        <v>1780</v>
      </c>
    </row>
    <row r="231" spans="1:31" ht="12.75">
      <c r="A231" s="3">
        <v>53278</v>
      </c>
      <c r="B231" s="4"/>
      <c r="C231" s="3">
        <v>152893</v>
      </c>
      <c r="D231" s="4" t="s">
        <v>41</v>
      </c>
      <c r="E231" s="4" t="s">
        <v>757</v>
      </c>
      <c r="F231" s="4" t="s">
        <v>758</v>
      </c>
      <c r="G231" s="4" t="s">
        <v>759</v>
      </c>
      <c r="H231" s="4" t="s">
        <v>45</v>
      </c>
      <c r="I231" s="4" t="s">
        <v>151</v>
      </c>
      <c r="J231" s="5">
        <v>1</v>
      </c>
      <c r="K231" s="6">
        <v>1</v>
      </c>
      <c r="L231" s="7" t="s">
        <v>47</v>
      </c>
      <c r="M231" s="4">
        <v>231200</v>
      </c>
      <c r="N231" s="4" t="s">
        <v>752</v>
      </c>
      <c r="O231" s="4" t="s">
        <v>161</v>
      </c>
      <c r="P231" s="4" t="s">
        <v>162</v>
      </c>
      <c r="Q231" s="4">
        <v>2</v>
      </c>
      <c r="R231" s="4">
        <v>2.59</v>
      </c>
      <c r="S231" s="4">
        <v>7421</v>
      </c>
      <c r="T231" s="4" t="s">
        <v>753</v>
      </c>
      <c r="U231" s="4" t="s">
        <v>754</v>
      </c>
      <c r="V231" s="4">
        <v>549493604</v>
      </c>
      <c r="W231" s="4"/>
      <c r="X231" s="8" t="s">
        <v>54</v>
      </c>
      <c r="Y231" s="8" t="s">
        <v>755</v>
      </c>
      <c r="Z231" s="8" t="s">
        <v>56</v>
      </c>
      <c r="AA231" s="8" t="s">
        <v>54</v>
      </c>
      <c r="AB231" s="8" t="s">
        <v>57</v>
      </c>
      <c r="AC231" s="7" t="s">
        <v>756</v>
      </c>
      <c r="AD231" s="9">
        <v>3124</v>
      </c>
      <c r="AE231" s="10">
        <f>ROUND($K$231*$AD$231,2)</f>
        <v>3124</v>
      </c>
    </row>
    <row r="232" spans="1:31" ht="12.75">
      <c r="A232" s="3">
        <v>53278</v>
      </c>
      <c r="B232" s="4"/>
      <c r="C232" s="3">
        <v>152894</v>
      </c>
      <c r="D232" s="4" t="s">
        <v>41</v>
      </c>
      <c r="E232" s="4" t="s">
        <v>760</v>
      </c>
      <c r="F232" s="4" t="s">
        <v>761</v>
      </c>
      <c r="G232" s="4" t="s">
        <v>762</v>
      </c>
      <c r="H232" s="4" t="s">
        <v>45</v>
      </c>
      <c r="I232" s="4" t="s">
        <v>151</v>
      </c>
      <c r="J232" s="5">
        <v>1</v>
      </c>
      <c r="K232" s="6">
        <v>1</v>
      </c>
      <c r="L232" s="7" t="s">
        <v>47</v>
      </c>
      <c r="M232" s="4">
        <v>231200</v>
      </c>
      <c r="N232" s="4" t="s">
        <v>752</v>
      </c>
      <c r="O232" s="4" t="s">
        <v>161</v>
      </c>
      <c r="P232" s="4" t="s">
        <v>162</v>
      </c>
      <c r="Q232" s="4">
        <v>2</v>
      </c>
      <c r="R232" s="4">
        <v>2.59</v>
      </c>
      <c r="S232" s="4">
        <v>7421</v>
      </c>
      <c r="T232" s="4" t="s">
        <v>753</v>
      </c>
      <c r="U232" s="4" t="s">
        <v>754</v>
      </c>
      <c r="V232" s="4">
        <v>549493604</v>
      </c>
      <c r="W232" s="4"/>
      <c r="X232" s="8" t="s">
        <v>54</v>
      </c>
      <c r="Y232" s="8" t="s">
        <v>755</v>
      </c>
      <c r="Z232" s="8" t="s">
        <v>56</v>
      </c>
      <c r="AA232" s="8" t="s">
        <v>54</v>
      </c>
      <c r="AB232" s="8" t="s">
        <v>57</v>
      </c>
      <c r="AC232" s="7" t="s">
        <v>756</v>
      </c>
      <c r="AD232" s="9">
        <v>3124</v>
      </c>
      <c r="AE232" s="10">
        <f>ROUND($K$232*$AD$232,2)</f>
        <v>3124</v>
      </c>
    </row>
    <row r="233" spans="1:31" ht="12.75">
      <c r="A233" s="3">
        <v>53278</v>
      </c>
      <c r="B233" s="4"/>
      <c r="C233" s="3">
        <v>152895</v>
      </c>
      <c r="D233" s="4" t="s">
        <v>41</v>
      </c>
      <c r="E233" s="4" t="s">
        <v>763</v>
      </c>
      <c r="F233" s="4" t="s">
        <v>764</v>
      </c>
      <c r="G233" s="4" t="s">
        <v>765</v>
      </c>
      <c r="H233" s="4" t="s">
        <v>45</v>
      </c>
      <c r="I233" s="4" t="s">
        <v>151</v>
      </c>
      <c r="J233" s="5">
        <v>1</v>
      </c>
      <c r="K233" s="6">
        <v>1</v>
      </c>
      <c r="L233" s="7" t="s">
        <v>47</v>
      </c>
      <c r="M233" s="4">
        <v>231200</v>
      </c>
      <c r="N233" s="4" t="s">
        <v>752</v>
      </c>
      <c r="O233" s="4" t="s">
        <v>161</v>
      </c>
      <c r="P233" s="4" t="s">
        <v>162</v>
      </c>
      <c r="Q233" s="4">
        <v>2</v>
      </c>
      <c r="R233" s="4">
        <v>2.59</v>
      </c>
      <c r="S233" s="4">
        <v>7421</v>
      </c>
      <c r="T233" s="4" t="s">
        <v>753</v>
      </c>
      <c r="U233" s="4" t="s">
        <v>754</v>
      </c>
      <c r="V233" s="4">
        <v>549493604</v>
      </c>
      <c r="W233" s="4"/>
      <c r="X233" s="8" t="s">
        <v>54</v>
      </c>
      <c r="Y233" s="8" t="s">
        <v>755</v>
      </c>
      <c r="Z233" s="8" t="s">
        <v>56</v>
      </c>
      <c r="AA233" s="8" t="s">
        <v>54</v>
      </c>
      <c r="AB233" s="8" t="s">
        <v>57</v>
      </c>
      <c r="AC233" s="7" t="s">
        <v>756</v>
      </c>
      <c r="AD233" s="9">
        <v>3124</v>
      </c>
      <c r="AE233" s="10">
        <f>ROUND($K$233*$AD$233,2)</f>
        <v>3124</v>
      </c>
    </row>
    <row r="234" spans="1:31" ht="12.75">
      <c r="A234" s="20"/>
      <c r="B234" s="20"/>
      <c r="C234" s="2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5" t="s">
        <v>67</v>
      </c>
      <c r="AE234" s="12">
        <f>SUM($AE$230:$AE$233)</f>
        <v>11152</v>
      </c>
    </row>
    <row r="235" spans="1:3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2.75">
      <c r="A236" s="3">
        <v>53282</v>
      </c>
      <c r="B236" s="4"/>
      <c r="C236" s="3">
        <v>152953</v>
      </c>
      <c r="D236" s="4" t="s">
        <v>41</v>
      </c>
      <c r="E236" s="4" t="s">
        <v>766</v>
      </c>
      <c r="F236" s="4" t="s">
        <v>767</v>
      </c>
      <c r="G236" s="4" t="s">
        <v>768</v>
      </c>
      <c r="H236" s="4" t="s">
        <v>45</v>
      </c>
      <c r="I236" s="4" t="s">
        <v>184</v>
      </c>
      <c r="J236" s="5">
        <v>1</v>
      </c>
      <c r="K236" s="6">
        <v>1</v>
      </c>
      <c r="L236" s="7" t="s">
        <v>47</v>
      </c>
      <c r="M236" s="4">
        <v>212600</v>
      </c>
      <c r="N236" s="4" t="s">
        <v>769</v>
      </c>
      <c r="O236" s="4" t="s">
        <v>770</v>
      </c>
      <c r="P236" s="4" t="s">
        <v>391</v>
      </c>
      <c r="Q236" s="4">
        <v>4</v>
      </c>
      <c r="R236" s="4" t="s">
        <v>96</v>
      </c>
      <c r="S236" s="4">
        <v>9111</v>
      </c>
      <c r="T236" s="4" t="s">
        <v>771</v>
      </c>
      <c r="U236" s="4" t="s">
        <v>772</v>
      </c>
      <c r="V236" s="4">
        <v>549491539</v>
      </c>
      <c r="W236" s="4"/>
      <c r="X236" s="8" t="s">
        <v>773</v>
      </c>
      <c r="Y236" s="8" t="s">
        <v>774</v>
      </c>
      <c r="Z236" s="8" t="s">
        <v>56</v>
      </c>
      <c r="AA236" s="8" t="s">
        <v>290</v>
      </c>
      <c r="AB236" s="8" t="s">
        <v>82</v>
      </c>
      <c r="AC236" s="7" t="s">
        <v>775</v>
      </c>
      <c r="AD236" s="9">
        <v>1473</v>
      </c>
      <c r="AE236" s="10">
        <f>ROUND($K$236*$AD$236,2)</f>
        <v>1473</v>
      </c>
    </row>
    <row r="237" spans="1:31" ht="12.75">
      <c r="A237" s="3">
        <v>53282</v>
      </c>
      <c r="B237" s="4"/>
      <c r="C237" s="3">
        <v>152969</v>
      </c>
      <c r="D237" s="4" t="s">
        <v>41</v>
      </c>
      <c r="E237" s="4" t="s">
        <v>776</v>
      </c>
      <c r="F237" s="4" t="s">
        <v>777</v>
      </c>
      <c r="G237" s="4" t="s">
        <v>778</v>
      </c>
      <c r="H237" s="4" t="s">
        <v>45</v>
      </c>
      <c r="I237" s="4" t="s">
        <v>257</v>
      </c>
      <c r="J237" s="5">
        <v>1</v>
      </c>
      <c r="K237" s="6">
        <v>1</v>
      </c>
      <c r="L237" s="7" t="s">
        <v>47</v>
      </c>
      <c r="M237" s="4">
        <v>212600</v>
      </c>
      <c r="N237" s="4" t="s">
        <v>769</v>
      </c>
      <c r="O237" s="4" t="s">
        <v>770</v>
      </c>
      <c r="P237" s="4" t="s">
        <v>391</v>
      </c>
      <c r="Q237" s="4">
        <v>4</v>
      </c>
      <c r="R237" s="4" t="s">
        <v>96</v>
      </c>
      <c r="S237" s="4">
        <v>9111</v>
      </c>
      <c r="T237" s="4" t="s">
        <v>771</v>
      </c>
      <c r="U237" s="4" t="s">
        <v>772</v>
      </c>
      <c r="V237" s="4">
        <v>549491539</v>
      </c>
      <c r="W237" s="4"/>
      <c r="X237" s="8" t="s">
        <v>773</v>
      </c>
      <c r="Y237" s="8" t="s">
        <v>774</v>
      </c>
      <c r="Z237" s="8" t="s">
        <v>56</v>
      </c>
      <c r="AA237" s="8" t="s">
        <v>290</v>
      </c>
      <c r="AB237" s="8" t="s">
        <v>82</v>
      </c>
      <c r="AC237" s="7" t="s">
        <v>775</v>
      </c>
      <c r="AD237" s="9">
        <v>1360</v>
      </c>
      <c r="AE237" s="10">
        <f>ROUND($K$237*$AD$237,2)</f>
        <v>1360</v>
      </c>
    </row>
    <row r="238" spans="1:31" ht="12.75">
      <c r="A238" s="3">
        <v>53282</v>
      </c>
      <c r="B238" s="4"/>
      <c r="C238" s="3">
        <v>152970</v>
      </c>
      <c r="D238" s="4" t="s">
        <v>41</v>
      </c>
      <c r="E238" s="4" t="s">
        <v>779</v>
      </c>
      <c r="F238" s="4" t="s">
        <v>780</v>
      </c>
      <c r="G238" s="4" t="s">
        <v>781</v>
      </c>
      <c r="H238" s="4" t="s">
        <v>45</v>
      </c>
      <c r="I238" s="4" t="s">
        <v>184</v>
      </c>
      <c r="J238" s="5">
        <v>1</v>
      </c>
      <c r="K238" s="6">
        <v>1</v>
      </c>
      <c r="L238" s="7" t="s">
        <v>47</v>
      </c>
      <c r="M238" s="4">
        <v>212600</v>
      </c>
      <c r="N238" s="4" t="s">
        <v>769</v>
      </c>
      <c r="O238" s="4" t="s">
        <v>770</v>
      </c>
      <c r="P238" s="4" t="s">
        <v>391</v>
      </c>
      <c r="Q238" s="4">
        <v>4</v>
      </c>
      <c r="R238" s="4" t="s">
        <v>96</v>
      </c>
      <c r="S238" s="4">
        <v>9111</v>
      </c>
      <c r="T238" s="4" t="s">
        <v>771</v>
      </c>
      <c r="U238" s="4" t="s">
        <v>772</v>
      </c>
      <c r="V238" s="4">
        <v>549491539</v>
      </c>
      <c r="W238" s="4"/>
      <c r="X238" s="8" t="s">
        <v>773</v>
      </c>
      <c r="Y238" s="8" t="s">
        <v>774</v>
      </c>
      <c r="Z238" s="8" t="s">
        <v>56</v>
      </c>
      <c r="AA238" s="8" t="s">
        <v>290</v>
      </c>
      <c r="AB238" s="8" t="s">
        <v>82</v>
      </c>
      <c r="AC238" s="7" t="s">
        <v>775</v>
      </c>
      <c r="AD238" s="9">
        <v>1473</v>
      </c>
      <c r="AE238" s="10">
        <f>ROUND($K$238*$AD$238,2)</f>
        <v>1473</v>
      </c>
    </row>
    <row r="239" spans="1:31" ht="12.75">
      <c r="A239" s="3">
        <v>53282</v>
      </c>
      <c r="B239" s="4"/>
      <c r="C239" s="3">
        <v>152971</v>
      </c>
      <c r="D239" s="4" t="s">
        <v>41</v>
      </c>
      <c r="E239" s="4" t="s">
        <v>782</v>
      </c>
      <c r="F239" s="4" t="s">
        <v>783</v>
      </c>
      <c r="G239" s="4" t="s">
        <v>784</v>
      </c>
      <c r="H239" s="4" t="s">
        <v>45</v>
      </c>
      <c r="I239" s="4" t="s">
        <v>184</v>
      </c>
      <c r="J239" s="5">
        <v>1</v>
      </c>
      <c r="K239" s="6">
        <v>1</v>
      </c>
      <c r="L239" s="7" t="s">
        <v>47</v>
      </c>
      <c r="M239" s="4">
        <v>212600</v>
      </c>
      <c r="N239" s="4" t="s">
        <v>769</v>
      </c>
      <c r="O239" s="4" t="s">
        <v>770</v>
      </c>
      <c r="P239" s="4" t="s">
        <v>391</v>
      </c>
      <c r="Q239" s="4">
        <v>4</v>
      </c>
      <c r="R239" s="4" t="s">
        <v>96</v>
      </c>
      <c r="S239" s="4">
        <v>9111</v>
      </c>
      <c r="T239" s="4" t="s">
        <v>771</v>
      </c>
      <c r="U239" s="4" t="s">
        <v>772</v>
      </c>
      <c r="V239" s="4">
        <v>549491539</v>
      </c>
      <c r="W239" s="4"/>
      <c r="X239" s="8" t="s">
        <v>773</v>
      </c>
      <c r="Y239" s="8" t="s">
        <v>774</v>
      </c>
      <c r="Z239" s="8" t="s">
        <v>56</v>
      </c>
      <c r="AA239" s="8" t="s">
        <v>290</v>
      </c>
      <c r="AB239" s="8" t="s">
        <v>82</v>
      </c>
      <c r="AC239" s="7" t="s">
        <v>775</v>
      </c>
      <c r="AD239" s="9">
        <v>1473</v>
      </c>
      <c r="AE239" s="10">
        <f>ROUND($K$239*$AD$239,2)</f>
        <v>1473</v>
      </c>
    </row>
    <row r="240" spans="1:31" ht="12.75">
      <c r="A240" s="20"/>
      <c r="B240" s="20"/>
      <c r="C240" s="2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5" t="s">
        <v>67</v>
      </c>
      <c r="AE240" s="12">
        <f>SUM($AE$236:$AE$239)</f>
        <v>5779</v>
      </c>
    </row>
    <row r="241" spans="1:3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26.25">
      <c r="A242" s="3">
        <v>53300</v>
      </c>
      <c r="B242" s="4" t="s">
        <v>785</v>
      </c>
      <c r="C242" s="3">
        <v>152942</v>
      </c>
      <c r="D242" s="4" t="s">
        <v>41</v>
      </c>
      <c r="E242" s="4" t="s">
        <v>786</v>
      </c>
      <c r="F242" s="4" t="s">
        <v>578</v>
      </c>
      <c r="G242" s="4" t="s">
        <v>579</v>
      </c>
      <c r="H242" s="4" t="s">
        <v>45</v>
      </c>
      <c r="I242" s="4" t="s">
        <v>787</v>
      </c>
      <c r="J242" s="5">
        <v>1</v>
      </c>
      <c r="K242" s="6">
        <v>1</v>
      </c>
      <c r="L242" s="7" t="s">
        <v>47</v>
      </c>
      <c r="M242" s="4">
        <v>510000</v>
      </c>
      <c r="N242" s="4" t="s">
        <v>172</v>
      </c>
      <c r="O242" s="4" t="s">
        <v>173</v>
      </c>
      <c r="P242" s="4" t="s">
        <v>75</v>
      </c>
      <c r="Q242" s="4">
        <v>2</v>
      </c>
      <c r="R242" s="4" t="s">
        <v>174</v>
      </c>
      <c r="S242" s="4">
        <v>186014</v>
      </c>
      <c r="T242" s="4" t="s">
        <v>175</v>
      </c>
      <c r="U242" s="4" t="s">
        <v>176</v>
      </c>
      <c r="V242" s="4">
        <v>549496321</v>
      </c>
      <c r="W242" s="4"/>
      <c r="X242" s="8" t="s">
        <v>677</v>
      </c>
      <c r="Y242" s="8" t="s">
        <v>788</v>
      </c>
      <c r="Z242" s="8" t="s">
        <v>56</v>
      </c>
      <c r="AA242" s="8" t="s">
        <v>54</v>
      </c>
      <c r="AB242" s="8" t="s">
        <v>100</v>
      </c>
      <c r="AC242" s="7" t="s">
        <v>789</v>
      </c>
      <c r="AD242" s="9">
        <v>1262</v>
      </c>
      <c r="AE242" s="10">
        <f>ROUND($K$242*$AD$242,2)</f>
        <v>1262</v>
      </c>
    </row>
    <row r="243" spans="1:31" ht="12.75">
      <c r="A243" s="3">
        <v>53300</v>
      </c>
      <c r="B243" s="4" t="s">
        <v>785</v>
      </c>
      <c r="C243" s="3">
        <v>152943</v>
      </c>
      <c r="D243" s="4" t="s">
        <v>41</v>
      </c>
      <c r="E243" s="4" t="s">
        <v>790</v>
      </c>
      <c r="F243" s="4" t="s">
        <v>791</v>
      </c>
      <c r="G243" s="4" t="s">
        <v>792</v>
      </c>
      <c r="H243" s="4" t="s">
        <v>45</v>
      </c>
      <c r="I243" s="4" t="s">
        <v>357</v>
      </c>
      <c r="J243" s="5">
        <v>1</v>
      </c>
      <c r="K243" s="6">
        <v>1</v>
      </c>
      <c r="L243" s="7" t="s">
        <v>47</v>
      </c>
      <c r="M243" s="4">
        <v>510000</v>
      </c>
      <c r="N243" s="4" t="s">
        <v>172</v>
      </c>
      <c r="O243" s="4" t="s">
        <v>173</v>
      </c>
      <c r="P243" s="4" t="s">
        <v>75</v>
      </c>
      <c r="Q243" s="4">
        <v>2</v>
      </c>
      <c r="R243" s="4" t="s">
        <v>174</v>
      </c>
      <c r="S243" s="4">
        <v>186014</v>
      </c>
      <c r="T243" s="4" t="s">
        <v>175</v>
      </c>
      <c r="U243" s="4" t="s">
        <v>176</v>
      </c>
      <c r="V243" s="4">
        <v>549496321</v>
      </c>
      <c r="W243" s="4"/>
      <c r="X243" s="8" t="s">
        <v>677</v>
      </c>
      <c r="Y243" s="8" t="s">
        <v>788</v>
      </c>
      <c r="Z243" s="8" t="s">
        <v>56</v>
      </c>
      <c r="AA243" s="8" t="s">
        <v>54</v>
      </c>
      <c r="AB243" s="8" t="s">
        <v>100</v>
      </c>
      <c r="AC243" s="7" t="s">
        <v>789</v>
      </c>
      <c r="AD243" s="9">
        <v>1496</v>
      </c>
      <c r="AE243" s="10">
        <f>ROUND($K$243*$AD$243,2)</f>
        <v>1496</v>
      </c>
    </row>
    <row r="244" spans="1:31" ht="26.25">
      <c r="A244" s="3">
        <v>53300</v>
      </c>
      <c r="B244" s="4" t="s">
        <v>785</v>
      </c>
      <c r="C244" s="3">
        <v>152944</v>
      </c>
      <c r="D244" s="4" t="s">
        <v>41</v>
      </c>
      <c r="E244" s="4" t="s">
        <v>793</v>
      </c>
      <c r="F244" s="4" t="s">
        <v>794</v>
      </c>
      <c r="G244" s="4" t="s">
        <v>795</v>
      </c>
      <c r="H244" s="4" t="s">
        <v>45</v>
      </c>
      <c r="I244" s="4" t="s">
        <v>357</v>
      </c>
      <c r="J244" s="5">
        <v>1</v>
      </c>
      <c r="K244" s="6">
        <v>1</v>
      </c>
      <c r="L244" s="7" t="s">
        <v>47</v>
      </c>
      <c r="M244" s="4">
        <v>510000</v>
      </c>
      <c r="N244" s="4" t="s">
        <v>172</v>
      </c>
      <c r="O244" s="4" t="s">
        <v>173</v>
      </c>
      <c r="P244" s="4" t="s">
        <v>75</v>
      </c>
      <c r="Q244" s="4">
        <v>2</v>
      </c>
      <c r="R244" s="4" t="s">
        <v>174</v>
      </c>
      <c r="S244" s="4">
        <v>186014</v>
      </c>
      <c r="T244" s="4" t="s">
        <v>175</v>
      </c>
      <c r="U244" s="4" t="s">
        <v>176</v>
      </c>
      <c r="V244" s="4">
        <v>549496321</v>
      </c>
      <c r="W244" s="4"/>
      <c r="X244" s="8" t="s">
        <v>677</v>
      </c>
      <c r="Y244" s="8" t="s">
        <v>788</v>
      </c>
      <c r="Z244" s="8" t="s">
        <v>56</v>
      </c>
      <c r="AA244" s="8" t="s">
        <v>54</v>
      </c>
      <c r="AB244" s="8" t="s">
        <v>100</v>
      </c>
      <c r="AC244" s="7" t="s">
        <v>789</v>
      </c>
      <c r="AD244" s="9">
        <v>1496</v>
      </c>
      <c r="AE244" s="10">
        <f>ROUND($K$244*$AD$244,2)</f>
        <v>1496</v>
      </c>
    </row>
    <row r="245" spans="1:31" ht="12.75">
      <c r="A245" s="3">
        <v>53300</v>
      </c>
      <c r="B245" s="4" t="s">
        <v>785</v>
      </c>
      <c r="C245" s="3">
        <v>152945</v>
      </c>
      <c r="D245" s="4" t="s">
        <v>41</v>
      </c>
      <c r="E245" s="4" t="s">
        <v>796</v>
      </c>
      <c r="F245" s="4" t="s">
        <v>797</v>
      </c>
      <c r="G245" s="4" t="s">
        <v>798</v>
      </c>
      <c r="H245" s="4" t="s">
        <v>45</v>
      </c>
      <c r="I245" s="4" t="s">
        <v>357</v>
      </c>
      <c r="J245" s="5">
        <v>1</v>
      </c>
      <c r="K245" s="6">
        <v>1</v>
      </c>
      <c r="L245" s="7" t="s">
        <v>47</v>
      </c>
      <c r="M245" s="4">
        <v>510000</v>
      </c>
      <c r="N245" s="4" t="s">
        <v>172</v>
      </c>
      <c r="O245" s="4" t="s">
        <v>173</v>
      </c>
      <c r="P245" s="4" t="s">
        <v>75</v>
      </c>
      <c r="Q245" s="4">
        <v>2</v>
      </c>
      <c r="R245" s="4" t="s">
        <v>174</v>
      </c>
      <c r="S245" s="4">
        <v>186014</v>
      </c>
      <c r="T245" s="4" t="s">
        <v>175</v>
      </c>
      <c r="U245" s="4" t="s">
        <v>176</v>
      </c>
      <c r="V245" s="4">
        <v>549496321</v>
      </c>
      <c r="W245" s="4"/>
      <c r="X245" s="8" t="s">
        <v>677</v>
      </c>
      <c r="Y245" s="8" t="s">
        <v>788</v>
      </c>
      <c r="Z245" s="8" t="s">
        <v>56</v>
      </c>
      <c r="AA245" s="8" t="s">
        <v>54</v>
      </c>
      <c r="AB245" s="8" t="s">
        <v>100</v>
      </c>
      <c r="AC245" s="7" t="s">
        <v>789</v>
      </c>
      <c r="AD245" s="9">
        <v>1496</v>
      </c>
      <c r="AE245" s="10">
        <f>ROUND($K$245*$AD$245,2)</f>
        <v>1496</v>
      </c>
    </row>
    <row r="246" spans="1:31" ht="12.75">
      <c r="A246" s="20"/>
      <c r="B246" s="20"/>
      <c r="C246" s="2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5" t="s">
        <v>67</v>
      </c>
      <c r="AE246" s="12">
        <f>SUM($AE$242:$AE$245)</f>
        <v>5750</v>
      </c>
    </row>
    <row r="247" spans="1:3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26.25">
      <c r="A248" s="3">
        <v>53301</v>
      </c>
      <c r="B248" s="4"/>
      <c r="C248" s="3">
        <v>153042</v>
      </c>
      <c r="D248" s="4" t="s">
        <v>41</v>
      </c>
      <c r="E248" s="4" t="s">
        <v>799</v>
      </c>
      <c r="F248" s="4" t="s">
        <v>800</v>
      </c>
      <c r="G248" s="4" t="s">
        <v>801</v>
      </c>
      <c r="H248" s="4" t="s">
        <v>45</v>
      </c>
      <c r="I248" s="4" t="s">
        <v>369</v>
      </c>
      <c r="J248" s="5">
        <v>4</v>
      </c>
      <c r="K248" s="6">
        <v>4</v>
      </c>
      <c r="L248" s="7" t="s">
        <v>47</v>
      </c>
      <c r="M248" s="4">
        <v>211615</v>
      </c>
      <c r="N248" s="4" t="s">
        <v>802</v>
      </c>
      <c r="O248" s="4" t="s">
        <v>770</v>
      </c>
      <c r="P248" s="4" t="s">
        <v>391</v>
      </c>
      <c r="Q248" s="4">
        <v>1</v>
      </c>
      <c r="R248" s="4" t="s">
        <v>803</v>
      </c>
      <c r="S248" s="4">
        <v>217202</v>
      </c>
      <c r="T248" s="4" t="s">
        <v>804</v>
      </c>
      <c r="U248" s="4" t="s">
        <v>805</v>
      </c>
      <c r="V248" s="4">
        <v>549494431</v>
      </c>
      <c r="W248" s="4"/>
      <c r="X248" s="8" t="s">
        <v>806</v>
      </c>
      <c r="Y248" s="8" t="s">
        <v>807</v>
      </c>
      <c r="Z248" s="8" t="s">
        <v>808</v>
      </c>
      <c r="AA248" s="8" t="s">
        <v>143</v>
      </c>
      <c r="AB248" s="8" t="s">
        <v>82</v>
      </c>
      <c r="AC248" s="7" t="s">
        <v>809</v>
      </c>
      <c r="AD248" s="9">
        <v>2361</v>
      </c>
      <c r="AE248" s="10">
        <f>ROUND($K$248*$AD$248,2)</f>
        <v>9444</v>
      </c>
    </row>
    <row r="249" spans="1:31" ht="26.25">
      <c r="A249" s="3">
        <v>53301</v>
      </c>
      <c r="B249" s="4"/>
      <c r="C249" s="3">
        <v>153043</v>
      </c>
      <c r="D249" s="4" t="s">
        <v>41</v>
      </c>
      <c r="E249" s="4" t="s">
        <v>810</v>
      </c>
      <c r="F249" s="4" t="s">
        <v>811</v>
      </c>
      <c r="G249" s="4" t="s">
        <v>812</v>
      </c>
      <c r="H249" s="4" t="s">
        <v>45</v>
      </c>
      <c r="I249" s="4" t="s">
        <v>813</v>
      </c>
      <c r="J249" s="5">
        <v>1</v>
      </c>
      <c r="K249" s="6">
        <v>1</v>
      </c>
      <c r="L249" s="7" t="s">
        <v>47</v>
      </c>
      <c r="M249" s="4">
        <v>211615</v>
      </c>
      <c r="N249" s="4" t="s">
        <v>802</v>
      </c>
      <c r="O249" s="4" t="s">
        <v>770</v>
      </c>
      <c r="P249" s="4" t="s">
        <v>391</v>
      </c>
      <c r="Q249" s="4">
        <v>1</v>
      </c>
      <c r="R249" s="4" t="s">
        <v>803</v>
      </c>
      <c r="S249" s="4">
        <v>217202</v>
      </c>
      <c r="T249" s="4" t="s">
        <v>804</v>
      </c>
      <c r="U249" s="4" t="s">
        <v>805</v>
      </c>
      <c r="V249" s="4">
        <v>549494431</v>
      </c>
      <c r="W249" s="4"/>
      <c r="X249" s="8" t="s">
        <v>806</v>
      </c>
      <c r="Y249" s="8" t="s">
        <v>807</v>
      </c>
      <c r="Z249" s="8" t="s">
        <v>808</v>
      </c>
      <c r="AA249" s="8" t="s">
        <v>143</v>
      </c>
      <c r="AB249" s="8" t="s">
        <v>82</v>
      </c>
      <c r="AC249" s="7" t="s">
        <v>809</v>
      </c>
      <c r="AD249" s="9">
        <v>4092</v>
      </c>
      <c r="AE249" s="10">
        <f>ROUND($K$249*$AD$249,2)</f>
        <v>4092</v>
      </c>
    </row>
    <row r="250" spans="1:31" ht="26.25">
      <c r="A250" s="3">
        <v>53301</v>
      </c>
      <c r="B250" s="4"/>
      <c r="C250" s="3">
        <v>153044</v>
      </c>
      <c r="D250" s="4" t="s">
        <v>41</v>
      </c>
      <c r="E250" s="4" t="s">
        <v>814</v>
      </c>
      <c r="F250" s="4" t="s">
        <v>815</v>
      </c>
      <c r="G250" s="4" t="s">
        <v>816</v>
      </c>
      <c r="H250" s="4" t="s">
        <v>45</v>
      </c>
      <c r="I250" s="4" t="s">
        <v>813</v>
      </c>
      <c r="J250" s="5">
        <v>1</v>
      </c>
      <c r="K250" s="6">
        <v>1</v>
      </c>
      <c r="L250" s="7" t="s">
        <v>47</v>
      </c>
      <c r="M250" s="4">
        <v>211615</v>
      </c>
      <c r="N250" s="4" t="s">
        <v>802</v>
      </c>
      <c r="O250" s="4" t="s">
        <v>770</v>
      </c>
      <c r="P250" s="4" t="s">
        <v>391</v>
      </c>
      <c r="Q250" s="4">
        <v>1</v>
      </c>
      <c r="R250" s="4" t="s">
        <v>803</v>
      </c>
      <c r="S250" s="4">
        <v>217202</v>
      </c>
      <c r="T250" s="4" t="s">
        <v>804</v>
      </c>
      <c r="U250" s="4" t="s">
        <v>805</v>
      </c>
      <c r="V250" s="4">
        <v>549494431</v>
      </c>
      <c r="W250" s="4"/>
      <c r="X250" s="8" t="s">
        <v>806</v>
      </c>
      <c r="Y250" s="8" t="s">
        <v>807</v>
      </c>
      <c r="Z250" s="8" t="s">
        <v>808</v>
      </c>
      <c r="AA250" s="8" t="s">
        <v>143</v>
      </c>
      <c r="AB250" s="8" t="s">
        <v>82</v>
      </c>
      <c r="AC250" s="7" t="s">
        <v>809</v>
      </c>
      <c r="AD250" s="9">
        <v>4092</v>
      </c>
      <c r="AE250" s="10">
        <f>ROUND($K$250*$AD$250,2)</f>
        <v>4092</v>
      </c>
    </row>
    <row r="251" spans="1:31" ht="12.75">
      <c r="A251" s="3">
        <v>53301</v>
      </c>
      <c r="B251" s="4"/>
      <c r="C251" s="3">
        <v>153045</v>
      </c>
      <c r="D251" s="4" t="s">
        <v>41</v>
      </c>
      <c r="E251" s="4" t="s">
        <v>817</v>
      </c>
      <c r="F251" s="4" t="s">
        <v>818</v>
      </c>
      <c r="G251" s="4" t="s">
        <v>819</v>
      </c>
      <c r="H251" s="4" t="s">
        <v>45</v>
      </c>
      <c r="I251" s="4" t="s">
        <v>813</v>
      </c>
      <c r="J251" s="5">
        <v>1</v>
      </c>
      <c r="K251" s="6">
        <v>1</v>
      </c>
      <c r="L251" s="7" t="s">
        <v>47</v>
      </c>
      <c r="M251" s="4">
        <v>211615</v>
      </c>
      <c r="N251" s="4" t="s">
        <v>802</v>
      </c>
      <c r="O251" s="4" t="s">
        <v>770</v>
      </c>
      <c r="P251" s="4" t="s">
        <v>391</v>
      </c>
      <c r="Q251" s="4">
        <v>1</v>
      </c>
      <c r="R251" s="4" t="s">
        <v>803</v>
      </c>
      <c r="S251" s="4">
        <v>217202</v>
      </c>
      <c r="T251" s="4" t="s">
        <v>804</v>
      </c>
      <c r="U251" s="4" t="s">
        <v>805</v>
      </c>
      <c r="V251" s="4">
        <v>549494431</v>
      </c>
      <c r="W251" s="4"/>
      <c r="X251" s="8" t="s">
        <v>806</v>
      </c>
      <c r="Y251" s="8" t="s">
        <v>807</v>
      </c>
      <c r="Z251" s="8" t="s">
        <v>808</v>
      </c>
      <c r="AA251" s="8" t="s">
        <v>143</v>
      </c>
      <c r="AB251" s="8" t="s">
        <v>82</v>
      </c>
      <c r="AC251" s="7" t="s">
        <v>809</v>
      </c>
      <c r="AD251" s="9">
        <v>4092</v>
      </c>
      <c r="AE251" s="10">
        <f>ROUND($K$251*$AD$251,2)</f>
        <v>4092</v>
      </c>
    </row>
    <row r="252" spans="1:31" ht="12.75">
      <c r="A252" s="20"/>
      <c r="B252" s="20"/>
      <c r="C252" s="2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5" t="s">
        <v>67</v>
      </c>
      <c r="AE252" s="12">
        <f>SUM($AE$248:$AE$251)</f>
        <v>21720</v>
      </c>
    </row>
    <row r="253" spans="1:31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52.5">
      <c r="A254" s="3">
        <v>53303</v>
      </c>
      <c r="B254" s="4"/>
      <c r="C254" s="3">
        <v>153047</v>
      </c>
      <c r="D254" s="4" t="s">
        <v>318</v>
      </c>
      <c r="E254" s="4" t="s">
        <v>319</v>
      </c>
      <c r="F254" s="4" t="s">
        <v>320</v>
      </c>
      <c r="G254" s="4" t="s">
        <v>321</v>
      </c>
      <c r="H254" s="4" t="s">
        <v>45</v>
      </c>
      <c r="I254" s="4" t="s">
        <v>322</v>
      </c>
      <c r="J254" s="5">
        <v>1</v>
      </c>
      <c r="K254" s="6">
        <v>1</v>
      </c>
      <c r="L254" s="7" t="s">
        <v>192</v>
      </c>
      <c r="M254" s="4">
        <v>213300</v>
      </c>
      <c r="N254" s="4" t="s">
        <v>820</v>
      </c>
      <c r="O254" s="4" t="s">
        <v>821</v>
      </c>
      <c r="P254" s="4" t="s">
        <v>822</v>
      </c>
      <c r="Q254" s="4">
        <v>3</v>
      </c>
      <c r="R254" s="4" t="s">
        <v>823</v>
      </c>
      <c r="S254" s="4">
        <v>180102</v>
      </c>
      <c r="T254" s="4" t="s">
        <v>824</v>
      </c>
      <c r="U254" s="4" t="s">
        <v>825</v>
      </c>
      <c r="V254" s="4">
        <v>549496204</v>
      </c>
      <c r="W254" s="4"/>
      <c r="X254" s="8" t="s">
        <v>826</v>
      </c>
      <c r="Y254" s="8" t="s">
        <v>827</v>
      </c>
      <c r="Z254" s="8" t="s">
        <v>56</v>
      </c>
      <c r="AA254" s="8" t="s">
        <v>265</v>
      </c>
      <c r="AB254" s="8" t="s">
        <v>57</v>
      </c>
      <c r="AC254" s="7" t="s">
        <v>828</v>
      </c>
      <c r="AD254" s="9">
        <v>229</v>
      </c>
      <c r="AE254" s="10">
        <f>ROUND($K$254*$AD$254,2)</f>
        <v>229</v>
      </c>
    </row>
    <row r="255" spans="1:31" ht="12.75">
      <c r="A255" s="20"/>
      <c r="B255" s="20"/>
      <c r="C255" s="2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5" t="s">
        <v>67</v>
      </c>
      <c r="AE255" s="12">
        <f>SUM($AE$254:$AE$254)</f>
        <v>229</v>
      </c>
    </row>
    <row r="256" spans="1:31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2.75">
      <c r="A257" s="3">
        <v>53319</v>
      </c>
      <c r="B257" s="4" t="s">
        <v>626</v>
      </c>
      <c r="C257" s="3">
        <v>153155</v>
      </c>
      <c r="D257" s="4" t="s">
        <v>41</v>
      </c>
      <c r="E257" s="4" t="s">
        <v>749</v>
      </c>
      <c r="F257" s="4" t="s">
        <v>750</v>
      </c>
      <c r="G257" s="4" t="s">
        <v>751</v>
      </c>
      <c r="H257" s="4" t="s">
        <v>45</v>
      </c>
      <c r="I257" s="4" t="s">
        <v>369</v>
      </c>
      <c r="J257" s="5">
        <v>2</v>
      </c>
      <c r="K257" s="6">
        <v>2</v>
      </c>
      <c r="L257" s="7" t="s">
        <v>47</v>
      </c>
      <c r="M257" s="4">
        <v>315010</v>
      </c>
      <c r="N257" s="4" t="s">
        <v>370</v>
      </c>
      <c r="O257" s="4" t="s">
        <v>482</v>
      </c>
      <c r="P257" s="4" t="s">
        <v>50</v>
      </c>
      <c r="Q257" s="4">
        <v>1</v>
      </c>
      <c r="R257" s="4" t="s">
        <v>829</v>
      </c>
      <c r="S257" s="4">
        <v>63755</v>
      </c>
      <c r="T257" s="4" t="s">
        <v>830</v>
      </c>
      <c r="U257" s="4" t="s">
        <v>831</v>
      </c>
      <c r="V257" s="4">
        <v>549496298</v>
      </c>
      <c r="W257" s="4"/>
      <c r="X257" s="8" t="s">
        <v>832</v>
      </c>
      <c r="Y257" s="8" t="s">
        <v>375</v>
      </c>
      <c r="Z257" s="8" t="s">
        <v>56</v>
      </c>
      <c r="AA257" s="8" t="s">
        <v>290</v>
      </c>
      <c r="AB257" s="8" t="s">
        <v>82</v>
      </c>
      <c r="AC257" s="7" t="s">
        <v>833</v>
      </c>
      <c r="AD257" s="9">
        <v>1780</v>
      </c>
      <c r="AE257" s="10">
        <f>ROUND($K$257*$AD$257,2)</f>
        <v>3560</v>
      </c>
    </row>
    <row r="258" spans="1:31" ht="12.75">
      <c r="A258" s="20"/>
      <c r="B258" s="20"/>
      <c r="C258" s="2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5" t="s">
        <v>67</v>
      </c>
      <c r="AE258" s="12">
        <f>SUM($AE$257:$AE$257)</f>
        <v>3560</v>
      </c>
    </row>
    <row r="259" spans="1:31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2.75">
      <c r="A260" s="3">
        <v>53321</v>
      </c>
      <c r="B260" s="4"/>
      <c r="C260" s="3">
        <v>153219</v>
      </c>
      <c r="D260" s="4" t="s">
        <v>41</v>
      </c>
      <c r="E260" s="4" t="s">
        <v>491</v>
      </c>
      <c r="F260" s="4" t="s">
        <v>492</v>
      </c>
      <c r="G260" s="4" t="s">
        <v>493</v>
      </c>
      <c r="H260" s="4" t="s">
        <v>45</v>
      </c>
      <c r="I260" s="4" t="s">
        <v>184</v>
      </c>
      <c r="J260" s="5">
        <v>1</v>
      </c>
      <c r="K260" s="6">
        <v>1</v>
      </c>
      <c r="L260" s="7" t="s">
        <v>47</v>
      </c>
      <c r="M260" s="4">
        <v>239914</v>
      </c>
      <c r="N260" s="4" t="s">
        <v>323</v>
      </c>
      <c r="O260" s="4" t="s">
        <v>161</v>
      </c>
      <c r="P260" s="4" t="s">
        <v>162</v>
      </c>
      <c r="Q260" s="4">
        <v>2</v>
      </c>
      <c r="R260" s="4" t="s">
        <v>324</v>
      </c>
      <c r="S260" s="4">
        <v>103950</v>
      </c>
      <c r="T260" s="4" t="s">
        <v>325</v>
      </c>
      <c r="U260" s="4" t="s">
        <v>326</v>
      </c>
      <c r="V260" s="4">
        <v>549494037</v>
      </c>
      <c r="W260" s="4"/>
      <c r="X260" s="8" t="s">
        <v>54</v>
      </c>
      <c r="Y260" s="8" t="s">
        <v>327</v>
      </c>
      <c r="Z260" s="8" t="s">
        <v>56</v>
      </c>
      <c r="AA260" s="8" t="s">
        <v>54</v>
      </c>
      <c r="AB260" s="8" t="s">
        <v>328</v>
      </c>
      <c r="AC260" s="7" t="s">
        <v>834</v>
      </c>
      <c r="AD260" s="9">
        <v>1644</v>
      </c>
      <c r="AE260" s="10">
        <f>ROUND($K$260*$AD$260,2)</f>
        <v>1644</v>
      </c>
    </row>
    <row r="261" spans="1:31" ht="12.75">
      <c r="A261" s="3">
        <v>53321</v>
      </c>
      <c r="B261" s="4"/>
      <c r="C261" s="3">
        <v>153227</v>
      </c>
      <c r="D261" s="4" t="s">
        <v>41</v>
      </c>
      <c r="E261" s="4" t="s">
        <v>497</v>
      </c>
      <c r="F261" s="4" t="s">
        <v>498</v>
      </c>
      <c r="G261" s="4" t="s">
        <v>499</v>
      </c>
      <c r="H261" s="4" t="s">
        <v>45</v>
      </c>
      <c r="I261" s="4" t="s">
        <v>257</v>
      </c>
      <c r="J261" s="5">
        <v>1</v>
      </c>
      <c r="K261" s="6">
        <v>1</v>
      </c>
      <c r="L261" s="7" t="s">
        <v>47</v>
      </c>
      <c r="M261" s="4">
        <v>239914</v>
      </c>
      <c r="N261" s="4" t="s">
        <v>323</v>
      </c>
      <c r="O261" s="4" t="s">
        <v>161</v>
      </c>
      <c r="P261" s="4" t="s">
        <v>162</v>
      </c>
      <c r="Q261" s="4">
        <v>2</v>
      </c>
      <c r="R261" s="4" t="s">
        <v>324</v>
      </c>
      <c r="S261" s="4">
        <v>103950</v>
      </c>
      <c r="T261" s="4" t="s">
        <v>325</v>
      </c>
      <c r="U261" s="4" t="s">
        <v>326</v>
      </c>
      <c r="V261" s="4">
        <v>549494037</v>
      </c>
      <c r="W261" s="4"/>
      <c r="X261" s="8" t="s">
        <v>54</v>
      </c>
      <c r="Y261" s="8" t="s">
        <v>327</v>
      </c>
      <c r="Z261" s="8" t="s">
        <v>56</v>
      </c>
      <c r="AA261" s="8" t="s">
        <v>54</v>
      </c>
      <c r="AB261" s="8" t="s">
        <v>328</v>
      </c>
      <c r="AC261" s="7" t="s">
        <v>834</v>
      </c>
      <c r="AD261" s="9">
        <v>1326</v>
      </c>
      <c r="AE261" s="10">
        <f>ROUND($K$261*$AD$261,2)</f>
        <v>1326</v>
      </c>
    </row>
    <row r="262" spans="1:31" ht="12.75">
      <c r="A262" s="3">
        <v>53321</v>
      </c>
      <c r="B262" s="4"/>
      <c r="C262" s="3">
        <v>153228</v>
      </c>
      <c r="D262" s="4" t="s">
        <v>41</v>
      </c>
      <c r="E262" s="4" t="s">
        <v>494</v>
      </c>
      <c r="F262" s="4" t="s">
        <v>495</v>
      </c>
      <c r="G262" s="4" t="s">
        <v>496</v>
      </c>
      <c r="H262" s="4" t="s">
        <v>45</v>
      </c>
      <c r="I262" s="4" t="s">
        <v>184</v>
      </c>
      <c r="J262" s="5">
        <v>1</v>
      </c>
      <c r="K262" s="6">
        <v>1</v>
      </c>
      <c r="L262" s="7" t="s">
        <v>47</v>
      </c>
      <c r="M262" s="4">
        <v>239914</v>
      </c>
      <c r="N262" s="4" t="s">
        <v>323</v>
      </c>
      <c r="O262" s="4" t="s">
        <v>161</v>
      </c>
      <c r="P262" s="4" t="s">
        <v>162</v>
      </c>
      <c r="Q262" s="4">
        <v>2</v>
      </c>
      <c r="R262" s="4" t="s">
        <v>324</v>
      </c>
      <c r="S262" s="4">
        <v>103950</v>
      </c>
      <c r="T262" s="4" t="s">
        <v>325</v>
      </c>
      <c r="U262" s="4" t="s">
        <v>326</v>
      </c>
      <c r="V262" s="4">
        <v>549494037</v>
      </c>
      <c r="W262" s="4"/>
      <c r="X262" s="8" t="s">
        <v>54</v>
      </c>
      <c r="Y262" s="8" t="s">
        <v>327</v>
      </c>
      <c r="Z262" s="8" t="s">
        <v>56</v>
      </c>
      <c r="AA262" s="8" t="s">
        <v>54</v>
      </c>
      <c r="AB262" s="8" t="s">
        <v>328</v>
      </c>
      <c r="AC262" s="7" t="s">
        <v>834</v>
      </c>
      <c r="AD262" s="9">
        <v>1644</v>
      </c>
      <c r="AE262" s="10">
        <f>ROUND($K$262*$AD$262,2)</f>
        <v>1644</v>
      </c>
    </row>
    <row r="263" spans="1:31" ht="12.75">
      <c r="A263" s="20"/>
      <c r="B263" s="20"/>
      <c r="C263" s="2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5" t="s">
        <v>67</v>
      </c>
      <c r="AE263" s="12">
        <f>SUM($AE$260:$AE$262)</f>
        <v>4614</v>
      </c>
    </row>
    <row r="264" spans="1:31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26.25">
      <c r="A265" s="3">
        <v>53327</v>
      </c>
      <c r="B265" s="4"/>
      <c r="C265" s="3">
        <v>153265</v>
      </c>
      <c r="D265" s="4" t="s">
        <v>41</v>
      </c>
      <c r="E265" s="4" t="s">
        <v>835</v>
      </c>
      <c r="F265" s="4" t="s">
        <v>836</v>
      </c>
      <c r="G265" s="4" t="s">
        <v>837</v>
      </c>
      <c r="H265" s="4" t="s">
        <v>45</v>
      </c>
      <c r="I265" s="4" t="s">
        <v>151</v>
      </c>
      <c r="J265" s="5">
        <v>1</v>
      </c>
      <c r="K265" s="6">
        <v>1</v>
      </c>
      <c r="L265" s="7" t="s">
        <v>192</v>
      </c>
      <c r="M265" s="4">
        <v>110130</v>
      </c>
      <c r="N265" s="4" t="s">
        <v>838</v>
      </c>
      <c r="O265" s="4" t="s">
        <v>839</v>
      </c>
      <c r="P265" s="4" t="s">
        <v>711</v>
      </c>
      <c r="Q265" s="4">
        <v>5</v>
      </c>
      <c r="R265" s="4" t="s">
        <v>840</v>
      </c>
      <c r="S265" s="4">
        <v>250484</v>
      </c>
      <c r="T265" s="4" t="s">
        <v>841</v>
      </c>
      <c r="U265" s="4" t="s">
        <v>842</v>
      </c>
      <c r="V265" s="4">
        <v>543183411</v>
      </c>
      <c r="W265" s="4"/>
      <c r="X265" s="8" t="s">
        <v>54</v>
      </c>
      <c r="Y265" s="8" t="s">
        <v>843</v>
      </c>
      <c r="Z265" s="8" t="s">
        <v>56</v>
      </c>
      <c r="AA265" s="8" t="s">
        <v>54</v>
      </c>
      <c r="AB265" s="8" t="s">
        <v>202</v>
      </c>
      <c r="AC265" s="7" t="s">
        <v>844</v>
      </c>
      <c r="AD265" s="9">
        <v>1880</v>
      </c>
      <c r="AE265" s="10">
        <f>ROUND($K$265*$AD$265,2)</f>
        <v>1880</v>
      </c>
    </row>
    <row r="266" spans="1:31" ht="26.25">
      <c r="A266" s="3">
        <v>53327</v>
      </c>
      <c r="B266" s="4"/>
      <c r="C266" s="3">
        <v>153277</v>
      </c>
      <c r="D266" s="4" t="s">
        <v>41</v>
      </c>
      <c r="E266" s="4" t="s">
        <v>835</v>
      </c>
      <c r="F266" s="4" t="s">
        <v>836</v>
      </c>
      <c r="G266" s="4" t="s">
        <v>837</v>
      </c>
      <c r="H266" s="4" t="s">
        <v>45</v>
      </c>
      <c r="I266" s="4" t="s">
        <v>151</v>
      </c>
      <c r="J266" s="5">
        <v>1</v>
      </c>
      <c r="K266" s="6">
        <v>1</v>
      </c>
      <c r="L266" s="7" t="s">
        <v>192</v>
      </c>
      <c r="M266" s="4">
        <v>110130</v>
      </c>
      <c r="N266" s="4" t="s">
        <v>838</v>
      </c>
      <c r="O266" s="4" t="s">
        <v>839</v>
      </c>
      <c r="P266" s="4" t="s">
        <v>711</v>
      </c>
      <c r="Q266" s="4">
        <v>5</v>
      </c>
      <c r="R266" s="4" t="s">
        <v>840</v>
      </c>
      <c r="S266" s="4">
        <v>250484</v>
      </c>
      <c r="T266" s="4" t="s">
        <v>841</v>
      </c>
      <c r="U266" s="4" t="s">
        <v>842</v>
      </c>
      <c r="V266" s="4">
        <v>543183411</v>
      </c>
      <c r="W266" s="4"/>
      <c r="X266" s="8" t="s">
        <v>54</v>
      </c>
      <c r="Y266" s="8" t="s">
        <v>843</v>
      </c>
      <c r="Z266" s="8" t="s">
        <v>56</v>
      </c>
      <c r="AA266" s="8" t="s">
        <v>54</v>
      </c>
      <c r="AB266" s="8" t="s">
        <v>202</v>
      </c>
      <c r="AC266" s="7" t="s">
        <v>844</v>
      </c>
      <c r="AD266" s="9">
        <v>1880</v>
      </c>
      <c r="AE266" s="10">
        <f>ROUND($K$266*$AD$266,2)</f>
        <v>1880</v>
      </c>
    </row>
    <row r="267" spans="1:31" ht="12.75">
      <c r="A267" s="20"/>
      <c r="B267" s="20"/>
      <c r="C267" s="2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5" t="s">
        <v>67</v>
      </c>
      <c r="AE267" s="12">
        <f>SUM($AE$265:$AE$266)</f>
        <v>3760</v>
      </c>
    </row>
    <row r="268" spans="1:31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26.25">
      <c r="A269" s="3">
        <v>53329</v>
      </c>
      <c r="B269" s="4" t="s">
        <v>845</v>
      </c>
      <c r="C269" s="3">
        <v>153280</v>
      </c>
      <c r="D269" s="4" t="s">
        <v>41</v>
      </c>
      <c r="E269" s="4" t="s">
        <v>846</v>
      </c>
      <c r="F269" s="4" t="s">
        <v>847</v>
      </c>
      <c r="G269" s="4" t="s">
        <v>848</v>
      </c>
      <c r="H269" s="4" t="s">
        <v>45</v>
      </c>
      <c r="I269" s="4" t="s">
        <v>849</v>
      </c>
      <c r="J269" s="5">
        <v>2</v>
      </c>
      <c r="K269" s="6">
        <v>2</v>
      </c>
      <c r="L269" s="7" t="s">
        <v>47</v>
      </c>
      <c r="M269" s="4">
        <v>412300</v>
      </c>
      <c r="N269" s="4" t="s">
        <v>850</v>
      </c>
      <c r="O269" s="4" t="s">
        <v>94</v>
      </c>
      <c r="P269" s="4" t="s">
        <v>95</v>
      </c>
      <c r="Q269" s="4"/>
      <c r="R269" s="4" t="s">
        <v>96</v>
      </c>
      <c r="S269" s="4">
        <v>2693</v>
      </c>
      <c r="T269" s="4" t="s">
        <v>851</v>
      </c>
      <c r="U269" s="4" t="s">
        <v>852</v>
      </c>
      <c r="V269" s="4">
        <v>549493663</v>
      </c>
      <c r="W269" s="4"/>
      <c r="X269" s="8" t="s">
        <v>853</v>
      </c>
      <c r="Y269" s="8" t="s">
        <v>854</v>
      </c>
      <c r="Z269" s="8" t="s">
        <v>56</v>
      </c>
      <c r="AA269" s="8" t="s">
        <v>855</v>
      </c>
      <c r="AB269" s="8" t="s">
        <v>82</v>
      </c>
      <c r="AC269" s="7" t="s">
        <v>856</v>
      </c>
      <c r="AD269" s="9">
        <v>940</v>
      </c>
      <c r="AE269" s="10">
        <f>ROUND($K$269*$AD$269,2)</f>
        <v>1880</v>
      </c>
    </row>
    <row r="270" spans="1:31" ht="26.25">
      <c r="A270" s="3">
        <v>53329</v>
      </c>
      <c r="B270" s="4" t="s">
        <v>845</v>
      </c>
      <c r="C270" s="3">
        <v>153281</v>
      </c>
      <c r="D270" s="4" t="s">
        <v>41</v>
      </c>
      <c r="E270" s="4" t="s">
        <v>857</v>
      </c>
      <c r="F270" s="4" t="s">
        <v>858</v>
      </c>
      <c r="G270" s="4" t="s">
        <v>859</v>
      </c>
      <c r="H270" s="4" t="s">
        <v>45</v>
      </c>
      <c r="I270" s="4" t="s">
        <v>849</v>
      </c>
      <c r="J270" s="5">
        <v>1</v>
      </c>
      <c r="K270" s="6">
        <v>1</v>
      </c>
      <c r="L270" s="7" t="s">
        <v>47</v>
      </c>
      <c r="M270" s="4">
        <v>412300</v>
      </c>
      <c r="N270" s="4" t="s">
        <v>850</v>
      </c>
      <c r="O270" s="4" t="s">
        <v>94</v>
      </c>
      <c r="P270" s="4" t="s">
        <v>95</v>
      </c>
      <c r="Q270" s="4"/>
      <c r="R270" s="4" t="s">
        <v>96</v>
      </c>
      <c r="S270" s="4">
        <v>2693</v>
      </c>
      <c r="T270" s="4" t="s">
        <v>851</v>
      </c>
      <c r="U270" s="4" t="s">
        <v>852</v>
      </c>
      <c r="V270" s="4">
        <v>549493663</v>
      </c>
      <c r="W270" s="4"/>
      <c r="X270" s="8" t="s">
        <v>853</v>
      </c>
      <c r="Y270" s="8" t="s">
        <v>854</v>
      </c>
      <c r="Z270" s="8" t="s">
        <v>56</v>
      </c>
      <c r="AA270" s="8" t="s">
        <v>855</v>
      </c>
      <c r="AB270" s="8" t="s">
        <v>82</v>
      </c>
      <c r="AC270" s="7" t="s">
        <v>856</v>
      </c>
      <c r="AD270" s="9">
        <v>940</v>
      </c>
      <c r="AE270" s="10">
        <f>ROUND($K$270*$AD$270,2)</f>
        <v>940</v>
      </c>
    </row>
    <row r="271" spans="1:31" ht="26.25">
      <c r="A271" s="3">
        <v>53329</v>
      </c>
      <c r="B271" s="4" t="s">
        <v>845</v>
      </c>
      <c r="C271" s="3">
        <v>153282</v>
      </c>
      <c r="D271" s="4" t="s">
        <v>41</v>
      </c>
      <c r="E271" s="4" t="s">
        <v>860</v>
      </c>
      <c r="F271" s="4" t="s">
        <v>861</v>
      </c>
      <c r="G271" s="4" t="s">
        <v>862</v>
      </c>
      <c r="H271" s="4" t="s">
        <v>45</v>
      </c>
      <c r="I271" s="4" t="s">
        <v>849</v>
      </c>
      <c r="J271" s="5">
        <v>1</v>
      </c>
      <c r="K271" s="6">
        <v>1</v>
      </c>
      <c r="L271" s="7" t="s">
        <v>47</v>
      </c>
      <c r="M271" s="4">
        <v>412300</v>
      </c>
      <c r="N271" s="4" t="s">
        <v>850</v>
      </c>
      <c r="O271" s="4" t="s">
        <v>94</v>
      </c>
      <c r="P271" s="4" t="s">
        <v>95</v>
      </c>
      <c r="Q271" s="4"/>
      <c r="R271" s="4" t="s">
        <v>96</v>
      </c>
      <c r="S271" s="4">
        <v>2693</v>
      </c>
      <c r="T271" s="4" t="s">
        <v>851</v>
      </c>
      <c r="U271" s="4" t="s">
        <v>852</v>
      </c>
      <c r="V271" s="4">
        <v>549493663</v>
      </c>
      <c r="W271" s="4"/>
      <c r="X271" s="8" t="s">
        <v>853</v>
      </c>
      <c r="Y271" s="8" t="s">
        <v>854</v>
      </c>
      <c r="Z271" s="8" t="s">
        <v>56</v>
      </c>
      <c r="AA271" s="8" t="s">
        <v>855</v>
      </c>
      <c r="AB271" s="8" t="s">
        <v>82</v>
      </c>
      <c r="AC271" s="7" t="s">
        <v>856</v>
      </c>
      <c r="AD271" s="9">
        <v>940</v>
      </c>
      <c r="AE271" s="10">
        <f>ROUND($K$271*$AD$271,2)</f>
        <v>940</v>
      </c>
    </row>
    <row r="272" spans="1:31" ht="12.75">
      <c r="A272" s="3">
        <v>53329</v>
      </c>
      <c r="B272" s="4" t="s">
        <v>845</v>
      </c>
      <c r="C272" s="3">
        <v>153283</v>
      </c>
      <c r="D272" s="4" t="s">
        <v>88</v>
      </c>
      <c r="E272" s="4" t="s">
        <v>863</v>
      </c>
      <c r="F272" s="4" t="s">
        <v>864</v>
      </c>
      <c r="G272" s="4" t="s">
        <v>865</v>
      </c>
      <c r="H272" s="4" t="s">
        <v>45</v>
      </c>
      <c r="I272" s="4" t="s">
        <v>668</v>
      </c>
      <c r="J272" s="5">
        <v>2</v>
      </c>
      <c r="K272" s="6">
        <v>2</v>
      </c>
      <c r="L272" s="7" t="s">
        <v>47</v>
      </c>
      <c r="M272" s="4">
        <v>412300</v>
      </c>
      <c r="N272" s="4" t="s">
        <v>850</v>
      </c>
      <c r="O272" s="4" t="s">
        <v>94</v>
      </c>
      <c r="P272" s="4" t="s">
        <v>95</v>
      </c>
      <c r="Q272" s="4"/>
      <c r="R272" s="4" t="s">
        <v>96</v>
      </c>
      <c r="S272" s="4">
        <v>2693</v>
      </c>
      <c r="T272" s="4" t="s">
        <v>851</v>
      </c>
      <c r="U272" s="4" t="s">
        <v>852</v>
      </c>
      <c r="V272" s="4">
        <v>549493663</v>
      </c>
      <c r="W272" s="4"/>
      <c r="X272" s="8" t="s">
        <v>853</v>
      </c>
      <c r="Y272" s="8" t="s">
        <v>854</v>
      </c>
      <c r="Z272" s="8" t="s">
        <v>56</v>
      </c>
      <c r="AA272" s="8" t="s">
        <v>855</v>
      </c>
      <c r="AB272" s="8" t="s">
        <v>82</v>
      </c>
      <c r="AC272" s="7" t="s">
        <v>856</v>
      </c>
      <c r="AD272" s="9">
        <v>590</v>
      </c>
      <c r="AE272" s="10">
        <f>ROUND($K$272*$AD$272,2)</f>
        <v>1180</v>
      </c>
    </row>
    <row r="273" spans="1:31" ht="12.75">
      <c r="A273" s="3">
        <v>53329</v>
      </c>
      <c r="B273" s="4" t="s">
        <v>845</v>
      </c>
      <c r="C273" s="3">
        <v>153284</v>
      </c>
      <c r="D273" s="4" t="s">
        <v>88</v>
      </c>
      <c r="E273" s="4" t="s">
        <v>866</v>
      </c>
      <c r="F273" s="4" t="s">
        <v>867</v>
      </c>
      <c r="G273" s="4" t="s">
        <v>868</v>
      </c>
      <c r="H273" s="4" t="s">
        <v>45</v>
      </c>
      <c r="I273" s="4" t="s">
        <v>720</v>
      </c>
      <c r="J273" s="5">
        <v>2</v>
      </c>
      <c r="K273" s="6">
        <v>2</v>
      </c>
      <c r="L273" s="7" t="s">
        <v>47</v>
      </c>
      <c r="M273" s="4">
        <v>412300</v>
      </c>
      <c r="N273" s="4" t="s">
        <v>850</v>
      </c>
      <c r="O273" s="4" t="s">
        <v>94</v>
      </c>
      <c r="P273" s="4" t="s">
        <v>95</v>
      </c>
      <c r="Q273" s="4"/>
      <c r="R273" s="4" t="s">
        <v>96</v>
      </c>
      <c r="S273" s="4">
        <v>2693</v>
      </c>
      <c r="T273" s="4" t="s">
        <v>851</v>
      </c>
      <c r="U273" s="4" t="s">
        <v>852</v>
      </c>
      <c r="V273" s="4">
        <v>549493663</v>
      </c>
      <c r="W273" s="4"/>
      <c r="X273" s="8" t="s">
        <v>853</v>
      </c>
      <c r="Y273" s="8" t="s">
        <v>854</v>
      </c>
      <c r="Z273" s="8" t="s">
        <v>56</v>
      </c>
      <c r="AA273" s="8" t="s">
        <v>855</v>
      </c>
      <c r="AB273" s="8" t="s">
        <v>82</v>
      </c>
      <c r="AC273" s="7" t="s">
        <v>856</v>
      </c>
      <c r="AD273" s="9">
        <v>185</v>
      </c>
      <c r="AE273" s="10">
        <f>ROUND($K$273*$AD$273,2)</f>
        <v>370</v>
      </c>
    </row>
    <row r="274" spans="1:31" ht="26.25">
      <c r="A274" s="3">
        <v>53329</v>
      </c>
      <c r="B274" s="4" t="s">
        <v>845</v>
      </c>
      <c r="C274" s="3">
        <v>153285</v>
      </c>
      <c r="D274" s="4" t="s">
        <v>88</v>
      </c>
      <c r="E274" s="4" t="s">
        <v>869</v>
      </c>
      <c r="F274" s="4" t="s">
        <v>870</v>
      </c>
      <c r="G274" s="4" t="s">
        <v>871</v>
      </c>
      <c r="H274" s="4" t="s">
        <v>45</v>
      </c>
      <c r="I274" s="4" t="s">
        <v>872</v>
      </c>
      <c r="J274" s="5">
        <v>2</v>
      </c>
      <c r="K274" s="6">
        <v>2</v>
      </c>
      <c r="L274" s="7" t="s">
        <v>47</v>
      </c>
      <c r="M274" s="4">
        <v>412300</v>
      </c>
      <c r="N274" s="4" t="s">
        <v>850</v>
      </c>
      <c r="O274" s="4" t="s">
        <v>94</v>
      </c>
      <c r="P274" s="4" t="s">
        <v>95</v>
      </c>
      <c r="Q274" s="4"/>
      <c r="R274" s="4" t="s">
        <v>96</v>
      </c>
      <c r="S274" s="4">
        <v>2693</v>
      </c>
      <c r="T274" s="4" t="s">
        <v>851</v>
      </c>
      <c r="U274" s="4" t="s">
        <v>852</v>
      </c>
      <c r="V274" s="4">
        <v>549493663</v>
      </c>
      <c r="W274" s="4"/>
      <c r="X274" s="8" t="s">
        <v>853</v>
      </c>
      <c r="Y274" s="8" t="s">
        <v>854</v>
      </c>
      <c r="Z274" s="8" t="s">
        <v>56</v>
      </c>
      <c r="AA274" s="8" t="s">
        <v>855</v>
      </c>
      <c r="AB274" s="8" t="s">
        <v>82</v>
      </c>
      <c r="AC274" s="7" t="s">
        <v>856</v>
      </c>
      <c r="AD274" s="9">
        <v>185</v>
      </c>
      <c r="AE274" s="10">
        <f>ROUND($K$274*$AD$274,2)</f>
        <v>370</v>
      </c>
    </row>
    <row r="275" spans="1:31" ht="26.25">
      <c r="A275" s="3">
        <v>53329</v>
      </c>
      <c r="B275" s="4" t="s">
        <v>845</v>
      </c>
      <c r="C275" s="3">
        <v>153286</v>
      </c>
      <c r="D275" s="4" t="s">
        <v>88</v>
      </c>
      <c r="E275" s="4" t="s">
        <v>873</v>
      </c>
      <c r="F275" s="4" t="s">
        <v>874</v>
      </c>
      <c r="G275" s="4" t="s">
        <v>875</v>
      </c>
      <c r="H275" s="4" t="s">
        <v>45</v>
      </c>
      <c r="I275" s="4" t="s">
        <v>664</v>
      </c>
      <c r="J275" s="5">
        <v>2</v>
      </c>
      <c r="K275" s="6">
        <v>2</v>
      </c>
      <c r="L275" s="7" t="s">
        <v>47</v>
      </c>
      <c r="M275" s="4">
        <v>412300</v>
      </c>
      <c r="N275" s="4" t="s">
        <v>850</v>
      </c>
      <c r="O275" s="4" t="s">
        <v>94</v>
      </c>
      <c r="P275" s="4" t="s">
        <v>95</v>
      </c>
      <c r="Q275" s="4"/>
      <c r="R275" s="4" t="s">
        <v>96</v>
      </c>
      <c r="S275" s="4">
        <v>2693</v>
      </c>
      <c r="T275" s="4" t="s">
        <v>851</v>
      </c>
      <c r="U275" s="4" t="s">
        <v>852</v>
      </c>
      <c r="V275" s="4">
        <v>549493663</v>
      </c>
      <c r="W275" s="4"/>
      <c r="X275" s="8" t="s">
        <v>853</v>
      </c>
      <c r="Y275" s="8" t="s">
        <v>854</v>
      </c>
      <c r="Z275" s="8" t="s">
        <v>56</v>
      </c>
      <c r="AA275" s="8" t="s">
        <v>855</v>
      </c>
      <c r="AB275" s="8" t="s">
        <v>82</v>
      </c>
      <c r="AC275" s="7" t="s">
        <v>856</v>
      </c>
      <c r="AD275" s="9">
        <v>185</v>
      </c>
      <c r="AE275" s="10">
        <f>ROUND($K$275*$AD$275,2)</f>
        <v>370</v>
      </c>
    </row>
    <row r="276" spans="1:31" ht="26.25">
      <c r="A276" s="3">
        <v>53329</v>
      </c>
      <c r="B276" s="4" t="s">
        <v>845</v>
      </c>
      <c r="C276" s="3">
        <v>153289</v>
      </c>
      <c r="D276" s="4" t="s">
        <v>41</v>
      </c>
      <c r="E276" s="4" t="s">
        <v>564</v>
      </c>
      <c r="F276" s="4" t="s">
        <v>565</v>
      </c>
      <c r="G276" s="4" t="s">
        <v>566</v>
      </c>
      <c r="H276" s="4" t="s">
        <v>45</v>
      </c>
      <c r="I276" s="4" t="s">
        <v>567</v>
      </c>
      <c r="J276" s="5">
        <v>2</v>
      </c>
      <c r="K276" s="6">
        <v>2</v>
      </c>
      <c r="L276" s="7" t="s">
        <v>47</v>
      </c>
      <c r="M276" s="4">
        <v>412300</v>
      </c>
      <c r="N276" s="4" t="s">
        <v>850</v>
      </c>
      <c r="O276" s="4" t="s">
        <v>94</v>
      </c>
      <c r="P276" s="4" t="s">
        <v>95</v>
      </c>
      <c r="Q276" s="4"/>
      <c r="R276" s="4" t="s">
        <v>96</v>
      </c>
      <c r="S276" s="4">
        <v>2693</v>
      </c>
      <c r="T276" s="4" t="s">
        <v>851</v>
      </c>
      <c r="U276" s="4" t="s">
        <v>852</v>
      </c>
      <c r="V276" s="4">
        <v>549493663</v>
      </c>
      <c r="W276" s="4"/>
      <c r="X276" s="8" t="s">
        <v>853</v>
      </c>
      <c r="Y276" s="8" t="s">
        <v>854</v>
      </c>
      <c r="Z276" s="8" t="s">
        <v>56</v>
      </c>
      <c r="AA276" s="8" t="s">
        <v>855</v>
      </c>
      <c r="AB276" s="8" t="s">
        <v>82</v>
      </c>
      <c r="AC276" s="7" t="s">
        <v>856</v>
      </c>
      <c r="AD276" s="9">
        <v>912</v>
      </c>
      <c r="AE276" s="10">
        <f>ROUND($K$276*$AD$276,2)</f>
        <v>1824</v>
      </c>
    </row>
    <row r="277" spans="1:31" ht="12.75">
      <c r="A277" s="3">
        <v>53329</v>
      </c>
      <c r="B277" s="4" t="s">
        <v>845</v>
      </c>
      <c r="C277" s="3">
        <v>153291</v>
      </c>
      <c r="D277" s="4" t="s">
        <v>88</v>
      </c>
      <c r="E277" s="4" t="s">
        <v>876</v>
      </c>
      <c r="F277" s="4" t="s">
        <v>877</v>
      </c>
      <c r="G277" s="4" t="s">
        <v>878</v>
      </c>
      <c r="H277" s="4" t="s">
        <v>45</v>
      </c>
      <c r="I277" s="4" t="s">
        <v>879</v>
      </c>
      <c r="J277" s="5">
        <v>2</v>
      </c>
      <c r="K277" s="6">
        <v>2</v>
      </c>
      <c r="L277" s="7" t="s">
        <v>47</v>
      </c>
      <c r="M277" s="4">
        <v>412300</v>
      </c>
      <c r="N277" s="4" t="s">
        <v>850</v>
      </c>
      <c r="O277" s="4" t="s">
        <v>94</v>
      </c>
      <c r="P277" s="4" t="s">
        <v>95</v>
      </c>
      <c r="Q277" s="4"/>
      <c r="R277" s="4" t="s">
        <v>96</v>
      </c>
      <c r="S277" s="4">
        <v>2693</v>
      </c>
      <c r="T277" s="4" t="s">
        <v>851</v>
      </c>
      <c r="U277" s="4" t="s">
        <v>852</v>
      </c>
      <c r="V277" s="4">
        <v>549493663</v>
      </c>
      <c r="W277" s="4"/>
      <c r="X277" s="8" t="s">
        <v>853</v>
      </c>
      <c r="Y277" s="8" t="s">
        <v>854</v>
      </c>
      <c r="Z277" s="8" t="s">
        <v>56</v>
      </c>
      <c r="AA277" s="8" t="s">
        <v>855</v>
      </c>
      <c r="AB277" s="8" t="s">
        <v>82</v>
      </c>
      <c r="AC277" s="7" t="s">
        <v>856</v>
      </c>
      <c r="AD277" s="9">
        <v>185</v>
      </c>
      <c r="AE277" s="10">
        <f>ROUND($K$277*$AD$277,2)</f>
        <v>370</v>
      </c>
    </row>
    <row r="278" spans="1:31" ht="12.75">
      <c r="A278" s="3">
        <v>53329</v>
      </c>
      <c r="B278" s="4" t="s">
        <v>845</v>
      </c>
      <c r="C278" s="3">
        <v>153307</v>
      </c>
      <c r="D278" s="4" t="s">
        <v>88</v>
      </c>
      <c r="E278" s="4" t="s">
        <v>880</v>
      </c>
      <c r="F278" s="4" t="s">
        <v>881</v>
      </c>
      <c r="G278" s="4" t="s">
        <v>882</v>
      </c>
      <c r="H278" s="4" t="s">
        <v>45</v>
      </c>
      <c r="I278" s="4" t="s">
        <v>708</v>
      </c>
      <c r="J278" s="5">
        <v>2</v>
      </c>
      <c r="K278" s="6">
        <v>2</v>
      </c>
      <c r="L278" s="7" t="s">
        <v>47</v>
      </c>
      <c r="M278" s="4">
        <v>412300</v>
      </c>
      <c r="N278" s="4" t="s">
        <v>850</v>
      </c>
      <c r="O278" s="4" t="s">
        <v>94</v>
      </c>
      <c r="P278" s="4" t="s">
        <v>95</v>
      </c>
      <c r="Q278" s="4"/>
      <c r="R278" s="4" t="s">
        <v>96</v>
      </c>
      <c r="S278" s="4">
        <v>2693</v>
      </c>
      <c r="T278" s="4" t="s">
        <v>851</v>
      </c>
      <c r="U278" s="4" t="s">
        <v>852</v>
      </c>
      <c r="V278" s="4">
        <v>549493663</v>
      </c>
      <c r="W278" s="4"/>
      <c r="X278" s="8" t="s">
        <v>853</v>
      </c>
      <c r="Y278" s="8" t="s">
        <v>854</v>
      </c>
      <c r="Z278" s="8" t="s">
        <v>56</v>
      </c>
      <c r="AA278" s="8" t="s">
        <v>855</v>
      </c>
      <c r="AB278" s="8" t="s">
        <v>82</v>
      </c>
      <c r="AC278" s="7" t="s">
        <v>856</v>
      </c>
      <c r="AD278" s="9">
        <v>185</v>
      </c>
      <c r="AE278" s="10">
        <f>ROUND($K$278*$AD$278,2)</f>
        <v>370</v>
      </c>
    </row>
    <row r="279" spans="1:31" ht="12.75">
      <c r="A279" s="3">
        <v>53329</v>
      </c>
      <c r="B279" s="4" t="s">
        <v>845</v>
      </c>
      <c r="C279" s="3">
        <v>153308</v>
      </c>
      <c r="D279" s="4" t="s">
        <v>88</v>
      </c>
      <c r="E279" s="4" t="s">
        <v>883</v>
      </c>
      <c r="F279" s="4" t="s">
        <v>884</v>
      </c>
      <c r="G279" s="4" t="s">
        <v>885</v>
      </c>
      <c r="H279" s="4" t="s">
        <v>45</v>
      </c>
      <c r="I279" s="4" t="s">
        <v>886</v>
      </c>
      <c r="J279" s="5">
        <v>2</v>
      </c>
      <c r="K279" s="6">
        <v>2</v>
      </c>
      <c r="L279" s="7" t="s">
        <v>47</v>
      </c>
      <c r="M279" s="4">
        <v>412300</v>
      </c>
      <c r="N279" s="4" t="s">
        <v>850</v>
      </c>
      <c r="O279" s="4" t="s">
        <v>94</v>
      </c>
      <c r="P279" s="4" t="s">
        <v>95</v>
      </c>
      <c r="Q279" s="4"/>
      <c r="R279" s="4" t="s">
        <v>96</v>
      </c>
      <c r="S279" s="4">
        <v>2693</v>
      </c>
      <c r="T279" s="4" t="s">
        <v>851</v>
      </c>
      <c r="U279" s="4" t="s">
        <v>852</v>
      </c>
      <c r="V279" s="4">
        <v>549493663</v>
      </c>
      <c r="W279" s="4"/>
      <c r="X279" s="8" t="s">
        <v>853</v>
      </c>
      <c r="Y279" s="8" t="s">
        <v>854</v>
      </c>
      <c r="Z279" s="8" t="s">
        <v>56</v>
      </c>
      <c r="AA279" s="8" t="s">
        <v>855</v>
      </c>
      <c r="AB279" s="8" t="s">
        <v>82</v>
      </c>
      <c r="AC279" s="7" t="s">
        <v>856</v>
      </c>
      <c r="AD279" s="9">
        <v>1068</v>
      </c>
      <c r="AE279" s="10">
        <f>ROUND($K$279*$AD$279,2)</f>
        <v>2136</v>
      </c>
    </row>
    <row r="280" spans="1:31" ht="12.75">
      <c r="A280" s="3">
        <v>53329</v>
      </c>
      <c r="B280" s="4" t="s">
        <v>845</v>
      </c>
      <c r="C280" s="3">
        <v>153309</v>
      </c>
      <c r="D280" s="4" t="s">
        <v>88</v>
      </c>
      <c r="E280" s="4" t="s">
        <v>887</v>
      </c>
      <c r="F280" s="4" t="s">
        <v>888</v>
      </c>
      <c r="G280" s="4" t="s">
        <v>889</v>
      </c>
      <c r="H280" s="4" t="s">
        <v>45</v>
      </c>
      <c r="I280" s="4" t="s">
        <v>890</v>
      </c>
      <c r="J280" s="5">
        <v>2</v>
      </c>
      <c r="K280" s="6">
        <v>2</v>
      </c>
      <c r="L280" s="7" t="s">
        <v>47</v>
      </c>
      <c r="M280" s="4">
        <v>412300</v>
      </c>
      <c r="N280" s="4" t="s">
        <v>850</v>
      </c>
      <c r="O280" s="4" t="s">
        <v>94</v>
      </c>
      <c r="P280" s="4" t="s">
        <v>95</v>
      </c>
      <c r="Q280" s="4"/>
      <c r="R280" s="4" t="s">
        <v>96</v>
      </c>
      <c r="S280" s="4">
        <v>2693</v>
      </c>
      <c r="T280" s="4" t="s">
        <v>851</v>
      </c>
      <c r="U280" s="4" t="s">
        <v>852</v>
      </c>
      <c r="V280" s="4">
        <v>549493663</v>
      </c>
      <c r="W280" s="4"/>
      <c r="X280" s="8" t="s">
        <v>853</v>
      </c>
      <c r="Y280" s="8" t="s">
        <v>854</v>
      </c>
      <c r="Z280" s="8" t="s">
        <v>56</v>
      </c>
      <c r="AA280" s="8" t="s">
        <v>855</v>
      </c>
      <c r="AB280" s="8" t="s">
        <v>82</v>
      </c>
      <c r="AC280" s="7" t="s">
        <v>856</v>
      </c>
      <c r="AD280" s="9">
        <v>580</v>
      </c>
      <c r="AE280" s="10">
        <f>ROUND($K$280*$AD$280,2)</f>
        <v>1160</v>
      </c>
    </row>
    <row r="281" spans="1:31" ht="12.75">
      <c r="A281" s="20"/>
      <c r="B281" s="20"/>
      <c r="C281" s="2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5" t="s">
        <v>67</v>
      </c>
      <c r="AE281" s="12">
        <f>SUM($AE$269:$AE$280)</f>
        <v>11910</v>
      </c>
    </row>
    <row r="282" spans="1:31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2.75">
      <c r="A283" s="3">
        <v>53339</v>
      </c>
      <c r="B283" s="4"/>
      <c r="C283" s="3">
        <v>153156</v>
      </c>
      <c r="D283" s="4" t="s">
        <v>41</v>
      </c>
      <c r="E283" s="4" t="s">
        <v>59</v>
      </c>
      <c r="F283" s="4" t="s">
        <v>60</v>
      </c>
      <c r="G283" s="4" t="s">
        <v>61</v>
      </c>
      <c r="H283" s="4" t="s">
        <v>45</v>
      </c>
      <c r="I283" s="4" t="s">
        <v>62</v>
      </c>
      <c r="J283" s="5">
        <v>3</v>
      </c>
      <c r="K283" s="6">
        <v>3</v>
      </c>
      <c r="L283" s="7" t="s">
        <v>47</v>
      </c>
      <c r="M283" s="4">
        <v>231400</v>
      </c>
      <c r="N283" s="4" t="s">
        <v>891</v>
      </c>
      <c r="O283" s="4" t="s">
        <v>161</v>
      </c>
      <c r="P283" s="4" t="s">
        <v>162</v>
      </c>
      <c r="Q283" s="4">
        <v>5</v>
      </c>
      <c r="R283" s="4">
        <v>5.62</v>
      </c>
      <c r="S283" s="4">
        <v>101539</v>
      </c>
      <c r="T283" s="4" t="s">
        <v>892</v>
      </c>
      <c r="U283" s="4" t="s">
        <v>893</v>
      </c>
      <c r="V283" s="4">
        <v>549494724</v>
      </c>
      <c r="W283" s="4"/>
      <c r="X283" s="8" t="s">
        <v>54</v>
      </c>
      <c r="Y283" s="8" t="s">
        <v>894</v>
      </c>
      <c r="Z283" s="8" t="s">
        <v>56</v>
      </c>
      <c r="AA283" s="8" t="s">
        <v>54</v>
      </c>
      <c r="AB283" s="8" t="s">
        <v>82</v>
      </c>
      <c r="AC283" s="7" t="s">
        <v>895</v>
      </c>
      <c r="AD283" s="9">
        <v>922</v>
      </c>
      <c r="AE283" s="10">
        <f>ROUND($K$283*$AD$283,2)</f>
        <v>2766</v>
      </c>
    </row>
    <row r="284" spans="1:31" ht="12.75">
      <c r="A284" s="20"/>
      <c r="B284" s="20"/>
      <c r="C284" s="2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5" t="s">
        <v>67</v>
      </c>
      <c r="AE284" s="12">
        <f>SUM($AE$283:$AE$283)</f>
        <v>2766</v>
      </c>
    </row>
    <row r="285" spans="1:31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2.75">
      <c r="A286" s="3">
        <v>53343</v>
      </c>
      <c r="B286" s="4" t="s">
        <v>896</v>
      </c>
      <c r="C286" s="3">
        <v>153243</v>
      </c>
      <c r="D286" s="4" t="s">
        <v>41</v>
      </c>
      <c r="E286" s="4" t="s">
        <v>637</v>
      </c>
      <c r="F286" s="4" t="s">
        <v>638</v>
      </c>
      <c r="G286" s="4" t="s">
        <v>639</v>
      </c>
      <c r="H286" s="4" t="s">
        <v>45</v>
      </c>
      <c r="I286" s="4" t="s">
        <v>191</v>
      </c>
      <c r="J286" s="5">
        <v>2</v>
      </c>
      <c r="K286" s="6">
        <v>2</v>
      </c>
      <c r="L286" s="7" t="s">
        <v>47</v>
      </c>
      <c r="M286" s="4">
        <v>712002</v>
      </c>
      <c r="N286" s="4" t="s">
        <v>897</v>
      </c>
      <c r="O286" s="4" t="s">
        <v>74</v>
      </c>
      <c r="P286" s="4" t="s">
        <v>75</v>
      </c>
      <c r="Q286" s="4">
        <v>3</v>
      </c>
      <c r="R286" s="4" t="s">
        <v>76</v>
      </c>
      <c r="S286" s="4">
        <v>234511</v>
      </c>
      <c r="T286" s="4" t="s">
        <v>77</v>
      </c>
      <c r="U286" s="4" t="s">
        <v>78</v>
      </c>
      <c r="V286" s="4">
        <v>549495612</v>
      </c>
      <c r="W286" s="4"/>
      <c r="X286" s="8" t="s">
        <v>614</v>
      </c>
      <c r="Y286" s="8" t="s">
        <v>898</v>
      </c>
      <c r="Z286" s="8" t="s">
        <v>899</v>
      </c>
      <c r="AA286" s="8" t="s">
        <v>81</v>
      </c>
      <c r="AB286" s="8" t="s">
        <v>82</v>
      </c>
      <c r="AC286" s="7" t="s">
        <v>900</v>
      </c>
      <c r="AD286" s="9">
        <v>1452</v>
      </c>
      <c r="AE286" s="10">
        <f>ROUND($K$286*$AD$286,2)</f>
        <v>2904</v>
      </c>
    </row>
    <row r="287" spans="1:31" ht="12.75">
      <c r="A287" s="3">
        <v>53343</v>
      </c>
      <c r="B287" s="4" t="s">
        <v>896</v>
      </c>
      <c r="C287" s="3">
        <v>153244</v>
      </c>
      <c r="D287" s="4" t="s">
        <v>41</v>
      </c>
      <c r="E287" s="4" t="s">
        <v>640</v>
      </c>
      <c r="F287" s="4" t="s">
        <v>641</v>
      </c>
      <c r="G287" s="4" t="s">
        <v>642</v>
      </c>
      <c r="H287" s="4" t="s">
        <v>45</v>
      </c>
      <c r="I287" s="4" t="s">
        <v>191</v>
      </c>
      <c r="J287" s="5">
        <v>2</v>
      </c>
      <c r="K287" s="6">
        <v>2</v>
      </c>
      <c r="L287" s="7" t="s">
        <v>47</v>
      </c>
      <c r="M287" s="4">
        <v>712002</v>
      </c>
      <c r="N287" s="4" t="s">
        <v>897</v>
      </c>
      <c r="O287" s="4" t="s">
        <v>74</v>
      </c>
      <c r="P287" s="4" t="s">
        <v>75</v>
      </c>
      <c r="Q287" s="4">
        <v>3</v>
      </c>
      <c r="R287" s="4" t="s">
        <v>76</v>
      </c>
      <c r="S287" s="4">
        <v>234511</v>
      </c>
      <c r="T287" s="4" t="s">
        <v>77</v>
      </c>
      <c r="U287" s="4" t="s">
        <v>78</v>
      </c>
      <c r="V287" s="4">
        <v>549495612</v>
      </c>
      <c r="W287" s="4"/>
      <c r="X287" s="8" t="s">
        <v>614</v>
      </c>
      <c r="Y287" s="8" t="s">
        <v>898</v>
      </c>
      <c r="Z287" s="8" t="s">
        <v>899</v>
      </c>
      <c r="AA287" s="8" t="s">
        <v>81</v>
      </c>
      <c r="AB287" s="8" t="s">
        <v>82</v>
      </c>
      <c r="AC287" s="7" t="s">
        <v>900</v>
      </c>
      <c r="AD287" s="9">
        <v>1452</v>
      </c>
      <c r="AE287" s="10">
        <f>ROUND($K$287*$AD$287,2)</f>
        <v>2904</v>
      </c>
    </row>
    <row r="288" spans="1:31" ht="12.75">
      <c r="A288" s="3">
        <v>53343</v>
      </c>
      <c r="B288" s="4" t="s">
        <v>896</v>
      </c>
      <c r="C288" s="3">
        <v>153261</v>
      </c>
      <c r="D288" s="4" t="s">
        <v>41</v>
      </c>
      <c r="E288" s="4" t="s">
        <v>306</v>
      </c>
      <c r="F288" s="4" t="s">
        <v>307</v>
      </c>
      <c r="G288" s="4" t="s">
        <v>308</v>
      </c>
      <c r="H288" s="4" t="s">
        <v>45</v>
      </c>
      <c r="I288" s="4" t="s">
        <v>229</v>
      </c>
      <c r="J288" s="5">
        <v>2</v>
      </c>
      <c r="K288" s="6">
        <v>2</v>
      </c>
      <c r="L288" s="7" t="s">
        <v>47</v>
      </c>
      <c r="M288" s="4">
        <v>712002</v>
      </c>
      <c r="N288" s="4" t="s">
        <v>897</v>
      </c>
      <c r="O288" s="4" t="s">
        <v>74</v>
      </c>
      <c r="P288" s="4" t="s">
        <v>75</v>
      </c>
      <c r="Q288" s="4">
        <v>3</v>
      </c>
      <c r="R288" s="4" t="s">
        <v>76</v>
      </c>
      <c r="S288" s="4">
        <v>234511</v>
      </c>
      <c r="T288" s="4" t="s">
        <v>77</v>
      </c>
      <c r="U288" s="4" t="s">
        <v>78</v>
      </c>
      <c r="V288" s="4">
        <v>549495612</v>
      </c>
      <c r="W288" s="4"/>
      <c r="X288" s="8" t="s">
        <v>614</v>
      </c>
      <c r="Y288" s="8" t="s">
        <v>898</v>
      </c>
      <c r="Z288" s="8" t="s">
        <v>899</v>
      </c>
      <c r="AA288" s="8" t="s">
        <v>81</v>
      </c>
      <c r="AB288" s="8" t="s">
        <v>82</v>
      </c>
      <c r="AC288" s="7" t="s">
        <v>900</v>
      </c>
      <c r="AD288" s="9">
        <v>1393</v>
      </c>
      <c r="AE288" s="10">
        <f>ROUND($K$288*$AD$288,2)</f>
        <v>2786</v>
      </c>
    </row>
    <row r="289" spans="1:31" ht="12.75">
      <c r="A289" s="3">
        <v>53343</v>
      </c>
      <c r="B289" s="4" t="s">
        <v>896</v>
      </c>
      <c r="C289" s="3">
        <v>153262</v>
      </c>
      <c r="D289" s="4" t="s">
        <v>41</v>
      </c>
      <c r="E289" s="4" t="s">
        <v>309</v>
      </c>
      <c r="F289" s="4" t="s">
        <v>310</v>
      </c>
      <c r="G289" s="4" t="s">
        <v>311</v>
      </c>
      <c r="H289" s="4" t="s">
        <v>45</v>
      </c>
      <c r="I289" s="4" t="s">
        <v>191</v>
      </c>
      <c r="J289" s="5">
        <v>3</v>
      </c>
      <c r="K289" s="6">
        <v>3</v>
      </c>
      <c r="L289" s="7" t="s">
        <v>47</v>
      </c>
      <c r="M289" s="4">
        <v>712002</v>
      </c>
      <c r="N289" s="4" t="s">
        <v>897</v>
      </c>
      <c r="O289" s="4" t="s">
        <v>74</v>
      </c>
      <c r="P289" s="4" t="s">
        <v>75</v>
      </c>
      <c r="Q289" s="4">
        <v>3</v>
      </c>
      <c r="R289" s="4" t="s">
        <v>76</v>
      </c>
      <c r="S289" s="4">
        <v>234511</v>
      </c>
      <c r="T289" s="4" t="s">
        <v>77</v>
      </c>
      <c r="U289" s="4" t="s">
        <v>78</v>
      </c>
      <c r="V289" s="4">
        <v>549495612</v>
      </c>
      <c r="W289" s="4"/>
      <c r="X289" s="8" t="s">
        <v>614</v>
      </c>
      <c r="Y289" s="8" t="s">
        <v>898</v>
      </c>
      <c r="Z289" s="8" t="s">
        <v>899</v>
      </c>
      <c r="AA289" s="8" t="s">
        <v>81</v>
      </c>
      <c r="AB289" s="8" t="s">
        <v>82</v>
      </c>
      <c r="AC289" s="7" t="s">
        <v>900</v>
      </c>
      <c r="AD289" s="9">
        <v>1452</v>
      </c>
      <c r="AE289" s="10">
        <f>ROUND($K$289*$AD$289,2)</f>
        <v>4356</v>
      </c>
    </row>
    <row r="290" spans="1:31" ht="12.75">
      <c r="A290" s="20"/>
      <c r="B290" s="20"/>
      <c r="C290" s="2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5" t="s">
        <v>67</v>
      </c>
      <c r="AE290" s="12">
        <f>SUM($AE$286:$AE$289)</f>
        <v>12950</v>
      </c>
    </row>
    <row r="291" spans="1:31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2.75">
      <c r="A292" s="3">
        <v>53344</v>
      </c>
      <c r="B292" s="4"/>
      <c r="C292" s="3">
        <v>153290</v>
      </c>
      <c r="D292" s="4" t="s">
        <v>41</v>
      </c>
      <c r="E292" s="4" t="s">
        <v>553</v>
      </c>
      <c r="F292" s="4" t="s">
        <v>554</v>
      </c>
      <c r="G292" s="4" t="s">
        <v>555</v>
      </c>
      <c r="H292" s="4" t="s">
        <v>45</v>
      </c>
      <c r="I292" s="4" t="s">
        <v>257</v>
      </c>
      <c r="J292" s="5">
        <v>2</v>
      </c>
      <c r="K292" s="6">
        <v>2</v>
      </c>
      <c r="L292" s="7" t="s">
        <v>47</v>
      </c>
      <c r="M292" s="4">
        <v>419900</v>
      </c>
      <c r="N292" s="4" t="s">
        <v>462</v>
      </c>
      <c r="O292" s="4" t="s">
        <v>94</v>
      </c>
      <c r="P292" s="4" t="s">
        <v>95</v>
      </c>
      <c r="Q292" s="4">
        <v>2</v>
      </c>
      <c r="R292" s="4" t="s">
        <v>463</v>
      </c>
      <c r="S292" s="4">
        <v>113311</v>
      </c>
      <c r="T292" s="4" t="s">
        <v>464</v>
      </c>
      <c r="U292" s="4" t="s">
        <v>465</v>
      </c>
      <c r="V292" s="4">
        <v>549496068</v>
      </c>
      <c r="W292" s="4"/>
      <c r="X292" s="8" t="s">
        <v>54</v>
      </c>
      <c r="Y292" s="8" t="s">
        <v>466</v>
      </c>
      <c r="Z292" s="8" t="s">
        <v>56</v>
      </c>
      <c r="AA292" s="8" t="s">
        <v>54</v>
      </c>
      <c r="AB292" s="8" t="s">
        <v>57</v>
      </c>
      <c r="AC292" s="7" t="s">
        <v>901</v>
      </c>
      <c r="AD292" s="9">
        <v>1238</v>
      </c>
      <c r="AE292" s="10">
        <f>ROUND($K$292*$AD$292,2)</f>
        <v>2476</v>
      </c>
    </row>
    <row r="293" spans="1:31" ht="12.75">
      <c r="A293" s="20"/>
      <c r="B293" s="20"/>
      <c r="C293" s="2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5" t="s">
        <v>67</v>
      </c>
      <c r="AE293" s="12">
        <f>SUM($AE$292:$AE$292)</f>
        <v>2476</v>
      </c>
    </row>
    <row r="294" spans="1:3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2.75">
      <c r="A295" s="3">
        <v>53345</v>
      </c>
      <c r="B295" s="4"/>
      <c r="C295" s="3">
        <v>153292</v>
      </c>
      <c r="D295" s="4" t="s">
        <v>41</v>
      </c>
      <c r="E295" s="4" t="s">
        <v>902</v>
      </c>
      <c r="F295" s="4" t="s">
        <v>903</v>
      </c>
      <c r="G295" s="4" t="s">
        <v>904</v>
      </c>
      <c r="H295" s="4" t="s">
        <v>45</v>
      </c>
      <c r="I295" s="4" t="s">
        <v>191</v>
      </c>
      <c r="J295" s="5">
        <v>2</v>
      </c>
      <c r="K295" s="6">
        <v>2</v>
      </c>
      <c r="L295" s="7" t="s">
        <v>192</v>
      </c>
      <c r="M295" s="4">
        <v>110511</v>
      </c>
      <c r="N295" s="4" t="s">
        <v>905</v>
      </c>
      <c r="O295" s="4" t="s">
        <v>906</v>
      </c>
      <c r="P295" s="4" t="s">
        <v>907</v>
      </c>
      <c r="Q295" s="4">
        <v>4</v>
      </c>
      <c r="R295" s="4" t="s">
        <v>908</v>
      </c>
      <c r="S295" s="4">
        <v>250</v>
      </c>
      <c r="T295" s="4" t="s">
        <v>909</v>
      </c>
      <c r="U295" s="4" t="s">
        <v>910</v>
      </c>
      <c r="V295" s="4">
        <v>549498191</v>
      </c>
      <c r="W295" s="4"/>
      <c r="X295" s="8" t="s">
        <v>54</v>
      </c>
      <c r="Y295" s="8" t="s">
        <v>911</v>
      </c>
      <c r="Z295" s="8" t="s">
        <v>56</v>
      </c>
      <c r="AA295" s="8" t="s">
        <v>54</v>
      </c>
      <c r="AB295" s="8" t="s">
        <v>202</v>
      </c>
      <c r="AC295" s="7" t="s">
        <v>912</v>
      </c>
      <c r="AD295" s="9">
        <v>960</v>
      </c>
      <c r="AE295" s="10">
        <f>ROUND($K$295*$AD$295,2)</f>
        <v>1920</v>
      </c>
    </row>
    <row r="296" spans="1:31" ht="12.75">
      <c r="A296" s="20"/>
      <c r="B296" s="20"/>
      <c r="C296" s="2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5" t="s">
        <v>67</v>
      </c>
      <c r="AE296" s="12">
        <f>SUM($AE$295:$AE$295)</f>
        <v>1920</v>
      </c>
    </row>
    <row r="297" spans="1:3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2.75">
      <c r="A298" s="3">
        <v>53351</v>
      </c>
      <c r="B298" s="4"/>
      <c r="C298" s="3">
        <v>153319</v>
      </c>
      <c r="D298" s="4" t="s">
        <v>88</v>
      </c>
      <c r="E298" s="4" t="s">
        <v>913</v>
      </c>
      <c r="F298" s="4" t="s">
        <v>914</v>
      </c>
      <c r="G298" s="4" t="s">
        <v>915</v>
      </c>
      <c r="H298" s="4" t="s">
        <v>45</v>
      </c>
      <c r="I298" s="4" t="s">
        <v>916</v>
      </c>
      <c r="J298" s="5">
        <v>4</v>
      </c>
      <c r="K298" s="6">
        <v>4</v>
      </c>
      <c r="L298" s="7" t="s">
        <v>47</v>
      </c>
      <c r="M298" s="4">
        <v>561800</v>
      </c>
      <c r="N298" s="4" t="s">
        <v>917</v>
      </c>
      <c r="O298" s="4" t="s">
        <v>414</v>
      </c>
      <c r="P298" s="4" t="s">
        <v>415</v>
      </c>
      <c r="Q298" s="4">
        <v>3</v>
      </c>
      <c r="R298" s="4">
        <v>249</v>
      </c>
      <c r="S298" s="4">
        <v>168497</v>
      </c>
      <c r="T298" s="4" t="s">
        <v>416</v>
      </c>
      <c r="U298" s="4" t="s">
        <v>417</v>
      </c>
      <c r="V298" s="4">
        <v>549494051</v>
      </c>
      <c r="W298" s="4"/>
      <c r="X298" s="8" t="s">
        <v>918</v>
      </c>
      <c r="Y298" s="8" t="s">
        <v>919</v>
      </c>
      <c r="Z298" s="8" t="s">
        <v>56</v>
      </c>
      <c r="AA298" s="8" t="s">
        <v>54</v>
      </c>
      <c r="AB298" s="8" t="s">
        <v>82</v>
      </c>
      <c r="AC298" s="7" t="s">
        <v>920</v>
      </c>
      <c r="AD298" s="9">
        <v>340</v>
      </c>
      <c r="AE298" s="10">
        <f>ROUND($K$298*$AD$298,2)</f>
        <v>1360</v>
      </c>
    </row>
    <row r="299" spans="1:31" ht="12.75">
      <c r="A299" s="3">
        <v>53351</v>
      </c>
      <c r="B299" s="4"/>
      <c r="C299" s="3">
        <v>153320</v>
      </c>
      <c r="D299" s="4" t="s">
        <v>88</v>
      </c>
      <c r="E299" s="4" t="s">
        <v>921</v>
      </c>
      <c r="F299" s="4" t="s">
        <v>922</v>
      </c>
      <c r="G299" s="4" t="s">
        <v>923</v>
      </c>
      <c r="H299" s="4" t="s">
        <v>45</v>
      </c>
      <c r="I299" s="4" t="s">
        <v>916</v>
      </c>
      <c r="J299" s="5">
        <v>4</v>
      </c>
      <c r="K299" s="6">
        <v>4</v>
      </c>
      <c r="L299" s="7" t="s">
        <v>47</v>
      </c>
      <c r="M299" s="4">
        <v>561800</v>
      </c>
      <c r="N299" s="4" t="s">
        <v>917</v>
      </c>
      <c r="O299" s="4" t="s">
        <v>414</v>
      </c>
      <c r="P299" s="4" t="s">
        <v>415</v>
      </c>
      <c r="Q299" s="4">
        <v>3</v>
      </c>
      <c r="R299" s="4">
        <v>249</v>
      </c>
      <c r="S299" s="4">
        <v>168497</v>
      </c>
      <c r="T299" s="4" t="s">
        <v>416</v>
      </c>
      <c r="U299" s="4" t="s">
        <v>417</v>
      </c>
      <c r="V299" s="4">
        <v>549494051</v>
      </c>
      <c r="W299" s="4"/>
      <c r="X299" s="8" t="s">
        <v>918</v>
      </c>
      <c r="Y299" s="8" t="s">
        <v>919</v>
      </c>
      <c r="Z299" s="8" t="s">
        <v>56</v>
      </c>
      <c r="AA299" s="8" t="s">
        <v>54</v>
      </c>
      <c r="AB299" s="8" t="s">
        <v>82</v>
      </c>
      <c r="AC299" s="7" t="s">
        <v>920</v>
      </c>
      <c r="AD299" s="9">
        <v>340</v>
      </c>
      <c r="AE299" s="10">
        <f>ROUND($K$299*$AD$299,2)</f>
        <v>1360</v>
      </c>
    </row>
    <row r="300" spans="1:31" ht="12.75">
      <c r="A300" s="3">
        <v>53351</v>
      </c>
      <c r="B300" s="4"/>
      <c r="C300" s="3">
        <v>153321</v>
      </c>
      <c r="D300" s="4" t="s">
        <v>88</v>
      </c>
      <c r="E300" s="4" t="s">
        <v>924</v>
      </c>
      <c r="F300" s="4" t="s">
        <v>925</v>
      </c>
      <c r="G300" s="4" t="s">
        <v>926</v>
      </c>
      <c r="H300" s="4" t="s">
        <v>45</v>
      </c>
      <c r="I300" s="4" t="s">
        <v>916</v>
      </c>
      <c r="J300" s="5">
        <v>4</v>
      </c>
      <c r="K300" s="6">
        <v>4</v>
      </c>
      <c r="L300" s="7" t="s">
        <v>47</v>
      </c>
      <c r="M300" s="4">
        <v>561800</v>
      </c>
      <c r="N300" s="4" t="s">
        <v>917</v>
      </c>
      <c r="O300" s="4" t="s">
        <v>414</v>
      </c>
      <c r="P300" s="4" t="s">
        <v>415</v>
      </c>
      <c r="Q300" s="4">
        <v>3</v>
      </c>
      <c r="R300" s="4">
        <v>249</v>
      </c>
      <c r="S300" s="4">
        <v>168497</v>
      </c>
      <c r="T300" s="4" t="s">
        <v>416</v>
      </c>
      <c r="U300" s="4" t="s">
        <v>417</v>
      </c>
      <c r="V300" s="4">
        <v>549494051</v>
      </c>
      <c r="W300" s="4"/>
      <c r="X300" s="8" t="s">
        <v>918</v>
      </c>
      <c r="Y300" s="8" t="s">
        <v>919</v>
      </c>
      <c r="Z300" s="8" t="s">
        <v>56</v>
      </c>
      <c r="AA300" s="8" t="s">
        <v>54</v>
      </c>
      <c r="AB300" s="8" t="s">
        <v>82</v>
      </c>
      <c r="AC300" s="7" t="s">
        <v>920</v>
      </c>
      <c r="AD300" s="9">
        <v>340</v>
      </c>
      <c r="AE300" s="10">
        <f>ROUND($K$300*$AD$300,2)</f>
        <v>1360</v>
      </c>
    </row>
    <row r="301" spans="1:31" ht="12.75">
      <c r="A301" s="3">
        <v>53351</v>
      </c>
      <c r="B301" s="4"/>
      <c r="C301" s="3">
        <v>153322</v>
      </c>
      <c r="D301" s="4" t="s">
        <v>88</v>
      </c>
      <c r="E301" s="4" t="s">
        <v>927</v>
      </c>
      <c r="F301" s="4" t="s">
        <v>928</v>
      </c>
      <c r="G301" s="4" t="s">
        <v>929</v>
      </c>
      <c r="H301" s="4" t="s">
        <v>45</v>
      </c>
      <c r="I301" s="4" t="s">
        <v>423</v>
      </c>
      <c r="J301" s="5">
        <v>1</v>
      </c>
      <c r="K301" s="6">
        <v>1</v>
      </c>
      <c r="L301" s="7" t="s">
        <v>47</v>
      </c>
      <c r="M301" s="4">
        <v>561800</v>
      </c>
      <c r="N301" s="4" t="s">
        <v>917</v>
      </c>
      <c r="O301" s="4" t="s">
        <v>414</v>
      </c>
      <c r="P301" s="4" t="s">
        <v>415</v>
      </c>
      <c r="Q301" s="4">
        <v>3</v>
      </c>
      <c r="R301" s="4">
        <v>249</v>
      </c>
      <c r="S301" s="4">
        <v>168497</v>
      </c>
      <c r="T301" s="4" t="s">
        <v>416</v>
      </c>
      <c r="U301" s="4" t="s">
        <v>417</v>
      </c>
      <c r="V301" s="4">
        <v>549494051</v>
      </c>
      <c r="W301" s="4"/>
      <c r="X301" s="8" t="s">
        <v>918</v>
      </c>
      <c r="Y301" s="8" t="s">
        <v>919</v>
      </c>
      <c r="Z301" s="8" t="s">
        <v>56</v>
      </c>
      <c r="AA301" s="8" t="s">
        <v>54</v>
      </c>
      <c r="AB301" s="8" t="s">
        <v>82</v>
      </c>
      <c r="AC301" s="7" t="s">
        <v>920</v>
      </c>
      <c r="AD301" s="9">
        <v>273</v>
      </c>
      <c r="AE301" s="10">
        <f>ROUND($K$301*$AD$301,2)</f>
        <v>273</v>
      </c>
    </row>
    <row r="302" spans="1:31" ht="12.75">
      <c r="A302" s="3">
        <v>53351</v>
      </c>
      <c r="B302" s="4"/>
      <c r="C302" s="3">
        <v>153323</v>
      </c>
      <c r="D302" s="4" t="s">
        <v>88</v>
      </c>
      <c r="E302" s="4" t="s">
        <v>930</v>
      </c>
      <c r="F302" s="4" t="s">
        <v>931</v>
      </c>
      <c r="G302" s="4" t="s">
        <v>932</v>
      </c>
      <c r="H302" s="4" t="s">
        <v>45</v>
      </c>
      <c r="I302" s="4" t="s">
        <v>412</v>
      </c>
      <c r="J302" s="5">
        <v>1</v>
      </c>
      <c r="K302" s="6">
        <v>1</v>
      </c>
      <c r="L302" s="7" t="s">
        <v>47</v>
      </c>
      <c r="M302" s="4">
        <v>561800</v>
      </c>
      <c r="N302" s="4" t="s">
        <v>917</v>
      </c>
      <c r="O302" s="4" t="s">
        <v>414</v>
      </c>
      <c r="P302" s="4" t="s">
        <v>415</v>
      </c>
      <c r="Q302" s="4">
        <v>3</v>
      </c>
      <c r="R302" s="4">
        <v>249</v>
      </c>
      <c r="S302" s="4">
        <v>168497</v>
      </c>
      <c r="T302" s="4" t="s">
        <v>416</v>
      </c>
      <c r="U302" s="4" t="s">
        <v>417</v>
      </c>
      <c r="V302" s="4">
        <v>549494051</v>
      </c>
      <c r="W302" s="4"/>
      <c r="X302" s="8" t="s">
        <v>918</v>
      </c>
      <c r="Y302" s="8" t="s">
        <v>919</v>
      </c>
      <c r="Z302" s="8" t="s">
        <v>56</v>
      </c>
      <c r="AA302" s="8" t="s">
        <v>54</v>
      </c>
      <c r="AB302" s="8" t="s">
        <v>82</v>
      </c>
      <c r="AC302" s="7" t="s">
        <v>920</v>
      </c>
      <c r="AD302" s="9">
        <v>221</v>
      </c>
      <c r="AE302" s="10">
        <f>ROUND($K$302*$AD$302,2)</f>
        <v>221</v>
      </c>
    </row>
    <row r="303" spans="1:31" ht="12.75">
      <c r="A303" s="3">
        <v>53351</v>
      </c>
      <c r="B303" s="4"/>
      <c r="C303" s="3">
        <v>153324</v>
      </c>
      <c r="D303" s="4" t="s">
        <v>88</v>
      </c>
      <c r="E303" s="4" t="s">
        <v>933</v>
      </c>
      <c r="F303" s="4" t="s">
        <v>934</v>
      </c>
      <c r="G303" s="4" t="s">
        <v>935</v>
      </c>
      <c r="H303" s="4" t="s">
        <v>45</v>
      </c>
      <c r="I303" s="4" t="s">
        <v>412</v>
      </c>
      <c r="J303" s="5">
        <v>1</v>
      </c>
      <c r="K303" s="6">
        <v>1</v>
      </c>
      <c r="L303" s="7" t="s">
        <v>47</v>
      </c>
      <c r="M303" s="4">
        <v>561800</v>
      </c>
      <c r="N303" s="4" t="s">
        <v>917</v>
      </c>
      <c r="O303" s="4" t="s">
        <v>414</v>
      </c>
      <c r="P303" s="4" t="s">
        <v>415</v>
      </c>
      <c r="Q303" s="4">
        <v>3</v>
      </c>
      <c r="R303" s="4">
        <v>249</v>
      </c>
      <c r="S303" s="4">
        <v>168497</v>
      </c>
      <c r="T303" s="4" t="s">
        <v>416</v>
      </c>
      <c r="U303" s="4" t="s">
        <v>417</v>
      </c>
      <c r="V303" s="4">
        <v>549494051</v>
      </c>
      <c r="W303" s="4"/>
      <c r="X303" s="8" t="s">
        <v>918</v>
      </c>
      <c r="Y303" s="8" t="s">
        <v>919</v>
      </c>
      <c r="Z303" s="8" t="s">
        <v>56</v>
      </c>
      <c r="AA303" s="8" t="s">
        <v>54</v>
      </c>
      <c r="AB303" s="8" t="s">
        <v>82</v>
      </c>
      <c r="AC303" s="7" t="s">
        <v>920</v>
      </c>
      <c r="AD303" s="9">
        <v>221</v>
      </c>
      <c r="AE303" s="10">
        <f>ROUND($K$303*$AD$303,2)</f>
        <v>221</v>
      </c>
    </row>
    <row r="304" spans="1:31" ht="12.75">
      <c r="A304" s="3">
        <v>53351</v>
      </c>
      <c r="B304" s="4"/>
      <c r="C304" s="3">
        <v>153325</v>
      </c>
      <c r="D304" s="4" t="s">
        <v>88</v>
      </c>
      <c r="E304" s="4" t="s">
        <v>936</v>
      </c>
      <c r="F304" s="4" t="s">
        <v>937</v>
      </c>
      <c r="G304" s="4" t="s">
        <v>938</v>
      </c>
      <c r="H304" s="4" t="s">
        <v>45</v>
      </c>
      <c r="I304" s="4" t="s">
        <v>423</v>
      </c>
      <c r="J304" s="5">
        <v>1</v>
      </c>
      <c r="K304" s="6">
        <v>1</v>
      </c>
      <c r="L304" s="7" t="s">
        <v>47</v>
      </c>
      <c r="M304" s="4">
        <v>561800</v>
      </c>
      <c r="N304" s="4" t="s">
        <v>917</v>
      </c>
      <c r="O304" s="4" t="s">
        <v>414</v>
      </c>
      <c r="P304" s="4" t="s">
        <v>415</v>
      </c>
      <c r="Q304" s="4">
        <v>3</v>
      </c>
      <c r="R304" s="4">
        <v>249</v>
      </c>
      <c r="S304" s="4">
        <v>168497</v>
      </c>
      <c r="T304" s="4" t="s">
        <v>416</v>
      </c>
      <c r="U304" s="4" t="s">
        <v>417</v>
      </c>
      <c r="V304" s="4">
        <v>549494051</v>
      </c>
      <c r="W304" s="4"/>
      <c r="X304" s="8" t="s">
        <v>918</v>
      </c>
      <c r="Y304" s="8" t="s">
        <v>919</v>
      </c>
      <c r="Z304" s="8" t="s">
        <v>56</v>
      </c>
      <c r="AA304" s="8" t="s">
        <v>54</v>
      </c>
      <c r="AB304" s="8" t="s">
        <v>82</v>
      </c>
      <c r="AC304" s="7" t="s">
        <v>920</v>
      </c>
      <c r="AD304" s="9">
        <v>273</v>
      </c>
      <c r="AE304" s="10">
        <f>ROUND($K$304*$AD$304,2)</f>
        <v>273</v>
      </c>
    </row>
    <row r="305" spans="1:31" ht="12.75">
      <c r="A305" s="3">
        <v>53351</v>
      </c>
      <c r="B305" s="4"/>
      <c r="C305" s="3">
        <v>153352</v>
      </c>
      <c r="D305" s="4" t="s">
        <v>88</v>
      </c>
      <c r="E305" s="4" t="s">
        <v>939</v>
      </c>
      <c r="F305" s="4" t="s">
        <v>940</v>
      </c>
      <c r="G305" s="4" t="s">
        <v>941</v>
      </c>
      <c r="H305" s="4" t="s">
        <v>45</v>
      </c>
      <c r="I305" s="4" t="s">
        <v>229</v>
      </c>
      <c r="J305" s="5">
        <v>4</v>
      </c>
      <c r="K305" s="6">
        <v>4</v>
      </c>
      <c r="L305" s="7" t="s">
        <v>47</v>
      </c>
      <c r="M305" s="4">
        <v>561800</v>
      </c>
      <c r="N305" s="4" t="s">
        <v>917</v>
      </c>
      <c r="O305" s="4" t="s">
        <v>414</v>
      </c>
      <c r="P305" s="4" t="s">
        <v>415</v>
      </c>
      <c r="Q305" s="4">
        <v>3</v>
      </c>
      <c r="R305" s="4">
        <v>249</v>
      </c>
      <c r="S305" s="4">
        <v>168497</v>
      </c>
      <c r="T305" s="4" t="s">
        <v>416</v>
      </c>
      <c r="U305" s="4" t="s">
        <v>417</v>
      </c>
      <c r="V305" s="4">
        <v>549494051</v>
      </c>
      <c r="W305" s="4"/>
      <c r="X305" s="8" t="s">
        <v>918</v>
      </c>
      <c r="Y305" s="8" t="s">
        <v>919</v>
      </c>
      <c r="Z305" s="8" t="s">
        <v>56</v>
      </c>
      <c r="AA305" s="8" t="s">
        <v>54</v>
      </c>
      <c r="AB305" s="8" t="s">
        <v>82</v>
      </c>
      <c r="AC305" s="7" t="s">
        <v>920</v>
      </c>
      <c r="AD305" s="9">
        <v>530</v>
      </c>
      <c r="AE305" s="10">
        <f>ROUND($K$305*$AD$305,2)</f>
        <v>2120</v>
      </c>
    </row>
    <row r="306" spans="1:31" ht="12.75">
      <c r="A306" s="3">
        <v>53351</v>
      </c>
      <c r="B306" s="4"/>
      <c r="C306" s="3">
        <v>153353</v>
      </c>
      <c r="D306" s="4" t="s">
        <v>88</v>
      </c>
      <c r="E306" s="4" t="s">
        <v>942</v>
      </c>
      <c r="F306" s="4" t="s">
        <v>943</v>
      </c>
      <c r="G306" s="4" t="s">
        <v>944</v>
      </c>
      <c r="H306" s="4" t="s">
        <v>45</v>
      </c>
      <c r="I306" s="4" t="s">
        <v>412</v>
      </c>
      <c r="J306" s="5">
        <v>1</v>
      </c>
      <c r="K306" s="6">
        <v>1</v>
      </c>
      <c r="L306" s="7" t="s">
        <v>47</v>
      </c>
      <c r="M306" s="4">
        <v>561800</v>
      </c>
      <c r="N306" s="4" t="s">
        <v>917</v>
      </c>
      <c r="O306" s="4" t="s">
        <v>414</v>
      </c>
      <c r="P306" s="4" t="s">
        <v>415</v>
      </c>
      <c r="Q306" s="4">
        <v>3</v>
      </c>
      <c r="R306" s="4">
        <v>249</v>
      </c>
      <c r="S306" s="4">
        <v>168497</v>
      </c>
      <c r="T306" s="4" t="s">
        <v>416</v>
      </c>
      <c r="U306" s="4" t="s">
        <v>417</v>
      </c>
      <c r="V306" s="4">
        <v>549494051</v>
      </c>
      <c r="W306" s="4"/>
      <c r="X306" s="8" t="s">
        <v>918</v>
      </c>
      <c r="Y306" s="8" t="s">
        <v>919</v>
      </c>
      <c r="Z306" s="8" t="s">
        <v>56</v>
      </c>
      <c r="AA306" s="8" t="s">
        <v>54</v>
      </c>
      <c r="AB306" s="8" t="s">
        <v>82</v>
      </c>
      <c r="AC306" s="7" t="s">
        <v>920</v>
      </c>
      <c r="AD306" s="9">
        <v>221</v>
      </c>
      <c r="AE306" s="10">
        <f>ROUND($K$306*$AD$306,2)</f>
        <v>221</v>
      </c>
    </row>
    <row r="307" spans="1:31" ht="12.75">
      <c r="A307" s="20"/>
      <c r="B307" s="20"/>
      <c r="C307" s="2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5" t="s">
        <v>67</v>
      </c>
      <c r="AE307" s="12">
        <f>SUM($AE$298:$AE$306)</f>
        <v>7409</v>
      </c>
    </row>
    <row r="308" spans="1:3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2.75">
      <c r="A309" s="3">
        <v>53353</v>
      </c>
      <c r="B309" s="4"/>
      <c r="C309" s="3">
        <v>153363</v>
      </c>
      <c r="D309" s="4" t="s">
        <v>41</v>
      </c>
      <c r="E309" s="4" t="s">
        <v>902</v>
      </c>
      <c r="F309" s="4" t="s">
        <v>903</v>
      </c>
      <c r="G309" s="4" t="s">
        <v>904</v>
      </c>
      <c r="H309" s="4" t="s">
        <v>45</v>
      </c>
      <c r="I309" s="4" t="s">
        <v>191</v>
      </c>
      <c r="J309" s="5">
        <v>1</v>
      </c>
      <c r="K309" s="6">
        <v>1</v>
      </c>
      <c r="L309" s="7" t="s">
        <v>192</v>
      </c>
      <c r="M309" s="4">
        <v>110514</v>
      </c>
      <c r="N309" s="4" t="s">
        <v>945</v>
      </c>
      <c r="O309" s="4" t="s">
        <v>906</v>
      </c>
      <c r="P309" s="4" t="s">
        <v>907</v>
      </c>
      <c r="Q309" s="4">
        <v>0</v>
      </c>
      <c r="R309" s="4" t="s">
        <v>96</v>
      </c>
      <c r="S309" s="4">
        <v>2616</v>
      </c>
      <c r="T309" s="4" t="s">
        <v>946</v>
      </c>
      <c r="U309" s="4" t="s">
        <v>947</v>
      </c>
      <c r="V309" s="4">
        <v>549497038</v>
      </c>
      <c r="W309" s="4"/>
      <c r="X309" s="8" t="s">
        <v>54</v>
      </c>
      <c r="Y309" s="8" t="s">
        <v>948</v>
      </c>
      <c r="Z309" s="8" t="s">
        <v>56</v>
      </c>
      <c r="AA309" s="8" t="s">
        <v>54</v>
      </c>
      <c r="AB309" s="8" t="s">
        <v>202</v>
      </c>
      <c r="AC309" s="7" t="s">
        <v>949</v>
      </c>
      <c r="AD309" s="9">
        <v>960</v>
      </c>
      <c r="AE309" s="10">
        <f>ROUND($K$309*$AD$309,2)</f>
        <v>960</v>
      </c>
    </row>
    <row r="310" spans="1:31" ht="12.75">
      <c r="A310" s="20"/>
      <c r="B310" s="20"/>
      <c r="C310" s="2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5" t="s">
        <v>67</v>
      </c>
      <c r="AE310" s="12">
        <f>SUM($AE$309:$AE$309)</f>
        <v>960</v>
      </c>
    </row>
    <row r="311" spans="1:31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2.75">
      <c r="A312" s="3">
        <v>53354</v>
      </c>
      <c r="B312" s="4"/>
      <c r="C312" s="3">
        <v>153419</v>
      </c>
      <c r="D312" s="4" t="s">
        <v>41</v>
      </c>
      <c r="E312" s="4" t="s">
        <v>950</v>
      </c>
      <c r="F312" s="4" t="s">
        <v>951</v>
      </c>
      <c r="G312" s="4" t="s">
        <v>952</v>
      </c>
      <c r="H312" s="4" t="s">
        <v>45</v>
      </c>
      <c r="I312" s="4" t="s">
        <v>229</v>
      </c>
      <c r="J312" s="5">
        <v>2</v>
      </c>
      <c r="K312" s="6">
        <v>2</v>
      </c>
      <c r="L312" s="7" t="s">
        <v>47</v>
      </c>
      <c r="M312" s="4">
        <v>319840</v>
      </c>
      <c r="N312" s="4" t="s">
        <v>389</v>
      </c>
      <c r="O312" s="4" t="s">
        <v>953</v>
      </c>
      <c r="P312" s="4" t="s">
        <v>50</v>
      </c>
      <c r="Q312" s="4">
        <v>1</v>
      </c>
      <c r="R312" s="4" t="s">
        <v>954</v>
      </c>
      <c r="S312" s="4">
        <v>107721</v>
      </c>
      <c r="T312" s="4" t="s">
        <v>955</v>
      </c>
      <c r="U312" s="4" t="s">
        <v>956</v>
      </c>
      <c r="V312" s="4">
        <v>549494605</v>
      </c>
      <c r="W312" s="4" t="s">
        <v>957</v>
      </c>
      <c r="X312" s="8" t="s">
        <v>54</v>
      </c>
      <c r="Y312" s="8" t="s">
        <v>958</v>
      </c>
      <c r="Z312" s="8" t="s">
        <v>56</v>
      </c>
      <c r="AA312" s="8" t="s">
        <v>54</v>
      </c>
      <c r="AB312" s="8" t="s">
        <v>486</v>
      </c>
      <c r="AC312" s="7" t="s">
        <v>959</v>
      </c>
      <c r="AD312" s="9">
        <v>1347</v>
      </c>
      <c r="AE312" s="10">
        <f>ROUND($K$312*$AD$312,2)</f>
        <v>2694</v>
      </c>
    </row>
    <row r="313" spans="1:31" ht="12.75">
      <c r="A313" s="3">
        <v>53354</v>
      </c>
      <c r="B313" s="4"/>
      <c r="C313" s="3">
        <v>153438</v>
      </c>
      <c r="D313" s="4" t="s">
        <v>41</v>
      </c>
      <c r="E313" s="4" t="s">
        <v>960</v>
      </c>
      <c r="F313" s="4" t="s">
        <v>961</v>
      </c>
      <c r="G313" s="4" t="s">
        <v>962</v>
      </c>
      <c r="H313" s="4" t="s">
        <v>45</v>
      </c>
      <c r="I313" s="4" t="s">
        <v>963</v>
      </c>
      <c r="J313" s="5">
        <v>1</v>
      </c>
      <c r="K313" s="6">
        <v>1</v>
      </c>
      <c r="L313" s="7" t="s">
        <v>47</v>
      </c>
      <c r="M313" s="4">
        <v>319840</v>
      </c>
      <c r="N313" s="4" t="s">
        <v>389</v>
      </c>
      <c r="O313" s="4" t="s">
        <v>953</v>
      </c>
      <c r="P313" s="4" t="s">
        <v>50</v>
      </c>
      <c r="Q313" s="4">
        <v>1</v>
      </c>
      <c r="R313" s="4" t="s">
        <v>954</v>
      </c>
      <c r="S313" s="4">
        <v>107721</v>
      </c>
      <c r="T313" s="4" t="s">
        <v>955</v>
      </c>
      <c r="U313" s="4" t="s">
        <v>956</v>
      </c>
      <c r="V313" s="4">
        <v>549494605</v>
      </c>
      <c r="W313" s="4" t="s">
        <v>957</v>
      </c>
      <c r="X313" s="8" t="s">
        <v>54</v>
      </c>
      <c r="Y313" s="8" t="s">
        <v>958</v>
      </c>
      <c r="Z313" s="8" t="s">
        <v>56</v>
      </c>
      <c r="AA313" s="8" t="s">
        <v>54</v>
      </c>
      <c r="AB313" s="8" t="s">
        <v>486</v>
      </c>
      <c r="AC313" s="7" t="s">
        <v>959</v>
      </c>
      <c r="AD313" s="9">
        <v>3200</v>
      </c>
      <c r="AE313" s="10">
        <f>ROUND($K$313*$AD$313,2)</f>
        <v>3200</v>
      </c>
    </row>
    <row r="314" spans="1:31" ht="12.75">
      <c r="A314" s="3">
        <v>53354</v>
      </c>
      <c r="B314" s="4"/>
      <c r="C314" s="3">
        <v>153440</v>
      </c>
      <c r="D314" s="4" t="s">
        <v>41</v>
      </c>
      <c r="E314" s="4" t="s">
        <v>964</v>
      </c>
      <c r="F314" s="4" t="s">
        <v>965</v>
      </c>
      <c r="G314" s="4" t="s">
        <v>966</v>
      </c>
      <c r="H314" s="4" t="s">
        <v>45</v>
      </c>
      <c r="I314" s="4" t="s">
        <v>963</v>
      </c>
      <c r="J314" s="5">
        <v>1</v>
      </c>
      <c r="K314" s="6">
        <v>1</v>
      </c>
      <c r="L314" s="7" t="s">
        <v>47</v>
      </c>
      <c r="M314" s="4">
        <v>319840</v>
      </c>
      <c r="N314" s="4" t="s">
        <v>389</v>
      </c>
      <c r="O314" s="4" t="s">
        <v>953</v>
      </c>
      <c r="P314" s="4" t="s">
        <v>50</v>
      </c>
      <c r="Q314" s="4">
        <v>1</v>
      </c>
      <c r="R314" s="4" t="s">
        <v>954</v>
      </c>
      <c r="S314" s="4">
        <v>107721</v>
      </c>
      <c r="T314" s="4" t="s">
        <v>955</v>
      </c>
      <c r="U314" s="4" t="s">
        <v>956</v>
      </c>
      <c r="V314" s="4">
        <v>549494605</v>
      </c>
      <c r="W314" s="4" t="s">
        <v>957</v>
      </c>
      <c r="X314" s="8" t="s">
        <v>54</v>
      </c>
      <c r="Y314" s="8" t="s">
        <v>958</v>
      </c>
      <c r="Z314" s="8" t="s">
        <v>56</v>
      </c>
      <c r="AA314" s="8" t="s">
        <v>54</v>
      </c>
      <c r="AB314" s="8" t="s">
        <v>486</v>
      </c>
      <c r="AC314" s="7" t="s">
        <v>959</v>
      </c>
      <c r="AD314" s="9">
        <v>3200</v>
      </c>
      <c r="AE314" s="10">
        <f>ROUND($K$314*$AD$314,2)</f>
        <v>3200</v>
      </c>
    </row>
    <row r="315" spans="1:31" ht="12.75">
      <c r="A315" s="3">
        <v>53354</v>
      </c>
      <c r="B315" s="4"/>
      <c r="C315" s="3">
        <v>153441</v>
      </c>
      <c r="D315" s="4" t="s">
        <v>41</v>
      </c>
      <c r="E315" s="4" t="s">
        <v>967</v>
      </c>
      <c r="F315" s="4" t="s">
        <v>968</v>
      </c>
      <c r="G315" s="4" t="s">
        <v>969</v>
      </c>
      <c r="H315" s="4" t="s">
        <v>45</v>
      </c>
      <c r="I315" s="4" t="s">
        <v>191</v>
      </c>
      <c r="J315" s="5">
        <v>1</v>
      </c>
      <c r="K315" s="6">
        <v>1</v>
      </c>
      <c r="L315" s="7" t="s">
        <v>47</v>
      </c>
      <c r="M315" s="4">
        <v>319840</v>
      </c>
      <c r="N315" s="4" t="s">
        <v>389</v>
      </c>
      <c r="O315" s="4" t="s">
        <v>953</v>
      </c>
      <c r="P315" s="4" t="s">
        <v>50</v>
      </c>
      <c r="Q315" s="4">
        <v>1</v>
      </c>
      <c r="R315" s="4" t="s">
        <v>954</v>
      </c>
      <c r="S315" s="4">
        <v>107721</v>
      </c>
      <c r="T315" s="4" t="s">
        <v>955</v>
      </c>
      <c r="U315" s="4" t="s">
        <v>956</v>
      </c>
      <c r="V315" s="4">
        <v>549494605</v>
      </c>
      <c r="W315" s="4" t="s">
        <v>957</v>
      </c>
      <c r="X315" s="8" t="s">
        <v>54</v>
      </c>
      <c r="Y315" s="8" t="s">
        <v>958</v>
      </c>
      <c r="Z315" s="8" t="s">
        <v>56</v>
      </c>
      <c r="AA315" s="8" t="s">
        <v>54</v>
      </c>
      <c r="AB315" s="8" t="s">
        <v>486</v>
      </c>
      <c r="AC315" s="7" t="s">
        <v>959</v>
      </c>
      <c r="AD315" s="9">
        <v>1509</v>
      </c>
      <c r="AE315" s="10">
        <f>ROUND($K$315*$AD$315,2)</f>
        <v>1509</v>
      </c>
    </row>
    <row r="316" spans="1:31" ht="12.75">
      <c r="A316" s="20"/>
      <c r="B316" s="20"/>
      <c r="C316" s="2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5" t="s">
        <v>67</v>
      </c>
      <c r="AE316" s="12">
        <f>SUM($AE$312:$AE$315)</f>
        <v>10603</v>
      </c>
    </row>
    <row r="317" spans="1:31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2.75">
      <c r="A318" s="3">
        <v>53360</v>
      </c>
      <c r="B318" s="4" t="s">
        <v>970</v>
      </c>
      <c r="C318" s="3">
        <v>153326</v>
      </c>
      <c r="D318" s="4" t="s">
        <v>88</v>
      </c>
      <c r="E318" s="4" t="s">
        <v>971</v>
      </c>
      <c r="F318" s="4" t="s">
        <v>972</v>
      </c>
      <c r="G318" s="4" t="s">
        <v>973</v>
      </c>
      <c r="H318" s="4" t="s">
        <v>45</v>
      </c>
      <c r="I318" s="4" t="s">
        <v>890</v>
      </c>
      <c r="J318" s="5">
        <v>2</v>
      </c>
      <c r="K318" s="6">
        <v>2</v>
      </c>
      <c r="L318" s="7" t="s">
        <v>47</v>
      </c>
      <c r="M318" s="4">
        <v>231600</v>
      </c>
      <c r="N318" s="4" t="s">
        <v>974</v>
      </c>
      <c r="O318" s="4" t="s">
        <v>161</v>
      </c>
      <c r="P318" s="4" t="s">
        <v>162</v>
      </c>
      <c r="Q318" s="4">
        <v>3</v>
      </c>
      <c r="R318" s="4">
        <v>3.11</v>
      </c>
      <c r="S318" s="4">
        <v>215300</v>
      </c>
      <c r="T318" s="4" t="s">
        <v>975</v>
      </c>
      <c r="U318" s="4" t="s">
        <v>976</v>
      </c>
      <c r="V318" s="4">
        <v>549496417</v>
      </c>
      <c r="W318" s="4"/>
      <c r="X318" s="8" t="s">
        <v>54</v>
      </c>
      <c r="Y318" s="8" t="s">
        <v>977</v>
      </c>
      <c r="Z318" s="8" t="s">
        <v>56</v>
      </c>
      <c r="AA318" s="8" t="s">
        <v>54</v>
      </c>
      <c r="AB318" s="8" t="s">
        <v>82</v>
      </c>
      <c r="AC318" s="7" t="s">
        <v>978</v>
      </c>
      <c r="AD318" s="9">
        <v>580</v>
      </c>
      <c r="AE318" s="10">
        <f>ROUND($K$318*$AD$318,2)</f>
        <v>1160</v>
      </c>
    </row>
    <row r="319" spans="1:31" ht="12.75">
      <c r="A319" s="3">
        <v>53360</v>
      </c>
      <c r="B319" s="4" t="s">
        <v>970</v>
      </c>
      <c r="C319" s="3">
        <v>153367</v>
      </c>
      <c r="D319" s="4" t="s">
        <v>88</v>
      </c>
      <c r="E319" s="4" t="s">
        <v>979</v>
      </c>
      <c r="F319" s="4" t="s">
        <v>980</v>
      </c>
      <c r="G319" s="4" t="s">
        <v>981</v>
      </c>
      <c r="H319" s="4" t="s">
        <v>45</v>
      </c>
      <c r="I319" s="4" t="s">
        <v>886</v>
      </c>
      <c r="J319" s="5">
        <v>2</v>
      </c>
      <c r="K319" s="6">
        <v>2</v>
      </c>
      <c r="L319" s="7" t="s">
        <v>47</v>
      </c>
      <c r="M319" s="4">
        <v>231600</v>
      </c>
      <c r="N319" s="4" t="s">
        <v>974</v>
      </c>
      <c r="O319" s="4" t="s">
        <v>161</v>
      </c>
      <c r="P319" s="4" t="s">
        <v>162</v>
      </c>
      <c r="Q319" s="4">
        <v>3</v>
      </c>
      <c r="R319" s="4">
        <v>3.11</v>
      </c>
      <c r="S319" s="4">
        <v>215300</v>
      </c>
      <c r="T319" s="4" t="s">
        <v>975</v>
      </c>
      <c r="U319" s="4" t="s">
        <v>976</v>
      </c>
      <c r="V319" s="4">
        <v>549496417</v>
      </c>
      <c r="W319" s="4"/>
      <c r="X319" s="8" t="s">
        <v>54</v>
      </c>
      <c r="Y319" s="8" t="s">
        <v>977</v>
      </c>
      <c r="Z319" s="8" t="s">
        <v>56</v>
      </c>
      <c r="AA319" s="8" t="s">
        <v>54</v>
      </c>
      <c r="AB319" s="8" t="s">
        <v>82</v>
      </c>
      <c r="AC319" s="7" t="s">
        <v>978</v>
      </c>
      <c r="AD319" s="9">
        <v>1068</v>
      </c>
      <c r="AE319" s="10">
        <f>ROUND($K$319*$AD$319,2)</f>
        <v>2136</v>
      </c>
    </row>
    <row r="320" spans="1:31" ht="12.75">
      <c r="A320" s="20"/>
      <c r="B320" s="20"/>
      <c r="C320" s="2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5" t="s">
        <v>67</v>
      </c>
      <c r="AE320" s="12">
        <f>SUM($AE$318:$AE$319)</f>
        <v>3296</v>
      </c>
    </row>
    <row r="321" spans="1:3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2.75">
      <c r="A322" s="3">
        <v>53363</v>
      </c>
      <c r="B322" s="4" t="s">
        <v>982</v>
      </c>
      <c r="C322" s="3">
        <v>153423</v>
      </c>
      <c r="D322" s="4" t="s">
        <v>41</v>
      </c>
      <c r="E322" s="4" t="s">
        <v>637</v>
      </c>
      <c r="F322" s="4" t="s">
        <v>638</v>
      </c>
      <c r="G322" s="4" t="s">
        <v>639</v>
      </c>
      <c r="H322" s="4" t="s">
        <v>45</v>
      </c>
      <c r="I322" s="4" t="s">
        <v>191</v>
      </c>
      <c r="J322" s="5">
        <v>1</v>
      </c>
      <c r="K322" s="6">
        <v>1</v>
      </c>
      <c r="L322" s="7" t="s">
        <v>47</v>
      </c>
      <c r="M322" s="4">
        <v>239840</v>
      </c>
      <c r="N322" s="4" t="s">
        <v>389</v>
      </c>
      <c r="O322" s="4" t="s">
        <v>161</v>
      </c>
      <c r="P322" s="4" t="s">
        <v>162</v>
      </c>
      <c r="Q322" s="4">
        <v>1</v>
      </c>
      <c r="R322" s="4">
        <v>1.39</v>
      </c>
      <c r="S322" s="4">
        <v>243922</v>
      </c>
      <c r="T322" s="4" t="s">
        <v>983</v>
      </c>
      <c r="U322" s="4" t="s">
        <v>984</v>
      </c>
      <c r="V322" s="4">
        <v>549495419</v>
      </c>
      <c r="W322" s="4"/>
      <c r="X322" s="8" t="s">
        <v>54</v>
      </c>
      <c r="Y322" s="8" t="s">
        <v>985</v>
      </c>
      <c r="Z322" s="8" t="s">
        <v>56</v>
      </c>
      <c r="AA322" s="8" t="s">
        <v>54</v>
      </c>
      <c r="AB322" s="8" t="s">
        <v>328</v>
      </c>
      <c r="AC322" s="7" t="s">
        <v>986</v>
      </c>
      <c r="AD322" s="9">
        <v>1452</v>
      </c>
      <c r="AE322" s="10">
        <f>ROUND($K$322*$AD$322,2)</f>
        <v>1452</v>
      </c>
    </row>
    <row r="323" spans="1:31" ht="12.75">
      <c r="A323" s="3">
        <v>53363</v>
      </c>
      <c r="B323" s="4" t="s">
        <v>982</v>
      </c>
      <c r="C323" s="3">
        <v>153425</v>
      </c>
      <c r="D323" s="4" t="s">
        <v>41</v>
      </c>
      <c r="E323" s="4" t="s">
        <v>309</v>
      </c>
      <c r="F323" s="4" t="s">
        <v>310</v>
      </c>
      <c r="G323" s="4" t="s">
        <v>311</v>
      </c>
      <c r="H323" s="4" t="s">
        <v>45</v>
      </c>
      <c r="I323" s="4" t="s">
        <v>191</v>
      </c>
      <c r="J323" s="5">
        <v>1</v>
      </c>
      <c r="K323" s="6">
        <v>1</v>
      </c>
      <c r="L323" s="7" t="s">
        <v>47</v>
      </c>
      <c r="M323" s="4">
        <v>239840</v>
      </c>
      <c r="N323" s="4" t="s">
        <v>389</v>
      </c>
      <c r="O323" s="4" t="s">
        <v>161</v>
      </c>
      <c r="P323" s="4" t="s">
        <v>162</v>
      </c>
      <c r="Q323" s="4">
        <v>1</v>
      </c>
      <c r="R323" s="4">
        <v>1.39</v>
      </c>
      <c r="S323" s="4">
        <v>243922</v>
      </c>
      <c r="T323" s="4" t="s">
        <v>983</v>
      </c>
      <c r="U323" s="4" t="s">
        <v>984</v>
      </c>
      <c r="V323" s="4">
        <v>549495419</v>
      </c>
      <c r="W323" s="4"/>
      <c r="X323" s="8" t="s">
        <v>54</v>
      </c>
      <c r="Y323" s="8" t="s">
        <v>985</v>
      </c>
      <c r="Z323" s="8" t="s">
        <v>56</v>
      </c>
      <c r="AA323" s="8" t="s">
        <v>54</v>
      </c>
      <c r="AB323" s="8" t="s">
        <v>328</v>
      </c>
      <c r="AC323" s="7" t="s">
        <v>986</v>
      </c>
      <c r="AD323" s="9">
        <v>1452</v>
      </c>
      <c r="AE323" s="10">
        <f>ROUND($K$323*$AD$323,2)</f>
        <v>1452</v>
      </c>
    </row>
    <row r="324" spans="1:31" ht="12.75">
      <c r="A324" s="3">
        <v>53363</v>
      </c>
      <c r="B324" s="4" t="s">
        <v>982</v>
      </c>
      <c r="C324" s="3">
        <v>153426</v>
      </c>
      <c r="D324" s="4" t="s">
        <v>41</v>
      </c>
      <c r="E324" s="4" t="s">
        <v>494</v>
      </c>
      <c r="F324" s="4" t="s">
        <v>495</v>
      </c>
      <c r="G324" s="4" t="s">
        <v>496</v>
      </c>
      <c r="H324" s="4" t="s">
        <v>45</v>
      </c>
      <c r="I324" s="4" t="s">
        <v>184</v>
      </c>
      <c r="J324" s="5">
        <v>2</v>
      </c>
      <c r="K324" s="6">
        <v>2</v>
      </c>
      <c r="L324" s="7" t="s">
        <v>47</v>
      </c>
      <c r="M324" s="4">
        <v>239840</v>
      </c>
      <c r="N324" s="4" t="s">
        <v>389</v>
      </c>
      <c r="O324" s="4" t="s">
        <v>161</v>
      </c>
      <c r="P324" s="4" t="s">
        <v>162</v>
      </c>
      <c r="Q324" s="4">
        <v>1</v>
      </c>
      <c r="R324" s="4">
        <v>1.39</v>
      </c>
      <c r="S324" s="4">
        <v>243922</v>
      </c>
      <c r="T324" s="4" t="s">
        <v>983</v>
      </c>
      <c r="U324" s="4" t="s">
        <v>984</v>
      </c>
      <c r="V324" s="4">
        <v>549495419</v>
      </c>
      <c r="W324" s="4"/>
      <c r="X324" s="8" t="s">
        <v>54</v>
      </c>
      <c r="Y324" s="8" t="s">
        <v>985</v>
      </c>
      <c r="Z324" s="8" t="s">
        <v>56</v>
      </c>
      <c r="AA324" s="8" t="s">
        <v>54</v>
      </c>
      <c r="AB324" s="8" t="s">
        <v>328</v>
      </c>
      <c r="AC324" s="7" t="s">
        <v>986</v>
      </c>
      <c r="AD324" s="9">
        <v>1644</v>
      </c>
      <c r="AE324" s="10">
        <f>ROUND($K$324*$AD$324,2)</f>
        <v>3288</v>
      </c>
    </row>
    <row r="325" spans="1:31" ht="12.75">
      <c r="A325" s="3">
        <v>53363</v>
      </c>
      <c r="B325" s="4" t="s">
        <v>982</v>
      </c>
      <c r="C325" s="3">
        <v>153447</v>
      </c>
      <c r="D325" s="4" t="s">
        <v>41</v>
      </c>
      <c r="E325" s="4" t="s">
        <v>306</v>
      </c>
      <c r="F325" s="4" t="s">
        <v>307</v>
      </c>
      <c r="G325" s="4" t="s">
        <v>308</v>
      </c>
      <c r="H325" s="4" t="s">
        <v>45</v>
      </c>
      <c r="I325" s="4" t="s">
        <v>229</v>
      </c>
      <c r="J325" s="5">
        <v>2</v>
      </c>
      <c r="K325" s="6">
        <v>2</v>
      </c>
      <c r="L325" s="7" t="s">
        <v>47</v>
      </c>
      <c r="M325" s="4">
        <v>239840</v>
      </c>
      <c r="N325" s="4" t="s">
        <v>389</v>
      </c>
      <c r="O325" s="4" t="s">
        <v>161</v>
      </c>
      <c r="P325" s="4" t="s">
        <v>162</v>
      </c>
      <c r="Q325" s="4">
        <v>1</v>
      </c>
      <c r="R325" s="4">
        <v>1.39</v>
      </c>
      <c r="S325" s="4">
        <v>243922</v>
      </c>
      <c r="T325" s="4" t="s">
        <v>983</v>
      </c>
      <c r="U325" s="4" t="s">
        <v>984</v>
      </c>
      <c r="V325" s="4">
        <v>549495419</v>
      </c>
      <c r="W325" s="4"/>
      <c r="X325" s="8" t="s">
        <v>54</v>
      </c>
      <c r="Y325" s="8" t="s">
        <v>985</v>
      </c>
      <c r="Z325" s="8" t="s">
        <v>56</v>
      </c>
      <c r="AA325" s="8" t="s">
        <v>54</v>
      </c>
      <c r="AB325" s="8" t="s">
        <v>328</v>
      </c>
      <c r="AC325" s="7" t="s">
        <v>986</v>
      </c>
      <c r="AD325" s="9">
        <v>1393</v>
      </c>
      <c r="AE325" s="10">
        <f>ROUND($K$325*$AD$325,2)</f>
        <v>2786</v>
      </c>
    </row>
    <row r="326" spans="1:31" ht="12.75">
      <c r="A326" s="3">
        <v>53363</v>
      </c>
      <c r="B326" s="4" t="s">
        <v>982</v>
      </c>
      <c r="C326" s="3">
        <v>153448</v>
      </c>
      <c r="D326" s="4" t="s">
        <v>41</v>
      </c>
      <c r="E326" s="4" t="s">
        <v>640</v>
      </c>
      <c r="F326" s="4" t="s">
        <v>641</v>
      </c>
      <c r="G326" s="4" t="s">
        <v>642</v>
      </c>
      <c r="H326" s="4" t="s">
        <v>45</v>
      </c>
      <c r="I326" s="4" t="s">
        <v>191</v>
      </c>
      <c r="J326" s="5">
        <v>1</v>
      </c>
      <c r="K326" s="6">
        <v>1</v>
      </c>
      <c r="L326" s="7" t="s">
        <v>47</v>
      </c>
      <c r="M326" s="4">
        <v>239840</v>
      </c>
      <c r="N326" s="4" t="s">
        <v>389</v>
      </c>
      <c r="O326" s="4" t="s">
        <v>161</v>
      </c>
      <c r="P326" s="4" t="s">
        <v>162</v>
      </c>
      <c r="Q326" s="4">
        <v>1</v>
      </c>
      <c r="R326" s="4">
        <v>1.39</v>
      </c>
      <c r="S326" s="4">
        <v>243922</v>
      </c>
      <c r="T326" s="4" t="s">
        <v>983</v>
      </c>
      <c r="U326" s="4" t="s">
        <v>984</v>
      </c>
      <c r="V326" s="4">
        <v>549495419</v>
      </c>
      <c r="W326" s="4"/>
      <c r="X326" s="8" t="s">
        <v>54</v>
      </c>
      <c r="Y326" s="8" t="s">
        <v>985</v>
      </c>
      <c r="Z326" s="8" t="s">
        <v>56</v>
      </c>
      <c r="AA326" s="8" t="s">
        <v>54</v>
      </c>
      <c r="AB326" s="8" t="s">
        <v>328</v>
      </c>
      <c r="AC326" s="7" t="s">
        <v>986</v>
      </c>
      <c r="AD326" s="9">
        <v>1452</v>
      </c>
      <c r="AE326" s="10">
        <f>ROUND($K$326*$AD$326,2)</f>
        <v>1452</v>
      </c>
    </row>
    <row r="327" spans="1:31" ht="52.5">
      <c r="A327" s="3">
        <v>53363</v>
      </c>
      <c r="B327" s="4" t="s">
        <v>982</v>
      </c>
      <c r="C327" s="3">
        <v>153449</v>
      </c>
      <c r="D327" s="4" t="s">
        <v>318</v>
      </c>
      <c r="E327" s="4" t="s">
        <v>319</v>
      </c>
      <c r="F327" s="4" t="s">
        <v>320</v>
      </c>
      <c r="G327" s="4" t="s">
        <v>321</v>
      </c>
      <c r="H327" s="4" t="s">
        <v>45</v>
      </c>
      <c r="I327" s="4" t="s">
        <v>322</v>
      </c>
      <c r="J327" s="5">
        <v>3</v>
      </c>
      <c r="K327" s="6">
        <v>3</v>
      </c>
      <c r="L327" s="7" t="s">
        <v>47</v>
      </c>
      <c r="M327" s="4">
        <v>239840</v>
      </c>
      <c r="N327" s="4" t="s">
        <v>389</v>
      </c>
      <c r="O327" s="4" t="s">
        <v>161</v>
      </c>
      <c r="P327" s="4" t="s">
        <v>162</v>
      </c>
      <c r="Q327" s="4">
        <v>1</v>
      </c>
      <c r="R327" s="4">
        <v>1.39</v>
      </c>
      <c r="S327" s="4">
        <v>243922</v>
      </c>
      <c r="T327" s="4" t="s">
        <v>983</v>
      </c>
      <c r="U327" s="4" t="s">
        <v>984</v>
      </c>
      <c r="V327" s="4">
        <v>549495419</v>
      </c>
      <c r="W327" s="4"/>
      <c r="X327" s="8" t="s">
        <v>54</v>
      </c>
      <c r="Y327" s="8" t="s">
        <v>985</v>
      </c>
      <c r="Z327" s="8" t="s">
        <v>56</v>
      </c>
      <c r="AA327" s="8" t="s">
        <v>54</v>
      </c>
      <c r="AB327" s="8" t="s">
        <v>328</v>
      </c>
      <c r="AC327" s="7" t="s">
        <v>986</v>
      </c>
      <c r="AD327" s="9">
        <v>229</v>
      </c>
      <c r="AE327" s="10">
        <f>ROUND($K$327*$AD$327,2)</f>
        <v>687</v>
      </c>
    </row>
    <row r="328" spans="1:31" ht="12.75">
      <c r="A328" s="3">
        <v>53363</v>
      </c>
      <c r="B328" s="4" t="s">
        <v>982</v>
      </c>
      <c r="C328" s="3">
        <v>153451</v>
      </c>
      <c r="D328" s="4" t="s">
        <v>41</v>
      </c>
      <c r="E328" s="4" t="s">
        <v>497</v>
      </c>
      <c r="F328" s="4" t="s">
        <v>498</v>
      </c>
      <c r="G328" s="4" t="s">
        <v>499</v>
      </c>
      <c r="H328" s="4" t="s">
        <v>45</v>
      </c>
      <c r="I328" s="4" t="s">
        <v>257</v>
      </c>
      <c r="J328" s="5">
        <v>3</v>
      </c>
      <c r="K328" s="6">
        <v>3</v>
      </c>
      <c r="L328" s="7" t="s">
        <v>47</v>
      </c>
      <c r="M328" s="4">
        <v>239840</v>
      </c>
      <c r="N328" s="4" t="s">
        <v>389</v>
      </c>
      <c r="O328" s="4" t="s">
        <v>161</v>
      </c>
      <c r="P328" s="4" t="s">
        <v>162</v>
      </c>
      <c r="Q328" s="4">
        <v>1</v>
      </c>
      <c r="R328" s="4">
        <v>1.39</v>
      </c>
      <c r="S328" s="4">
        <v>243922</v>
      </c>
      <c r="T328" s="4" t="s">
        <v>983</v>
      </c>
      <c r="U328" s="4" t="s">
        <v>984</v>
      </c>
      <c r="V328" s="4">
        <v>549495419</v>
      </c>
      <c r="W328" s="4"/>
      <c r="X328" s="8" t="s">
        <v>54</v>
      </c>
      <c r="Y328" s="8" t="s">
        <v>985</v>
      </c>
      <c r="Z328" s="8" t="s">
        <v>56</v>
      </c>
      <c r="AA328" s="8" t="s">
        <v>54</v>
      </c>
      <c r="AB328" s="8" t="s">
        <v>328</v>
      </c>
      <c r="AC328" s="7" t="s">
        <v>986</v>
      </c>
      <c r="AD328" s="9">
        <v>1326</v>
      </c>
      <c r="AE328" s="10">
        <f>ROUND($K$328*$AD$328,2)</f>
        <v>3978</v>
      </c>
    </row>
    <row r="329" spans="1:31" ht="12.75">
      <c r="A329" s="3">
        <v>53363</v>
      </c>
      <c r="B329" s="4" t="s">
        <v>982</v>
      </c>
      <c r="C329" s="3">
        <v>153452</v>
      </c>
      <c r="D329" s="4" t="s">
        <v>41</v>
      </c>
      <c r="E329" s="4" t="s">
        <v>491</v>
      </c>
      <c r="F329" s="4" t="s">
        <v>492</v>
      </c>
      <c r="G329" s="4" t="s">
        <v>493</v>
      </c>
      <c r="H329" s="4" t="s">
        <v>45</v>
      </c>
      <c r="I329" s="4" t="s">
        <v>184</v>
      </c>
      <c r="J329" s="5">
        <v>3</v>
      </c>
      <c r="K329" s="6">
        <v>3</v>
      </c>
      <c r="L329" s="7" t="s">
        <v>47</v>
      </c>
      <c r="M329" s="4">
        <v>239840</v>
      </c>
      <c r="N329" s="4" t="s">
        <v>389</v>
      </c>
      <c r="O329" s="4" t="s">
        <v>161</v>
      </c>
      <c r="P329" s="4" t="s">
        <v>162</v>
      </c>
      <c r="Q329" s="4">
        <v>1</v>
      </c>
      <c r="R329" s="4">
        <v>1.39</v>
      </c>
      <c r="S329" s="4">
        <v>243922</v>
      </c>
      <c r="T329" s="4" t="s">
        <v>983</v>
      </c>
      <c r="U329" s="4" t="s">
        <v>984</v>
      </c>
      <c r="V329" s="4">
        <v>549495419</v>
      </c>
      <c r="W329" s="4"/>
      <c r="X329" s="8" t="s">
        <v>54</v>
      </c>
      <c r="Y329" s="8" t="s">
        <v>985</v>
      </c>
      <c r="Z329" s="8" t="s">
        <v>56</v>
      </c>
      <c r="AA329" s="8" t="s">
        <v>54</v>
      </c>
      <c r="AB329" s="8" t="s">
        <v>328</v>
      </c>
      <c r="AC329" s="7" t="s">
        <v>986</v>
      </c>
      <c r="AD329" s="9">
        <v>1644</v>
      </c>
      <c r="AE329" s="10">
        <f>ROUND($K$329*$AD$329,2)</f>
        <v>4932</v>
      </c>
    </row>
    <row r="330" spans="1:31" ht="12.75">
      <c r="A330" s="3">
        <v>53363</v>
      </c>
      <c r="B330" s="4" t="s">
        <v>982</v>
      </c>
      <c r="C330" s="3">
        <v>153454</v>
      </c>
      <c r="D330" s="4" t="s">
        <v>41</v>
      </c>
      <c r="E330" s="4" t="s">
        <v>749</v>
      </c>
      <c r="F330" s="4" t="s">
        <v>750</v>
      </c>
      <c r="G330" s="4" t="s">
        <v>751</v>
      </c>
      <c r="H330" s="4" t="s">
        <v>45</v>
      </c>
      <c r="I330" s="4" t="s">
        <v>369</v>
      </c>
      <c r="J330" s="5">
        <v>1</v>
      </c>
      <c r="K330" s="6">
        <v>1</v>
      </c>
      <c r="L330" s="7" t="s">
        <v>47</v>
      </c>
      <c r="M330" s="4">
        <v>239840</v>
      </c>
      <c r="N330" s="4" t="s">
        <v>389</v>
      </c>
      <c r="O330" s="4" t="s">
        <v>161</v>
      </c>
      <c r="P330" s="4" t="s">
        <v>162</v>
      </c>
      <c r="Q330" s="4">
        <v>1</v>
      </c>
      <c r="R330" s="4">
        <v>1.39</v>
      </c>
      <c r="S330" s="4">
        <v>243922</v>
      </c>
      <c r="T330" s="4" t="s">
        <v>983</v>
      </c>
      <c r="U330" s="4" t="s">
        <v>984</v>
      </c>
      <c r="V330" s="4">
        <v>549495419</v>
      </c>
      <c r="W330" s="4"/>
      <c r="X330" s="8" t="s">
        <v>54</v>
      </c>
      <c r="Y330" s="8" t="s">
        <v>985</v>
      </c>
      <c r="Z330" s="8" t="s">
        <v>56</v>
      </c>
      <c r="AA330" s="8" t="s">
        <v>54</v>
      </c>
      <c r="AB330" s="8" t="s">
        <v>328</v>
      </c>
      <c r="AC330" s="7" t="s">
        <v>986</v>
      </c>
      <c r="AD330" s="9">
        <v>1780</v>
      </c>
      <c r="AE330" s="10">
        <f>ROUND($K$330*$AD$330,2)</f>
        <v>1780</v>
      </c>
    </row>
    <row r="331" spans="1:31" ht="26.25">
      <c r="A331" s="3">
        <v>53363</v>
      </c>
      <c r="B331" s="4" t="s">
        <v>982</v>
      </c>
      <c r="C331" s="3">
        <v>153456</v>
      </c>
      <c r="D331" s="4" t="s">
        <v>41</v>
      </c>
      <c r="E331" s="4" t="s">
        <v>987</v>
      </c>
      <c r="F331" s="4" t="s">
        <v>988</v>
      </c>
      <c r="G331" s="4" t="s">
        <v>989</v>
      </c>
      <c r="H331" s="4" t="s">
        <v>45</v>
      </c>
      <c r="I331" s="4" t="s">
        <v>916</v>
      </c>
      <c r="J331" s="5">
        <v>1</v>
      </c>
      <c r="K331" s="6">
        <v>1</v>
      </c>
      <c r="L331" s="7" t="s">
        <v>47</v>
      </c>
      <c r="M331" s="4">
        <v>239840</v>
      </c>
      <c r="N331" s="4" t="s">
        <v>389</v>
      </c>
      <c r="O331" s="4" t="s">
        <v>161</v>
      </c>
      <c r="P331" s="4" t="s">
        <v>162</v>
      </c>
      <c r="Q331" s="4">
        <v>1</v>
      </c>
      <c r="R331" s="4">
        <v>1.39</v>
      </c>
      <c r="S331" s="4">
        <v>243922</v>
      </c>
      <c r="T331" s="4" t="s">
        <v>983</v>
      </c>
      <c r="U331" s="4" t="s">
        <v>984</v>
      </c>
      <c r="V331" s="4">
        <v>549495419</v>
      </c>
      <c r="W331" s="4"/>
      <c r="X331" s="8" t="s">
        <v>54</v>
      </c>
      <c r="Y331" s="8" t="s">
        <v>985</v>
      </c>
      <c r="Z331" s="8" t="s">
        <v>56</v>
      </c>
      <c r="AA331" s="8" t="s">
        <v>54</v>
      </c>
      <c r="AB331" s="8" t="s">
        <v>328</v>
      </c>
      <c r="AC331" s="7" t="s">
        <v>986</v>
      </c>
      <c r="AD331" s="9">
        <v>965</v>
      </c>
      <c r="AE331" s="10">
        <f>ROUND($K$331*$AD$331,2)</f>
        <v>965</v>
      </c>
    </row>
    <row r="332" spans="1:31" ht="12.75">
      <c r="A332" s="3">
        <v>53363</v>
      </c>
      <c r="B332" s="4" t="s">
        <v>982</v>
      </c>
      <c r="C332" s="3">
        <v>153467</v>
      </c>
      <c r="D332" s="4" t="s">
        <v>41</v>
      </c>
      <c r="E332" s="4" t="s">
        <v>757</v>
      </c>
      <c r="F332" s="4" t="s">
        <v>758</v>
      </c>
      <c r="G332" s="4" t="s">
        <v>759</v>
      </c>
      <c r="H332" s="4" t="s">
        <v>45</v>
      </c>
      <c r="I332" s="4" t="s">
        <v>151</v>
      </c>
      <c r="J332" s="5">
        <v>1</v>
      </c>
      <c r="K332" s="6">
        <v>1</v>
      </c>
      <c r="L332" s="7" t="s">
        <v>47</v>
      </c>
      <c r="M332" s="4">
        <v>239840</v>
      </c>
      <c r="N332" s="4" t="s">
        <v>389</v>
      </c>
      <c r="O332" s="4" t="s">
        <v>161</v>
      </c>
      <c r="P332" s="4" t="s">
        <v>162</v>
      </c>
      <c r="Q332" s="4">
        <v>1</v>
      </c>
      <c r="R332" s="4">
        <v>1.39</v>
      </c>
      <c r="S332" s="4">
        <v>243922</v>
      </c>
      <c r="T332" s="4" t="s">
        <v>983</v>
      </c>
      <c r="U332" s="4" t="s">
        <v>984</v>
      </c>
      <c r="V332" s="4">
        <v>549495419</v>
      </c>
      <c r="W332" s="4"/>
      <c r="X332" s="8" t="s">
        <v>54</v>
      </c>
      <c r="Y332" s="8" t="s">
        <v>985</v>
      </c>
      <c r="Z332" s="8" t="s">
        <v>56</v>
      </c>
      <c r="AA332" s="8" t="s">
        <v>54</v>
      </c>
      <c r="AB332" s="8" t="s">
        <v>328</v>
      </c>
      <c r="AC332" s="7" t="s">
        <v>986</v>
      </c>
      <c r="AD332" s="9">
        <v>3124</v>
      </c>
      <c r="AE332" s="10">
        <f>ROUND($K$332*$AD$332,2)</f>
        <v>3124</v>
      </c>
    </row>
    <row r="333" spans="1:31" ht="12.75">
      <c r="A333" s="3">
        <v>53363</v>
      </c>
      <c r="B333" s="4" t="s">
        <v>982</v>
      </c>
      <c r="C333" s="3">
        <v>153468</v>
      </c>
      <c r="D333" s="4" t="s">
        <v>41</v>
      </c>
      <c r="E333" s="4" t="s">
        <v>760</v>
      </c>
      <c r="F333" s="4" t="s">
        <v>761</v>
      </c>
      <c r="G333" s="4" t="s">
        <v>762</v>
      </c>
      <c r="H333" s="4" t="s">
        <v>45</v>
      </c>
      <c r="I333" s="4" t="s">
        <v>151</v>
      </c>
      <c r="J333" s="5">
        <v>1</v>
      </c>
      <c r="K333" s="6">
        <v>1</v>
      </c>
      <c r="L333" s="7" t="s">
        <v>47</v>
      </c>
      <c r="M333" s="4">
        <v>239840</v>
      </c>
      <c r="N333" s="4" t="s">
        <v>389</v>
      </c>
      <c r="O333" s="4" t="s">
        <v>161</v>
      </c>
      <c r="P333" s="4" t="s">
        <v>162</v>
      </c>
      <c r="Q333" s="4">
        <v>1</v>
      </c>
      <c r="R333" s="4">
        <v>1.39</v>
      </c>
      <c r="S333" s="4">
        <v>243922</v>
      </c>
      <c r="T333" s="4" t="s">
        <v>983</v>
      </c>
      <c r="U333" s="4" t="s">
        <v>984</v>
      </c>
      <c r="V333" s="4">
        <v>549495419</v>
      </c>
      <c r="W333" s="4"/>
      <c r="X333" s="8" t="s">
        <v>54</v>
      </c>
      <c r="Y333" s="8" t="s">
        <v>985</v>
      </c>
      <c r="Z333" s="8" t="s">
        <v>56</v>
      </c>
      <c r="AA333" s="8" t="s">
        <v>54</v>
      </c>
      <c r="AB333" s="8" t="s">
        <v>328</v>
      </c>
      <c r="AC333" s="7" t="s">
        <v>986</v>
      </c>
      <c r="AD333" s="9">
        <v>3124</v>
      </c>
      <c r="AE333" s="10">
        <f>ROUND($K$333*$AD$333,2)</f>
        <v>3124</v>
      </c>
    </row>
    <row r="334" spans="1:31" ht="12.75">
      <c r="A334" s="3">
        <v>53363</v>
      </c>
      <c r="B334" s="4" t="s">
        <v>982</v>
      </c>
      <c r="C334" s="3">
        <v>153469</v>
      </c>
      <c r="D334" s="4" t="s">
        <v>41</v>
      </c>
      <c r="E334" s="4" t="s">
        <v>763</v>
      </c>
      <c r="F334" s="4" t="s">
        <v>764</v>
      </c>
      <c r="G334" s="4" t="s">
        <v>765</v>
      </c>
      <c r="H334" s="4" t="s">
        <v>45</v>
      </c>
      <c r="I334" s="4" t="s">
        <v>151</v>
      </c>
      <c r="J334" s="5">
        <v>1</v>
      </c>
      <c r="K334" s="6">
        <v>1</v>
      </c>
      <c r="L334" s="7" t="s">
        <v>47</v>
      </c>
      <c r="M334" s="4">
        <v>239840</v>
      </c>
      <c r="N334" s="4" t="s">
        <v>389</v>
      </c>
      <c r="O334" s="4" t="s">
        <v>161</v>
      </c>
      <c r="P334" s="4" t="s">
        <v>162</v>
      </c>
      <c r="Q334" s="4">
        <v>1</v>
      </c>
      <c r="R334" s="4">
        <v>1.39</v>
      </c>
      <c r="S334" s="4">
        <v>243922</v>
      </c>
      <c r="T334" s="4" t="s">
        <v>983</v>
      </c>
      <c r="U334" s="4" t="s">
        <v>984</v>
      </c>
      <c r="V334" s="4">
        <v>549495419</v>
      </c>
      <c r="W334" s="4"/>
      <c r="X334" s="8" t="s">
        <v>54</v>
      </c>
      <c r="Y334" s="8" t="s">
        <v>985</v>
      </c>
      <c r="Z334" s="8" t="s">
        <v>56</v>
      </c>
      <c r="AA334" s="8" t="s">
        <v>54</v>
      </c>
      <c r="AB334" s="8" t="s">
        <v>328</v>
      </c>
      <c r="AC334" s="7" t="s">
        <v>986</v>
      </c>
      <c r="AD334" s="9">
        <v>3124</v>
      </c>
      <c r="AE334" s="10">
        <f>ROUND($K$334*$AD$334,2)</f>
        <v>3124</v>
      </c>
    </row>
    <row r="335" spans="1:31" ht="12.75">
      <c r="A335" s="3">
        <v>53363</v>
      </c>
      <c r="B335" s="4" t="s">
        <v>982</v>
      </c>
      <c r="C335" s="3">
        <v>153470</v>
      </c>
      <c r="D335" s="4" t="s">
        <v>41</v>
      </c>
      <c r="E335" s="4" t="s">
        <v>990</v>
      </c>
      <c r="F335" s="4" t="s">
        <v>991</v>
      </c>
      <c r="G335" s="4" t="s">
        <v>992</v>
      </c>
      <c r="H335" s="4" t="s">
        <v>45</v>
      </c>
      <c r="I335" s="4" t="s">
        <v>229</v>
      </c>
      <c r="J335" s="5">
        <v>1</v>
      </c>
      <c r="K335" s="6">
        <v>1</v>
      </c>
      <c r="L335" s="7" t="s">
        <v>47</v>
      </c>
      <c r="M335" s="4">
        <v>239840</v>
      </c>
      <c r="N335" s="4" t="s">
        <v>389</v>
      </c>
      <c r="O335" s="4" t="s">
        <v>161</v>
      </c>
      <c r="P335" s="4" t="s">
        <v>162</v>
      </c>
      <c r="Q335" s="4">
        <v>1</v>
      </c>
      <c r="R335" s="4">
        <v>1.39</v>
      </c>
      <c r="S335" s="4">
        <v>243922</v>
      </c>
      <c r="T335" s="4" t="s">
        <v>983</v>
      </c>
      <c r="U335" s="4" t="s">
        <v>984</v>
      </c>
      <c r="V335" s="4">
        <v>549495419</v>
      </c>
      <c r="W335" s="4"/>
      <c r="X335" s="8" t="s">
        <v>54</v>
      </c>
      <c r="Y335" s="8" t="s">
        <v>985</v>
      </c>
      <c r="Z335" s="8" t="s">
        <v>56</v>
      </c>
      <c r="AA335" s="8" t="s">
        <v>54</v>
      </c>
      <c r="AB335" s="8" t="s">
        <v>328</v>
      </c>
      <c r="AC335" s="7" t="s">
        <v>986</v>
      </c>
      <c r="AD335" s="9">
        <v>950</v>
      </c>
      <c r="AE335" s="10">
        <f>ROUND($K$335*$AD$335,2)</f>
        <v>950</v>
      </c>
    </row>
    <row r="336" spans="1:31" ht="12.75">
      <c r="A336" s="3">
        <v>53363</v>
      </c>
      <c r="B336" s="4" t="s">
        <v>982</v>
      </c>
      <c r="C336" s="3">
        <v>153471</v>
      </c>
      <c r="D336" s="4" t="s">
        <v>41</v>
      </c>
      <c r="E336" s="4" t="s">
        <v>993</v>
      </c>
      <c r="F336" s="4" t="s">
        <v>994</v>
      </c>
      <c r="G336" s="4" t="s">
        <v>995</v>
      </c>
      <c r="H336" s="4" t="s">
        <v>45</v>
      </c>
      <c r="I336" s="4" t="s">
        <v>916</v>
      </c>
      <c r="J336" s="5">
        <v>1</v>
      </c>
      <c r="K336" s="6">
        <v>1</v>
      </c>
      <c r="L336" s="7" t="s">
        <v>47</v>
      </c>
      <c r="M336" s="4">
        <v>239840</v>
      </c>
      <c r="N336" s="4" t="s">
        <v>389</v>
      </c>
      <c r="O336" s="4" t="s">
        <v>161</v>
      </c>
      <c r="P336" s="4" t="s">
        <v>162</v>
      </c>
      <c r="Q336" s="4">
        <v>1</v>
      </c>
      <c r="R336" s="4">
        <v>1.39</v>
      </c>
      <c r="S336" s="4">
        <v>243922</v>
      </c>
      <c r="T336" s="4" t="s">
        <v>983</v>
      </c>
      <c r="U336" s="4" t="s">
        <v>984</v>
      </c>
      <c r="V336" s="4">
        <v>549495419</v>
      </c>
      <c r="W336" s="4"/>
      <c r="X336" s="8" t="s">
        <v>54</v>
      </c>
      <c r="Y336" s="8" t="s">
        <v>985</v>
      </c>
      <c r="Z336" s="8" t="s">
        <v>56</v>
      </c>
      <c r="AA336" s="8" t="s">
        <v>54</v>
      </c>
      <c r="AB336" s="8" t="s">
        <v>328</v>
      </c>
      <c r="AC336" s="7" t="s">
        <v>986</v>
      </c>
      <c r="AD336" s="9">
        <v>1150</v>
      </c>
      <c r="AE336" s="10">
        <f>ROUND($K$336*$AD$336,2)</f>
        <v>1150</v>
      </c>
    </row>
    <row r="337" spans="1:31" ht="12.75">
      <c r="A337" s="3">
        <v>53363</v>
      </c>
      <c r="B337" s="4" t="s">
        <v>982</v>
      </c>
      <c r="C337" s="3">
        <v>153472</v>
      </c>
      <c r="D337" s="4" t="s">
        <v>41</v>
      </c>
      <c r="E337" s="4" t="s">
        <v>996</v>
      </c>
      <c r="F337" s="4" t="s">
        <v>997</v>
      </c>
      <c r="G337" s="4" t="s">
        <v>998</v>
      </c>
      <c r="H337" s="4" t="s">
        <v>45</v>
      </c>
      <c r="I337" s="4" t="s">
        <v>916</v>
      </c>
      <c r="J337" s="5">
        <v>1</v>
      </c>
      <c r="K337" s="6">
        <v>1</v>
      </c>
      <c r="L337" s="7" t="s">
        <v>47</v>
      </c>
      <c r="M337" s="4">
        <v>239840</v>
      </c>
      <c r="N337" s="4" t="s">
        <v>389</v>
      </c>
      <c r="O337" s="4" t="s">
        <v>161</v>
      </c>
      <c r="P337" s="4" t="s">
        <v>162</v>
      </c>
      <c r="Q337" s="4">
        <v>1</v>
      </c>
      <c r="R337" s="4">
        <v>1.39</v>
      </c>
      <c r="S337" s="4">
        <v>243922</v>
      </c>
      <c r="T337" s="4" t="s">
        <v>983</v>
      </c>
      <c r="U337" s="4" t="s">
        <v>984</v>
      </c>
      <c r="V337" s="4">
        <v>549495419</v>
      </c>
      <c r="W337" s="4"/>
      <c r="X337" s="8" t="s">
        <v>54</v>
      </c>
      <c r="Y337" s="8" t="s">
        <v>985</v>
      </c>
      <c r="Z337" s="8" t="s">
        <v>56</v>
      </c>
      <c r="AA337" s="8" t="s">
        <v>54</v>
      </c>
      <c r="AB337" s="8" t="s">
        <v>328</v>
      </c>
      <c r="AC337" s="7" t="s">
        <v>986</v>
      </c>
      <c r="AD337" s="9">
        <v>1150</v>
      </c>
      <c r="AE337" s="10">
        <f>ROUND($K$337*$AD$337,2)</f>
        <v>1150</v>
      </c>
    </row>
    <row r="338" spans="1:31" ht="12.75">
      <c r="A338" s="20"/>
      <c r="B338" s="20"/>
      <c r="C338" s="20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5" t="s">
        <v>67</v>
      </c>
      <c r="AE338" s="12">
        <f>SUM($AE$322:$AE$337)</f>
        <v>35394</v>
      </c>
    </row>
    <row r="339" spans="1:3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2.75">
      <c r="A340" s="3">
        <v>53365</v>
      </c>
      <c r="B340" s="4" t="s">
        <v>999</v>
      </c>
      <c r="C340" s="3">
        <v>153464</v>
      </c>
      <c r="D340" s="4" t="s">
        <v>41</v>
      </c>
      <c r="E340" s="4" t="s">
        <v>377</v>
      </c>
      <c r="F340" s="4" t="s">
        <v>378</v>
      </c>
      <c r="G340" s="4" t="s">
        <v>379</v>
      </c>
      <c r="H340" s="4" t="s">
        <v>45</v>
      </c>
      <c r="I340" s="4" t="s">
        <v>257</v>
      </c>
      <c r="J340" s="5">
        <v>3</v>
      </c>
      <c r="K340" s="6">
        <v>3</v>
      </c>
      <c r="L340" s="7" t="s">
        <v>47</v>
      </c>
      <c r="M340" s="4">
        <v>560000</v>
      </c>
      <c r="N340" s="4" t="s">
        <v>413</v>
      </c>
      <c r="O340" s="4" t="s">
        <v>414</v>
      </c>
      <c r="P340" s="4" t="s">
        <v>415</v>
      </c>
      <c r="Q340" s="4">
        <v>3</v>
      </c>
      <c r="R340" s="4">
        <v>249</v>
      </c>
      <c r="S340" s="4">
        <v>168497</v>
      </c>
      <c r="T340" s="4" t="s">
        <v>416</v>
      </c>
      <c r="U340" s="4" t="s">
        <v>417</v>
      </c>
      <c r="V340" s="4">
        <v>549494051</v>
      </c>
      <c r="W340" s="4" t="s">
        <v>418</v>
      </c>
      <c r="X340" s="8" t="s">
        <v>1000</v>
      </c>
      <c r="Y340" s="8" t="s">
        <v>1001</v>
      </c>
      <c r="Z340" s="8" t="s">
        <v>1002</v>
      </c>
      <c r="AA340" s="8" t="s">
        <v>124</v>
      </c>
      <c r="AB340" s="8" t="s">
        <v>82</v>
      </c>
      <c r="AC340" s="7" t="s">
        <v>1003</v>
      </c>
      <c r="AD340" s="9">
        <v>1464</v>
      </c>
      <c r="AE340" s="10">
        <f>ROUND($K$340*$AD$340,2)</f>
        <v>4392</v>
      </c>
    </row>
    <row r="341" spans="1:31" ht="12.75">
      <c r="A341" s="20"/>
      <c r="B341" s="20"/>
      <c r="C341" s="2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5" t="s">
        <v>67</v>
      </c>
      <c r="AE341" s="12">
        <f>SUM($AE$340:$AE$340)</f>
        <v>4392</v>
      </c>
    </row>
    <row r="342" spans="1:31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2.75">
      <c r="A343" s="3">
        <v>53381</v>
      </c>
      <c r="B343" s="4" t="s">
        <v>1004</v>
      </c>
      <c r="C343" s="3">
        <v>153857</v>
      </c>
      <c r="D343" s="4" t="s">
        <v>41</v>
      </c>
      <c r="E343" s="4" t="s">
        <v>1005</v>
      </c>
      <c r="F343" s="4" t="s">
        <v>1006</v>
      </c>
      <c r="G343" s="4" t="s">
        <v>1007</v>
      </c>
      <c r="H343" s="4" t="s">
        <v>45</v>
      </c>
      <c r="I343" s="4" t="s">
        <v>159</v>
      </c>
      <c r="J343" s="5">
        <v>1</v>
      </c>
      <c r="K343" s="6">
        <v>1</v>
      </c>
      <c r="L343" s="7" t="s">
        <v>47</v>
      </c>
      <c r="M343" s="4">
        <v>315030</v>
      </c>
      <c r="N343" s="4" t="s">
        <v>1008</v>
      </c>
      <c r="O343" s="4" t="s">
        <v>1009</v>
      </c>
      <c r="P343" s="4" t="s">
        <v>50</v>
      </c>
      <c r="Q343" s="4"/>
      <c r="R343" s="4" t="s">
        <v>96</v>
      </c>
      <c r="S343" s="4">
        <v>1042</v>
      </c>
      <c r="T343" s="4" t="s">
        <v>1010</v>
      </c>
      <c r="U343" s="4" t="s">
        <v>1011</v>
      </c>
      <c r="V343" s="4">
        <v>549498168</v>
      </c>
      <c r="W343" s="4"/>
      <c r="X343" s="8" t="s">
        <v>1012</v>
      </c>
      <c r="Y343" s="8" t="s">
        <v>1013</v>
      </c>
      <c r="Z343" s="8" t="s">
        <v>56</v>
      </c>
      <c r="AA343" s="8" t="s">
        <v>290</v>
      </c>
      <c r="AB343" s="8" t="s">
        <v>57</v>
      </c>
      <c r="AC343" s="7" t="s">
        <v>1014</v>
      </c>
      <c r="AD343" s="9">
        <v>2265</v>
      </c>
      <c r="AE343" s="10">
        <f>ROUND($K$343*$AD$343,2)</f>
        <v>2265</v>
      </c>
    </row>
    <row r="344" spans="1:31" ht="12.75">
      <c r="A344" s="3">
        <v>53381</v>
      </c>
      <c r="B344" s="4" t="s">
        <v>1004</v>
      </c>
      <c r="C344" s="3">
        <v>153858</v>
      </c>
      <c r="D344" s="4" t="s">
        <v>41</v>
      </c>
      <c r="E344" s="4" t="s">
        <v>1015</v>
      </c>
      <c r="F344" s="4" t="s">
        <v>1016</v>
      </c>
      <c r="G344" s="4" t="s">
        <v>1017</v>
      </c>
      <c r="H344" s="4" t="s">
        <v>45</v>
      </c>
      <c r="I344" s="4" t="s">
        <v>159</v>
      </c>
      <c r="J344" s="5">
        <v>1</v>
      </c>
      <c r="K344" s="6">
        <v>1</v>
      </c>
      <c r="L344" s="7" t="s">
        <v>47</v>
      </c>
      <c r="M344" s="4">
        <v>315030</v>
      </c>
      <c r="N344" s="4" t="s">
        <v>1008</v>
      </c>
      <c r="O344" s="4" t="s">
        <v>1009</v>
      </c>
      <c r="P344" s="4" t="s">
        <v>50</v>
      </c>
      <c r="Q344" s="4"/>
      <c r="R344" s="4" t="s">
        <v>96</v>
      </c>
      <c r="S344" s="4">
        <v>1042</v>
      </c>
      <c r="T344" s="4" t="s">
        <v>1010</v>
      </c>
      <c r="U344" s="4" t="s">
        <v>1011</v>
      </c>
      <c r="V344" s="4">
        <v>549498168</v>
      </c>
      <c r="W344" s="4"/>
      <c r="X344" s="8" t="s">
        <v>1012</v>
      </c>
      <c r="Y344" s="8" t="s">
        <v>1013</v>
      </c>
      <c r="Z344" s="8" t="s">
        <v>56</v>
      </c>
      <c r="AA344" s="8" t="s">
        <v>290</v>
      </c>
      <c r="AB344" s="8" t="s">
        <v>57</v>
      </c>
      <c r="AC344" s="7" t="s">
        <v>1014</v>
      </c>
      <c r="AD344" s="9">
        <v>2870</v>
      </c>
      <c r="AE344" s="10">
        <f>ROUND($K$344*$AD$344,2)</f>
        <v>2870</v>
      </c>
    </row>
    <row r="345" spans="1:31" ht="12.75">
      <c r="A345" s="3">
        <v>53381</v>
      </c>
      <c r="B345" s="4" t="s">
        <v>1004</v>
      </c>
      <c r="C345" s="3">
        <v>153859</v>
      </c>
      <c r="D345" s="4" t="s">
        <v>41</v>
      </c>
      <c r="E345" s="4" t="s">
        <v>1018</v>
      </c>
      <c r="F345" s="4" t="s">
        <v>1019</v>
      </c>
      <c r="G345" s="4" t="s">
        <v>1020</v>
      </c>
      <c r="H345" s="4" t="s">
        <v>45</v>
      </c>
      <c r="I345" s="4" t="s">
        <v>159</v>
      </c>
      <c r="J345" s="5">
        <v>1</v>
      </c>
      <c r="K345" s="6">
        <v>1</v>
      </c>
      <c r="L345" s="7" t="s">
        <v>47</v>
      </c>
      <c r="M345" s="4">
        <v>315030</v>
      </c>
      <c r="N345" s="4" t="s">
        <v>1008</v>
      </c>
      <c r="O345" s="4" t="s">
        <v>1009</v>
      </c>
      <c r="P345" s="4" t="s">
        <v>50</v>
      </c>
      <c r="Q345" s="4"/>
      <c r="R345" s="4" t="s">
        <v>96</v>
      </c>
      <c r="S345" s="4">
        <v>1042</v>
      </c>
      <c r="T345" s="4" t="s">
        <v>1010</v>
      </c>
      <c r="U345" s="4" t="s">
        <v>1011</v>
      </c>
      <c r="V345" s="4">
        <v>549498168</v>
      </c>
      <c r="W345" s="4"/>
      <c r="X345" s="8" t="s">
        <v>1012</v>
      </c>
      <c r="Y345" s="8" t="s">
        <v>1013</v>
      </c>
      <c r="Z345" s="8" t="s">
        <v>56</v>
      </c>
      <c r="AA345" s="8" t="s">
        <v>290</v>
      </c>
      <c r="AB345" s="8" t="s">
        <v>57</v>
      </c>
      <c r="AC345" s="7" t="s">
        <v>1014</v>
      </c>
      <c r="AD345" s="9">
        <v>2870</v>
      </c>
      <c r="AE345" s="10">
        <f>ROUND($K$345*$AD$345,2)</f>
        <v>2870</v>
      </c>
    </row>
    <row r="346" spans="1:31" ht="12.75">
      <c r="A346" s="3">
        <v>53381</v>
      </c>
      <c r="B346" s="4" t="s">
        <v>1004</v>
      </c>
      <c r="C346" s="3">
        <v>153860</v>
      </c>
      <c r="D346" s="4" t="s">
        <v>41</v>
      </c>
      <c r="E346" s="4" t="s">
        <v>1021</v>
      </c>
      <c r="F346" s="4" t="s">
        <v>1022</v>
      </c>
      <c r="G346" s="4" t="s">
        <v>1023</v>
      </c>
      <c r="H346" s="4" t="s">
        <v>45</v>
      </c>
      <c r="I346" s="4" t="s">
        <v>159</v>
      </c>
      <c r="J346" s="5">
        <v>1</v>
      </c>
      <c r="K346" s="6">
        <v>1</v>
      </c>
      <c r="L346" s="7" t="s">
        <v>47</v>
      </c>
      <c r="M346" s="4">
        <v>315030</v>
      </c>
      <c r="N346" s="4" t="s">
        <v>1008</v>
      </c>
      <c r="O346" s="4" t="s">
        <v>1009</v>
      </c>
      <c r="P346" s="4" t="s">
        <v>50</v>
      </c>
      <c r="Q346" s="4"/>
      <c r="R346" s="4" t="s">
        <v>96</v>
      </c>
      <c r="S346" s="4">
        <v>1042</v>
      </c>
      <c r="T346" s="4" t="s">
        <v>1010</v>
      </c>
      <c r="U346" s="4" t="s">
        <v>1011</v>
      </c>
      <c r="V346" s="4">
        <v>549498168</v>
      </c>
      <c r="W346" s="4"/>
      <c r="X346" s="8" t="s">
        <v>1012</v>
      </c>
      <c r="Y346" s="8" t="s">
        <v>1013</v>
      </c>
      <c r="Z346" s="8" t="s">
        <v>56</v>
      </c>
      <c r="AA346" s="8" t="s">
        <v>290</v>
      </c>
      <c r="AB346" s="8" t="s">
        <v>57</v>
      </c>
      <c r="AC346" s="7" t="s">
        <v>1014</v>
      </c>
      <c r="AD346" s="9">
        <v>2870</v>
      </c>
      <c r="AE346" s="10">
        <f>ROUND($K$346*$AD$346,2)</f>
        <v>2870</v>
      </c>
    </row>
    <row r="347" spans="1:31" ht="39">
      <c r="A347" s="3">
        <v>53381</v>
      </c>
      <c r="B347" s="4" t="s">
        <v>1004</v>
      </c>
      <c r="C347" s="3">
        <v>153861</v>
      </c>
      <c r="D347" s="4" t="s">
        <v>318</v>
      </c>
      <c r="E347" s="4" t="s">
        <v>1024</v>
      </c>
      <c r="F347" s="4" t="s">
        <v>1025</v>
      </c>
      <c r="G347" s="4" t="s">
        <v>1026</v>
      </c>
      <c r="H347" s="4" t="s">
        <v>45</v>
      </c>
      <c r="I347" s="4" t="s">
        <v>1027</v>
      </c>
      <c r="J347" s="5">
        <v>1</v>
      </c>
      <c r="K347" s="6">
        <v>1</v>
      </c>
      <c r="L347" s="7" t="s">
        <v>47</v>
      </c>
      <c r="M347" s="4">
        <v>315030</v>
      </c>
      <c r="N347" s="4" t="s">
        <v>1008</v>
      </c>
      <c r="O347" s="4" t="s">
        <v>1009</v>
      </c>
      <c r="P347" s="4" t="s">
        <v>50</v>
      </c>
      <c r="Q347" s="4"/>
      <c r="R347" s="4" t="s">
        <v>96</v>
      </c>
      <c r="S347" s="4">
        <v>1042</v>
      </c>
      <c r="T347" s="4" t="s">
        <v>1010</v>
      </c>
      <c r="U347" s="4" t="s">
        <v>1011</v>
      </c>
      <c r="V347" s="4">
        <v>549498168</v>
      </c>
      <c r="W347" s="4"/>
      <c r="X347" s="8" t="s">
        <v>1028</v>
      </c>
      <c r="Y347" s="8" t="s">
        <v>1013</v>
      </c>
      <c r="Z347" s="8" t="s">
        <v>56</v>
      </c>
      <c r="AA347" s="8" t="s">
        <v>201</v>
      </c>
      <c r="AB347" s="8" t="s">
        <v>57</v>
      </c>
      <c r="AC347" s="7" t="s">
        <v>1014</v>
      </c>
      <c r="AD347" s="9">
        <v>3250</v>
      </c>
      <c r="AE347" s="10">
        <f>ROUND($K$347*$AD$347,2)</f>
        <v>3250</v>
      </c>
    </row>
    <row r="348" spans="1:31" ht="12.75">
      <c r="A348" s="20"/>
      <c r="B348" s="20"/>
      <c r="C348" s="2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5" t="s">
        <v>67</v>
      </c>
      <c r="AE348" s="12">
        <f>SUM($AE$343:$AE$347)</f>
        <v>14125</v>
      </c>
    </row>
    <row r="349" spans="1:31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26.25">
      <c r="A350" s="3">
        <v>53397</v>
      </c>
      <c r="B350" s="4" t="s">
        <v>1029</v>
      </c>
      <c r="C350" s="3">
        <v>153916</v>
      </c>
      <c r="D350" s="4" t="s">
        <v>41</v>
      </c>
      <c r="E350" s="4" t="s">
        <v>1030</v>
      </c>
      <c r="F350" s="4" t="s">
        <v>1031</v>
      </c>
      <c r="G350" s="4" t="s">
        <v>1032</v>
      </c>
      <c r="H350" s="4" t="s">
        <v>45</v>
      </c>
      <c r="I350" s="4" t="s">
        <v>1033</v>
      </c>
      <c r="J350" s="5">
        <v>4</v>
      </c>
      <c r="K350" s="6">
        <v>4</v>
      </c>
      <c r="L350" s="7" t="s">
        <v>47</v>
      </c>
      <c r="M350" s="4">
        <v>840000</v>
      </c>
      <c r="N350" s="4" t="s">
        <v>1034</v>
      </c>
      <c r="O350" s="4" t="s">
        <v>644</v>
      </c>
      <c r="P350" s="4" t="s">
        <v>645</v>
      </c>
      <c r="Q350" s="4">
        <v>1</v>
      </c>
      <c r="R350" s="4">
        <v>119</v>
      </c>
      <c r="S350" s="4">
        <v>114167</v>
      </c>
      <c r="T350" s="4" t="s">
        <v>1035</v>
      </c>
      <c r="U350" s="4" t="s">
        <v>1036</v>
      </c>
      <c r="V350" s="4">
        <v>549491110</v>
      </c>
      <c r="W350" s="4"/>
      <c r="X350" s="8" t="s">
        <v>1037</v>
      </c>
      <c r="Y350" s="8" t="s">
        <v>1038</v>
      </c>
      <c r="Z350" s="8" t="s">
        <v>56</v>
      </c>
      <c r="AA350" s="8" t="s">
        <v>1039</v>
      </c>
      <c r="AB350" s="8" t="s">
        <v>82</v>
      </c>
      <c r="AC350" s="7" t="s">
        <v>1040</v>
      </c>
      <c r="AD350" s="9">
        <v>1200</v>
      </c>
      <c r="AE350" s="10">
        <f>ROUND($K$350*$AD$350,2)</f>
        <v>4800</v>
      </c>
    </row>
    <row r="351" spans="1:31" ht="26.25">
      <c r="A351" s="3">
        <v>53397</v>
      </c>
      <c r="B351" s="4" t="s">
        <v>1029</v>
      </c>
      <c r="C351" s="3">
        <v>153952</v>
      </c>
      <c r="D351" s="4" t="s">
        <v>41</v>
      </c>
      <c r="E351" s="4" t="s">
        <v>1041</v>
      </c>
      <c r="F351" s="4" t="s">
        <v>1042</v>
      </c>
      <c r="G351" s="4" t="s">
        <v>1043</v>
      </c>
      <c r="H351" s="4" t="s">
        <v>45</v>
      </c>
      <c r="I351" s="4" t="s">
        <v>1044</v>
      </c>
      <c r="J351" s="5">
        <v>1</v>
      </c>
      <c r="K351" s="6">
        <v>1</v>
      </c>
      <c r="L351" s="7" t="s">
        <v>47</v>
      </c>
      <c r="M351" s="4">
        <v>840000</v>
      </c>
      <c r="N351" s="4" t="s">
        <v>1034</v>
      </c>
      <c r="O351" s="4" t="s">
        <v>644</v>
      </c>
      <c r="P351" s="4" t="s">
        <v>645</v>
      </c>
      <c r="Q351" s="4">
        <v>1</v>
      </c>
      <c r="R351" s="4">
        <v>119</v>
      </c>
      <c r="S351" s="4">
        <v>114167</v>
      </c>
      <c r="T351" s="4" t="s">
        <v>1035</v>
      </c>
      <c r="U351" s="4" t="s">
        <v>1036</v>
      </c>
      <c r="V351" s="4">
        <v>549491110</v>
      </c>
      <c r="W351" s="4"/>
      <c r="X351" s="8" t="s">
        <v>1037</v>
      </c>
      <c r="Y351" s="8" t="s">
        <v>1038</v>
      </c>
      <c r="Z351" s="8" t="s">
        <v>56</v>
      </c>
      <c r="AA351" s="8" t="s">
        <v>1039</v>
      </c>
      <c r="AB351" s="8" t="s">
        <v>82</v>
      </c>
      <c r="AC351" s="7" t="s">
        <v>1040</v>
      </c>
      <c r="AD351" s="9">
        <v>3490</v>
      </c>
      <c r="AE351" s="10">
        <f>ROUND($K$351*$AD$351,2)</f>
        <v>3490</v>
      </c>
    </row>
    <row r="352" spans="1:31" ht="26.25">
      <c r="A352" s="3">
        <v>53397</v>
      </c>
      <c r="B352" s="4" t="s">
        <v>1029</v>
      </c>
      <c r="C352" s="3">
        <v>153953</v>
      </c>
      <c r="D352" s="4" t="s">
        <v>41</v>
      </c>
      <c r="E352" s="4" t="s">
        <v>1045</v>
      </c>
      <c r="F352" s="4" t="s">
        <v>1046</v>
      </c>
      <c r="G352" s="4" t="s">
        <v>1047</v>
      </c>
      <c r="H352" s="4" t="s">
        <v>45</v>
      </c>
      <c r="I352" s="4" t="s">
        <v>1044</v>
      </c>
      <c r="J352" s="5">
        <v>2</v>
      </c>
      <c r="K352" s="6">
        <v>2</v>
      </c>
      <c r="L352" s="7" t="s">
        <v>47</v>
      </c>
      <c r="M352" s="4">
        <v>840000</v>
      </c>
      <c r="N352" s="4" t="s">
        <v>1034</v>
      </c>
      <c r="O352" s="4" t="s">
        <v>644</v>
      </c>
      <c r="P352" s="4" t="s">
        <v>645</v>
      </c>
      <c r="Q352" s="4">
        <v>1</v>
      </c>
      <c r="R352" s="4">
        <v>119</v>
      </c>
      <c r="S352" s="4">
        <v>114167</v>
      </c>
      <c r="T352" s="4" t="s">
        <v>1035</v>
      </c>
      <c r="U352" s="4" t="s">
        <v>1036</v>
      </c>
      <c r="V352" s="4">
        <v>549491110</v>
      </c>
      <c r="W352" s="4"/>
      <c r="X352" s="8" t="s">
        <v>1037</v>
      </c>
      <c r="Y352" s="8" t="s">
        <v>1038</v>
      </c>
      <c r="Z352" s="8" t="s">
        <v>56</v>
      </c>
      <c r="AA352" s="8" t="s">
        <v>1039</v>
      </c>
      <c r="AB352" s="8" t="s">
        <v>82</v>
      </c>
      <c r="AC352" s="7" t="s">
        <v>1040</v>
      </c>
      <c r="AD352" s="9">
        <v>2890</v>
      </c>
      <c r="AE352" s="10">
        <f>ROUND($K$352*$AD$352,2)</f>
        <v>5780</v>
      </c>
    </row>
    <row r="353" spans="1:31" ht="26.25">
      <c r="A353" s="3">
        <v>53397</v>
      </c>
      <c r="B353" s="4" t="s">
        <v>1029</v>
      </c>
      <c r="C353" s="3">
        <v>153954</v>
      </c>
      <c r="D353" s="4" t="s">
        <v>41</v>
      </c>
      <c r="E353" s="4" t="s">
        <v>1048</v>
      </c>
      <c r="F353" s="4" t="s">
        <v>1049</v>
      </c>
      <c r="G353" s="4" t="s">
        <v>1050</v>
      </c>
      <c r="H353" s="4" t="s">
        <v>45</v>
      </c>
      <c r="I353" s="4" t="s">
        <v>1044</v>
      </c>
      <c r="J353" s="5">
        <v>2</v>
      </c>
      <c r="K353" s="6">
        <v>2</v>
      </c>
      <c r="L353" s="7" t="s">
        <v>47</v>
      </c>
      <c r="M353" s="4">
        <v>840000</v>
      </c>
      <c r="N353" s="4" t="s">
        <v>1034</v>
      </c>
      <c r="O353" s="4" t="s">
        <v>644</v>
      </c>
      <c r="P353" s="4" t="s">
        <v>645</v>
      </c>
      <c r="Q353" s="4">
        <v>1</v>
      </c>
      <c r="R353" s="4">
        <v>119</v>
      </c>
      <c r="S353" s="4">
        <v>114167</v>
      </c>
      <c r="T353" s="4" t="s">
        <v>1035</v>
      </c>
      <c r="U353" s="4" t="s">
        <v>1036</v>
      </c>
      <c r="V353" s="4">
        <v>549491110</v>
      </c>
      <c r="W353" s="4"/>
      <c r="X353" s="8" t="s">
        <v>1037</v>
      </c>
      <c r="Y353" s="8" t="s">
        <v>1038</v>
      </c>
      <c r="Z353" s="8" t="s">
        <v>56</v>
      </c>
      <c r="AA353" s="8" t="s">
        <v>1039</v>
      </c>
      <c r="AB353" s="8" t="s">
        <v>82</v>
      </c>
      <c r="AC353" s="7" t="s">
        <v>1040</v>
      </c>
      <c r="AD353" s="9">
        <v>2890</v>
      </c>
      <c r="AE353" s="10">
        <f>ROUND($K$353*$AD$353,2)</f>
        <v>5780</v>
      </c>
    </row>
    <row r="354" spans="1:31" ht="26.25">
      <c r="A354" s="3">
        <v>53397</v>
      </c>
      <c r="B354" s="4" t="s">
        <v>1029</v>
      </c>
      <c r="C354" s="3">
        <v>153955</v>
      </c>
      <c r="D354" s="4" t="s">
        <v>318</v>
      </c>
      <c r="E354" s="4" t="s">
        <v>1051</v>
      </c>
      <c r="F354" s="4" t="s">
        <v>1052</v>
      </c>
      <c r="G354" s="4" t="s">
        <v>1053</v>
      </c>
      <c r="H354" s="4" t="s">
        <v>45</v>
      </c>
      <c r="I354" s="4" t="s">
        <v>1054</v>
      </c>
      <c r="J354" s="5">
        <v>1</v>
      </c>
      <c r="K354" s="6">
        <v>1</v>
      </c>
      <c r="L354" s="7" t="s">
        <v>47</v>
      </c>
      <c r="M354" s="4">
        <v>840000</v>
      </c>
      <c r="N354" s="4" t="s">
        <v>1034</v>
      </c>
      <c r="O354" s="4" t="s">
        <v>644</v>
      </c>
      <c r="P354" s="4" t="s">
        <v>645</v>
      </c>
      <c r="Q354" s="4">
        <v>1</v>
      </c>
      <c r="R354" s="4">
        <v>119</v>
      </c>
      <c r="S354" s="4">
        <v>114167</v>
      </c>
      <c r="T354" s="4" t="s">
        <v>1035</v>
      </c>
      <c r="U354" s="4" t="s">
        <v>1036</v>
      </c>
      <c r="V354" s="4">
        <v>549491110</v>
      </c>
      <c r="W354" s="4"/>
      <c r="X354" s="8" t="s">
        <v>1037</v>
      </c>
      <c r="Y354" s="8" t="s">
        <v>1038</v>
      </c>
      <c r="Z354" s="8" t="s">
        <v>56</v>
      </c>
      <c r="AA354" s="8" t="s">
        <v>1039</v>
      </c>
      <c r="AB354" s="8" t="s">
        <v>82</v>
      </c>
      <c r="AC354" s="7" t="s">
        <v>1040</v>
      </c>
      <c r="AD354" s="9">
        <v>1860</v>
      </c>
      <c r="AE354" s="10">
        <f>ROUND($K$354*$AD$354,2)</f>
        <v>1860</v>
      </c>
    </row>
    <row r="355" spans="1:31" ht="26.25">
      <c r="A355" s="3">
        <v>53397</v>
      </c>
      <c r="B355" s="4" t="s">
        <v>1029</v>
      </c>
      <c r="C355" s="3">
        <v>153956</v>
      </c>
      <c r="D355" s="4" t="s">
        <v>318</v>
      </c>
      <c r="E355" s="4" t="s">
        <v>1055</v>
      </c>
      <c r="F355" s="4" t="s">
        <v>1056</v>
      </c>
      <c r="G355" s="4" t="s">
        <v>1057</v>
      </c>
      <c r="H355" s="4" t="s">
        <v>45</v>
      </c>
      <c r="I355" s="4" t="s">
        <v>1054</v>
      </c>
      <c r="J355" s="5">
        <v>1</v>
      </c>
      <c r="K355" s="6">
        <v>1</v>
      </c>
      <c r="L355" s="7" t="s">
        <v>47</v>
      </c>
      <c r="M355" s="4">
        <v>840000</v>
      </c>
      <c r="N355" s="4" t="s">
        <v>1034</v>
      </c>
      <c r="O355" s="4" t="s">
        <v>644</v>
      </c>
      <c r="P355" s="4" t="s">
        <v>645</v>
      </c>
      <c r="Q355" s="4">
        <v>1</v>
      </c>
      <c r="R355" s="4">
        <v>119</v>
      </c>
      <c r="S355" s="4">
        <v>114167</v>
      </c>
      <c r="T355" s="4" t="s">
        <v>1035</v>
      </c>
      <c r="U355" s="4" t="s">
        <v>1036</v>
      </c>
      <c r="V355" s="4">
        <v>549491110</v>
      </c>
      <c r="W355" s="4"/>
      <c r="X355" s="8" t="s">
        <v>1037</v>
      </c>
      <c r="Y355" s="8" t="s">
        <v>1038</v>
      </c>
      <c r="Z355" s="8" t="s">
        <v>56</v>
      </c>
      <c r="AA355" s="8" t="s">
        <v>1039</v>
      </c>
      <c r="AB355" s="8" t="s">
        <v>82</v>
      </c>
      <c r="AC355" s="7" t="s">
        <v>1040</v>
      </c>
      <c r="AD355" s="9">
        <v>1860</v>
      </c>
      <c r="AE355" s="10">
        <f>ROUND($K$355*$AD$355,2)</f>
        <v>1860</v>
      </c>
    </row>
    <row r="356" spans="1:31" ht="26.25">
      <c r="A356" s="3">
        <v>53397</v>
      </c>
      <c r="B356" s="4" t="s">
        <v>1029</v>
      </c>
      <c r="C356" s="3">
        <v>153957</v>
      </c>
      <c r="D356" s="4" t="s">
        <v>318</v>
      </c>
      <c r="E356" s="4" t="s">
        <v>1058</v>
      </c>
      <c r="F356" s="4" t="s">
        <v>1059</v>
      </c>
      <c r="G356" s="4" t="s">
        <v>1060</v>
      </c>
      <c r="H356" s="4" t="s">
        <v>45</v>
      </c>
      <c r="I356" s="4" t="s">
        <v>1054</v>
      </c>
      <c r="J356" s="5">
        <v>1</v>
      </c>
      <c r="K356" s="6">
        <v>1</v>
      </c>
      <c r="L356" s="7" t="s">
        <v>47</v>
      </c>
      <c r="M356" s="4">
        <v>840000</v>
      </c>
      <c r="N356" s="4" t="s">
        <v>1034</v>
      </c>
      <c r="O356" s="4" t="s">
        <v>644</v>
      </c>
      <c r="P356" s="4" t="s">
        <v>645</v>
      </c>
      <c r="Q356" s="4">
        <v>1</v>
      </c>
      <c r="R356" s="4">
        <v>119</v>
      </c>
      <c r="S356" s="4">
        <v>114167</v>
      </c>
      <c r="T356" s="4" t="s">
        <v>1035</v>
      </c>
      <c r="U356" s="4" t="s">
        <v>1036</v>
      </c>
      <c r="V356" s="4">
        <v>549491110</v>
      </c>
      <c r="W356" s="4"/>
      <c r="X356" s="8" t="s">
        <v>1037</v>
      </c>
      <c r="Y356" s="8" t="s">
        <v>1038</v>
      </c>
      <c r="Z356" s="8" t="s">
        <v>56</v>
      </c>
      <c r="AA356" s="8" t="s">
        <v>1039</v>
      </c>
      <c r="AB356" s="8" t="s">
        <v>82</v>
      </c>
      <c r="AC356" s="7" t="s">
        <v>1040</v>
      </c>
      <c r="AD356" s="9">
        <v>1860</v>
      </c>
      <c r="AE356" s="10">
        <f>ROUND($K$356*$AD$356,2)</f>
        <v>1860</v>
      </c>
    </row>
    <row r="357" spans="1:31" ht="26.25">
      <c r="A357" s="3">
        <v>53397</v>
      </c>
      <c r="B357" s="4" t="s">
        <v>1029</v>
      </c>
      <c r="C357" s="3">
        <v>153958</v>
      </c>
      <c r="D357" s="4" t="s">
        <v>318</v>
      </c>
      <c r="E357" s="4" t="s">
        <v>1061</v>
      </c>
      <c r="F357" s="4" t="s">
        <v>1062</v>
      </c>
      <c r="G357" s="4" t="s">
        <v>1063</v>
      </c>
      <c r="H357" s="4" t="s">
        <v>45</v>
      </c>
      <c r="I357" s="4" t="s">
        <v>1054</v>
      </c>
      <c r="J357" s="5">
        <v>1</v>
      </c>
      <c r="K357" s="6">
        <v>1</v>
      </c>
      <c r="L357" s="7" t="s">
        <v>47</v>
      </c>
      <c r="M357" s="4">
        <v>840000</v>
      </c>
      <c r="N357" s="4" t="s">
        <v>1034</v>
      </c>
      <c r="O357" s="4" t="s">
        <v>644</v>
      </c>
      <c r="P357" s="4" t="s">
        <v>645</v>
      </c>
      <c r="Q357" s="4">
        <v>1</v>
      </c>
      <c r="R357" s="4">
        <v>119</v>
      </c>
      <c r="S357" s="4">
        <v>114167</v>
      </c>
      <c r="T357" s="4" t="s">
        <v>1035</v>
      </c>
      <c r="U357" s="4" t="s">
        <v>1036</v>
      </c>
      <c r="V357" s="4">
        <v>549491110</v>
      </c>
      <c r="W357" s="4"/>
      <c r="X357" s="8" t="s">
        <v>1037</v>
      </c>
      <c r="Y357" s="8" t="s">
        <v>1038</v>
      </c>
      <c r="Z357" s="8" t="s">
        <v>56</v>
      </c>
      <c r="AA357" s="8" t="s">
        <v>1039</v>
      </c>
      <c r="AB357" s="8" t="s">
        <v>82</v>
      </c>
      <c r="AC357" s="7" t="s">
        <v>1040</v>
      </c>
      <c r="AD357" s="9">
        <v>1860</v>
      </c>
      <c r="AE357" s="10">
        <f>ROUND($K$357*$AD$357,2)</f>
        <v>1860</v>
      </c>
    </row>
    <row r="358" spans="1:31" ht="26.25">
      <c r="A358" s="3">
        <v>53397</v>
      </c>
      <c r="B358" s="4" t="s">
        <v>1029</v>
      </c>
      <c r="C358" s="3">
        <v>153971</v>
      </c>
      <c r="D358" s="4" t="s">
        <v>41</v>
      </c>
      <c r="E358" s="4" t="s">
        <v>1064</v>
      </c>
      <c r="F358" s="4" t="s">
        <v>1065</v>
      </c>
      <c r="G358" s="4" t="s">
        <v>1066</v>
      </c>
      <c r="H358" s="4" t="s">
        <v>45</v>
      </c>
      <c r="I358" s="4" t="s">
        <v>1033</v>
      </c>
      <c r="J358" s="5">
        <v>1</v>
      </c>
      <c r="K358" s="6">
        <v>1</v>
      </c>
      <c r="L358" s="7" t="s">
        <v>47</v>
      </c>
      <c r="M358" s="4">
        <v>840000</v>
      </c>
      <c r="N358" s="4" t="s">
        <v>1034</v>
      </c>
      <c r="O358" s="4" t="s">
        <v>644</v>
      </c>
      <c r="P358" s="4" t="s">
        <v>645</v>
      </c>
      <c r="Q358" s="4">
        <v>1</v>
      </c>
      <c r="R358" s="4">
        <v>119</v>
      </c>
      <c r="S358" s="4">
        <v>114167</v>
      </c>
      <c r="T358" s="4" t="s">
        <v>1035</v>
      </c>
      <c r="U358" s="4" t="s">
        <v>1036</v>
      </c>
      <c r="V358" s="4">
        <v>549491110</v>
      </c>
      <c r="W358" s="4"/>
      <c r="X358" s="8" t="s">
        <v>1037</v>
      </c>
      <c r="Y358" s="8" t="s">
        <v>1038</v>
      </c>
      <c r="Z358" s="8" t="s">
        <v>56</v>
      </c>
      <c r="AA358" s="8" t="s">
        <v>1039</v>
      </c>
      <c r="AB358" s="8" t="s">
        <v>82</v>
      </c>
      <c r="AC358" s="7" t="s">
        <v>1040</v>
      </c>
      <c r="AD358" s="9">
        <v>1490</v>
      </c>
      <c r="AE358" s="10">
        <f>ROUND($K$358*$AD$358,2)</f>
        <v>1490</v>
      </c>
    </row>
    <row r="359" spans="1:31" ht="26.25">
      <c r="A359" s="3">
        <v>53397</v>
      </c>
      <c r="B359" s="4" t="s">
        <v>1029</v>
      </c>
      <c r="C359" s="3">
        <v>153972</v>
      </c>
      <c r="D359" s="4" t="s">
        <v>41</v>
      </c>
      <c r="E359" s="4" t="s">
        <v>1067</v>
      </c>
      <c r="F359" s="4" t="s">
        <v>1068</v>
      </c>
      <c r="G359" s="4" t="s">
        <v>1069</v>
      </c>
      <c r="H359" s="4" t="s">
        <v>45</v>
      </c>
      <c r="I359" s="4" t="s">
        <v>1044</v>
      </c>
      <c r="J359" s="5">
        <v>1</v>
      </c>
      <c r="K359" s="6">
        <v>1</v>
      </c>
      <c r="L359" s="7" t="s">
        <v>47</v>
      </c>
      <c r="M359" s="4">
        <v>840000</v>
      </c>
      <c r="N359" s="4" t="s">
        <v>1034</v>
      </c>
      <c r="O359" s="4" t="s">
        <v>644</v>
      </c>
      <c r="P359" s="4" t="s">
        <v>645</v>
      </c>
      <c r="Q359" s="4">
        <v>1</v>
      </c>
      <c r="R359" s="4">
        <v>119</v>
      </c>
      <c r="S359" s="4">
        <v>114167</v>
      </c>
      <c r="T359" s="4" t="s">
        <v>1035</v>
      </c>
      <c r="U359" s="4" t="s">
        <v>1036</v>
      </c>
      <c r="V359" s="4">
        <v>549491110</v>
      </c>
      <c r="W359" s="4"/>
      <c r="X359" s="8" t="s">
        <v>1037</v>
      </c>
      <c r="Y359" s="8" t="s">
        <v>1038</v>
      </c>
      <c r="Z359" s="8" t="s">
        <v>56</v>
      </c>
      <c r="AA359" s="8" t="s">
        <v>1039</v>
      </c>
      <c r="AB359" s="8" t="s">
        <v>82</v>
      </c>
      <c r="AC359" s="7" t="s">
        <v>1040</v>
      </c>
      <c r="AD359" s="9">
        <v>3490</v>
      </c>
      <c r="AE359" s="10">
        <f>ROUND($K$359*$AD$359,2)</f>
        <v>3490</v>
      </c>
    </row>
    <row r="360" spans="1:31" ht="26.25">
      <c r="A360" s="3">
        <v>53397</v>
      </c>
      <c r="B360" s="4" t="s">
        <v>1029</v>
      </c>
      <c r="C360" s="3">
        <v>153974</v>
      </c>
      <c r="D360" s="4" t="s">
        <v>41</v>
      </c>
      <c r="E360" s="4" t="s">
        <v>1070</v>
      </c>
      <c r="F360" s="4" t="s">
        <v>1071</v>
      </c>
      <c r="G360" s="4" t="s">
        <v>1072</v>
      </c>
      <c r="H360" s="4" t="s">
        <v>45</v>
      </c>
      <c r="I360" s="4" t="s">
        <v>1044</v>
      </c>
      <c r="J360" s="5">
        <v>1</v>
      </c>
      <c r="K360" s="6">
        <v>1</v>
      </c>
      <c r="L360" s="7" t="s">
        <v>47</v>
      </c>
      <c r="M360" s="4">
        <v>840000</v>
      </c>
      <c r="N360" s="4" t="s">
        <v>1034</v>
      </c>
      <c r="O360" s="4" t="s">
        <v>644</v>
      </c>
      <c r="P360" s="4" t="s">
        <v>645</v>
      </c>
      <c r="Q360" s="4">
        <v>1</v>
      </c>
      <c r="R360" s="4">
        <v>119</v>
      </c>
      <c r="S360" s="4">
        <v>114167</v>
      </c>
      <c r="T360" s="4" t="s">
        <v>1035</v>
      </c>
      <c r="U360" s="4" t="s">
        <v>1036</v>
      </c>
      <c r="V360" s="4">
        <v>549491110</v>
      </c>
      <c r="W360" s="4"/>
      <c r="X360" s="8" t="s">
        <v>1037</v>
      </c>
      <c r="Y360" s="8" t="s">
        <v>1038</v>
      </c>
      <c r="Z360" s="8" t="s">
        <v>56</v>
      </c>
      <c r="AA360" s="8" t="s">
        <v>1039</v>
      </c>
      <c r="AB360" s="8" t="s">
        <v>82</v>
      </c>
      <c r="AC360" s="7" t="s">
        <v>1040</v>
      </c>
      <c r="AD360" s="9">
        <v>3490</v>
      </c>
      <c r="AE360" s="10">
        <f>ROUND($K$360*$AD$360,2)</f>
        <v>3490</v>
      </c>
    </row>
    <row r="361" spans="1:31" ht="26.25">
      <c r="A361" s="3">
        <v>53397</v>
      </c>
      <c r="B361" s="4" t="s">
        <v>1029</v>
      </c>
      <c r="C361" s="3">
        <v>153976</v>
      </c>
      <c r="D361" s="4" t="s">
        <v>41</v>
      </c>
      <c r="E361" s="4" t="s">
        <v>1073</v>
      </c>
      <c r="F361" s="4" t="s">
        <v>1074</v>
      </c>
      <c r="G361" s="4" t="s">
        <v>1075</v>
      </c>
      <c r="H361" s="4" t="s">
        <v>45</v>
      </c>
      <c r="I361" s="4" t="s">
        <v>1044</v>
      </c>
      <c r="J361" s="5">
        <v>2</v>
      </c>
      <c r="K361" s="6">
        <v>2</v>
      </c>
      <c r="L361" s="7" t="s">
        <v>47</v>
      </c>
      <c r="M361" s="4">
        <v>840000</v>
      </c>
      <c r="N361" s="4" t="s">
        <v>1034</v>
      </c>
      <c r="O361" s="4" t="s">
        <v>644</v>
      </c>
      <c r="P361" s="4" t="s">
        <v>645</v>
      </c>
      <c r="Q361" s="4">
        <v>1</v>
      </c>
      <c r="R361" s="4">
        <v>119</v>
      </c>
      <c r="S361" s="4">
        <v>114167</v>
      </c>
      <c r="T361" s="4" t="s">
        <v>1035</v>
      </c>
      <c r="U361" s="4" t="s">
        <v>1036</v>
      </c>
      <c r="V361" s="4">
        <v>549491110</v>
      </c>
      <c r="W361" s="4"/>
      <c r="X361" s="8" t="s">
        <v>1037</v>
      </c>
      <c r="Y361" s="8" t="s">
        <v>1038</v>
      </c>
      <c r="Z361" s="8" t="s">
        <v>56</v>
      </c>
      <c r="AA361" s="8" t="s">
        <v>1039</v>
      </c>
      <c r="AB361" s="8" t="s">
        <v>82</v>
      </c>
      <c r="AC361" s="7" t="s">
        <v>1040</v>
      </c>
      <c r="AD361" s="9">
        <v>2840</v>
      </c>
      <c r="AE361" s="10">
        <f>ROUND($K$361*$AD$361,2)</f>
        <v>5680</v>
      </c>
    </row>
    <row r="362" spans="1:31" ht="26.25">
      <c r="A362" s="3">
        <v>53397</v>
      </c>
      <c r="B362" s="4" t="s">
        <v>1029</v>
      </c>
      <c r="C362" s="3">
        <v>153978</v>
      </c>
      <c r="D362" s="4" t="s">
        <v>318</v>
      </c>
      <c r="E362" s="4" t="s">
        <v>1076</v>
      </c>
      <c r="F362" s="4" t="s">
        <v>1077</v>
      </c>
      <c r="G362" s="4" t="s">
        <v>1078</v>
      </c>
      <c r="H362" s="4" t="s">
        <v>45</v>
      </c>
      <c r="I362" s="4" t="s">
        <v>1079</v>
      </c>
      <c r="J362" s="5">
        <v>1</v>
      </c>
      <c r="K362" s="6">
        <v>1</v>
      </c>
      <c r="L362" s="7" t="s">
        <v>47</v>
      </c>
      <c r="M362" s="4">
        <v>840000</v>
      </c>
      <c r="N362" s="4" t="s">
        <v>1034</v>
      </c>
      <c r="O362" s="4" t="s">
        <v>644</v>
      </c>
      <c r="P362" s="4" t="s">
        <v>645</v>
      </c>
      <c r="Q362" s="4">
        <v>1</v>
      </c>
      <c r="R362" s="4">
        <v>119</v>
      </c>
      <c r="S362" s="4">
        <v>114167</v>
      </c>
      <c r="T362" s="4" t="s">
        <v>1035</v>
      </c>
      <c r="U362" s="4" t="s">
        <v>1036</v>
      </c>
      <c r="V362" s="4">
        <v>549491110</v>
      </c>
      <c r="W362" s="4"/>
      <c r="X362" s="8" t="s">
        <v>1037</v>
      </c>
      <c r="Y362" s="8" t="s">
        <v>1038</v>
      </c>
      <c r="Z362" s="8" t="s">
        <v>56</v>
      </c>
      <c r="AA362" s="8" t="s">
        <v>1039</v>
      </c>
      <c r="AB362" s="8" t="s">
        <v>82</v>
      </c>
      <c r="AC362" s="7" t="s">
        <v>1040</v>
      </c>
      <c r="AD362" s="9">
        <v>1860</v>
      </c>
      <c r="AE362" s="10">
        <f>ROUND($K$362*$AD$362,2)</f>
        <v>1860</v>
      </c>
    </row>
    <row r="363" spans="1:31" ht="26.25">
      <c r="A363" s="3">
        <v>53397</v>
      </c>
      <c r="B363" s="4" t="s">
        <v>1029</v>
      </c>
      <c r="C363" s="3">
        <v>153979</v>
      </c>
      <c r="D363" s="4" t="s">
        <v>318</v>
      </c>
      <c r="E363" s="4" t="s">
        <v>1080</v>
      </c>
      <c r="F363" s="4" t="s">
        <v>1081</v>
      </c>
      <c r="G363" s="4" t="s">
        <v>1082</v>
      </c>
      <c r="H363" s="4" t="s">
        <v>45</v>
      </c>
      <c r="I363" s="4" t="s">
        <v>1079</v>
      </c>
      <c r="J363" s="5">
        <v>1</v>
      </c>
      <c r="K363" s="6">
        <v>1</v>
      </c>
      <c r="L363" s="7" t="s">
        <v>47</v>
      </c>
      <c r="M363" s="4">
        <v>840000</v>
      </c>
      <c r="N363" s="4" t="s">
        <v>1034</v>
      </c>
      <c r="O363" s="4" t="s">
        <v>644</v>
      </c>
      <c r="P363" s="4" t="s">
        <v>645</v>
      </c>
      <c r="Q363" s="4">
        <v>1</v>
      </c>
      <c r="R363" s="4">
        <v>119</v>
      </c>
      <c r="S363" s="4">
        <v>114167</v>
      </c>
      <c r="T363" s="4" t="s">
        <v>1035</v>
      </c>
      <c r="U363" s="4" t="s">
        <v>1036</v>
      </c>
      <c r="V363" s="4">
        <v>549491110</v>
      </c>
      <c r="W363" s="4"/>
      <c r="X363" s="8" t="s">
        <v>1037</v>
      </c>
      <c r="Y363" s="8" t="s">
        <v>1038</v>
      </c>
      <c r="Z363" s="8" t="s">
        <v>56</v>
      </c>
      <c r="AA363" s="8" t="s">
        <v>1039</v>
      </c>
      <c r="AB363" s="8" t="s">
        <v>82</v>
      </c>
      <c r="AC363" s="7" t="s">
        <v>1040</v>
      </c>
      <c r="AD363" s="9">
        <v>1860</v>
      </c>
      <c r="AE363" s="10">
        <f>ROUND($K$363*$AD$363,2)</f>
        <v>1860</v>
      </c>
    </row>
    <row r="364" spans="1:31" ht="26.25">
      <c r="A364" s="3">
        <v>53397</v>
      </c>
      <c r="B364" s="4" t="s">
        <v>1029</v>
      </c>
      <c r="C364" s="3">
        <v>153981</v>
      </c>
      <c r="D364" s="4" t="s">
        <v>318</v>
      </c>
      <c r="E364" s="4" t="s">
        <v>1083</v>
      </c>
      <c r="F364" s="4" t="s">
        <v>1084</v>
      </c>
      <c r="G364" s="4" t="s">
        <v>1085</v>
      </c>
      <c r="H364" s="4" t="s">
        <v>45</v>
      </c>
      <c r="I364" s="4" t="s">
        <v>1079</v>
      </c>
      <c r="J364" s="5">
        <v>1</v>
      </c>
      <c r="K364" s="6">
        <v>1</v>
      </c>
      <c r="L364" s="7" t="s">
        <v>47</v>
      </c>
      <c r="M364" s="4">
        <v>840000</v>
      </c>
      <c r="N364" s="4" t="s">
        <v>1034</v>
      </c>
      <c r="O364" s="4" t="s">
        <v>644</v>
      </c>
      <c r="P364" s="4" t="s">
        <v>645</v>
      </c>
      <c r="Q364" s="4">
        <v>1</v>
      </c>
      <c r="R364" s="4">
        <v>119</v>
      </c>
      <c r="S364" s="4">
        <v>114167</v>
      </c>
      <c r="T364" s="4" t="s">
        <v>1035</v>
      </c>
      <c r="U364" s="4" t="s">
        <v>1036</v>
      </c>
      <c r="V364" s="4">
        <v>549491110</v>
      </c>
      <c r="W364" s="4"/>
      <c r="X364" s="8" t="s">
        <v>1037</v>
      </c>
      <c r="Y364" s="8" t="s">
        <v>1038</v>
      </c>
      <c r="Z364" s="8" t="s">
        <v>56</v>
      </c>
      <c r="AA364" s="8" t="s">
        <v>1039</v>
      </c>
      <c r="AB364" s="8" t="s">
        <v>82</v>
      </c>
      <c r="AC364" s="7" t="s">
        <v>1040</v>
      </c>
      <c r="AD364" s="9">
        <v>1860</v>
      </c>
      <c r="AE364" s="10">
        <f>ROUND($K$364*$AD$364,2)</f>
        <v>1860</v>
      </c>
    </row>
    <row r="365" spans="1:31" ht="26.25">
      <c r="A365" s="3">
        <v>53397</v>
      </c>
      <c r="B365" s="4" t="s">
        <v>1029</v>
      </c>
      <c r="C365" s="3">
        <v>153982</v>
      </c>
      <c r="D365" s="4" t="s">
        <v>318</v>
      </c>
      <c r="E365" s="4" t="s">
        <v>1086</v>
      </c>
      <c r="F365" s="4" t="s">
        <v>1087</v>
      </c>
      <c r="G365" s="4" t="s">
        <v>1088</v>
      </c>
      <c r="H365" s="4" t="s">
        <v>45</v>
      </c>
      <c r="I365" s="4" t="s">
        <v>1079</v>
      </c>
      <c r="J365" s="5">
        <v>1</v>
      </c>
      <c r="K365" s="6">
        <v>1</v>
      </c>
      <c r="L365" s="7" t="s">
        <v>47</v>
      </c>
      <c r="M365" s="4">
        <v>840000</v>
      </c>
      <c r="N365" s="4" t="s">
        <v>1034</v>
      </c>
      <c r="O365" s="4" t="s">
        <v>644</v>
      </c>
      <c r="P365" s="4" t="s">
        <v>645</v>
      </c>
      <c r="Q365" s="4">
        <v>1</v>
      </c>
      <c r="R365" s="4">
        <v>119</v>
      </c>
      <c r="S365" s="4">
        <v>114167</v>
      </c>
      <c r="T365" s="4" t="s">
        <v>1035</v>
      </c>
      <c r="U365" s="4" t="s">
        <v>1036</v>
      </c>
      <c r="V365" s="4">
        <v>549491110</v>
      </c>
      <c r="W365" s="4"/>
      <c r="X365" s="8" t="s">
        <v>1037</v>
      </c>
      <c r="Y365" s="8" t="s">
        <v>1038</v>
      </c>
      <c r="Z365" s="8" t="s">
        <v>56</v>
      </c>
      <c r="AA365" s="8" t="s">
        <v>1039</v>
      </c>
      <c r="AB365" s="8" t="s">
        <v>82</v>
      </c>
      <c r="AC365" s="7" t="s">
        <v>1040</v>
      </c>
      <c r="AD365" s="9">
        <v>1860</v>
      </c>
      <c r="AE365" s="10">
        <f>ROUND($K$365*$AD$365,2)</f>
        <v>1860</v>
      </c>
    </row>
    <row r="366" spans="1:31" ht="26.25">
      <c r="A366" s="3">
        <v>53397</v>
      </c>
      <c r="B366" s="4" t="s">
        <v>1029</v>
      </c>
      <c r="C366" s="3">
        <v>153984</v>
      </c>
      <c r="D366" s="4" t="s">
        <v>318</v>
      </c>
      <c r="E366" s="4" t="s">
        <v>1089</v>
      </c>
      <c r="F366" s="4" t="s">
        <v>1090</v>
      </c>
      <c r="G366" s="4" t="s">
        <v>1091</v>
      </c>
      <c r="H366" s="4" t="s">
        <v>45</v>
      </c>
      <c r="I366" s="4" t="s">
        <v>1092</v>
      </c>
      <c r="J366" s="5">
        <v>1</v>
      </c>
      <c r="K366" s="6">
        <v>1</v>
      </c>
      <c r="L366" s="7" t="s">
        <v>47</v>
      </c>
      <c r="M366" s="4">
        <v>840000</v>
      </c>
      <c r="N366" s="4" t="s">
        <v>1034</v>
      </c>
      <c r="O366" s="4" t="s">
        <v>644</v>
      </c>
      <c r="P366" s="4" t="s">
        <v>645</v>
      </c>
      <c r="Q366" s="4">
        <v>1</v>
      </c>
      <c r="R366" s="4">
        <v>119</v>
      </c>
      <c r="S366" s="4">
        <v>114167</v>
      </c>
      <c r="T366" s="4" t="s">
        <v>1035</v>
      </c>
      <c r="U366" s="4" t="s">
        <v>1036</v>
      </c>
      <c r="V366" s="4">
        <v>549491110</v>
      </c>
      <c r="W366" s="4"/>
      <c r="X366" s="8" t="s">
        <v>1037</v>
      </c>
      <c r="Y366" s="8" t="s">
        <v>1038</v>
      </c>
      <c r="Z366" s="8" t="s">
        <v>56</v>
      </c>
      <c r="AA366" s="8" t="s">
        <v>1039</v>
      </c>
      <c r="AB366" s="8" t="s">
        <v>82</v>
      </c>
      <c r="AC366" s="7" t="s">
        <v>1040</v>
      </c>
      <c r="AD366" s="9">
        <v>1930</v>
      </c>
      <c r="AE366" s="10">
        <f>ROUND($K$366*$AD$366,2)</f>
        <v>1930</v>
      </c>
    </row>
    <row r="367" spans="1:31" ht="26.25">
      <c r="A367" s="3">
        <v>53397</v>
      </c>
      <c r="B367" s="4" t="s">
        <v>1029</v>
      </c>
      <c r="C367" s="3">
        <v>153985</v>
      </c>
      <c r="D367" s="4" t="s">
        <v>318</v>
      </c>
      <c r="E367" s="4" t="s">
        <v>1093</v>
      </c>
      <c r="F367" s="4" t="s">
        <v>1094</v>
      </c>
      <c r="G367" s="4" t="s">
        <v>1095</v>
      </c>
      <c r="H367" s="4" t="s">
        <v>45</v>
      </c>
      <c r="I367" s="4" t="s">
        <v>1096</v>
      </c>
      <c r="J367" s="5">
        <v>1</v>
      </c>
      <c r="K367" s="6">
        <v>1</v>
      </c>
      <c r="L367" s="7" t="s">
        <v>47</v>
      </c>
      <c r="M367" s="4">
        <v>840000</v>
      </c>
      <c r="N367" s="4" t="s">
        <v>1034</v>
      </c>
      <c r="O367" s="4" t="s">
        <v>644</v>
      </c>
      <c r="P367" s="4" t="s">
        <v>645</v>
      </c>
      <c r="Q367" s="4">
        <v>1</v>
      </c>
      <c r="R367" s="4">
        <v>119</v>
      </c>
      <c r="S367" s="4">
        <v>114167</v>
      </c>
      <c r="T367" s="4" t="s">
        <v>1035</v>
      </c>
      <c r="U367" s="4" t="s">
        <v>1036</v>
      </c>
      <c r="V367" s="4">
        <v>549491110</v>
      </c>
      <c r="W367" s="4"/>
      <c r="X367" s="8" t="s">
        <v>1037</v>
      </c>
      <c r="Y367" s="8" t="s">
        <v>1038</v>
      </c>
      <c r="Z367" s="8" t="s">
        <v>56</v>
      </c>
      <c r="AA367" s="8" t="s">
        <v>1039</v>
      </c>
      <c r="AB367" s="8" t="s">
        <v>82</v>
      </c>
      <c r="AC367" s="7" t="s">
        <v>1040</v>
      </c>
      <c r="AD367" s="9">
        <v>1930</v>
      </c>
      <c r="AE367" s="10">
        <f>ROUND($K$367*$AD$367,2)</f>
        <v>1930</v>
      </c>
    </row>
    <row r="368" spans="1:31" ht="26.25">
      <c r="A368" s="3">
        <v>53397</v>
      </c>
      <c r="B368" s="4" t="s">
        <v>1029</v>
      </c>
      <c r="C368" s="3">
        <v>153989</v>
      </c>
      <c r="D368" s="4" t="s">
        <v>318</v>
      </c>
      <c r="E368" s="4" t="s">
        <v>1097</v>
      </c>
      <c r="F368" s="4" t="s">
        <v>1098</v>
      </c>
      <c r="G368" s="4" t="s">
        <v>1099</v>
      </c>
      <c r="H368" s="4" t="s">
        <v>45</v>
      </c>
      <c r="I368" s="4" t="s">
        <v>1100</v>
      </c>
      <c r="J368" s="5">
        <v>1</v>
      </c>
      <c r="K368" s="6">
        <v>1</v>
      </c>
      <c r="L368" s="7" t="s">
        <v>47</v>
      </c>
      <c r="M368" s="4">
        <v>840000</v>
      </c>
      <c r="N368" s="4" t="s">
        <v>1034</v>
      </c>
      <c r="O368" s="4" t="s">
        <v>644</v>
      </c>
      <c r="P368" s="4" t="s">
        <v>645</v>
      </c>
      <c r="Q368" s="4">
        <v>1</v>
      </c>
      <c r="R368" s="4">
        <v>119</v>
      </c>
      <c r="S368" s="4">
        <v>114167</v>
      </c>
      <c r="T368" s="4" t="s">
        <v>1035</v>
      </c>
      <c r="U368" s="4" t="s">
        <v>1036</v>
      </c>
      <c r="V368" s="4">
        <v>549491110</v>
      </c>
      <c r="W368" s="4"/>
      <c r="X368" s="8" t="s">
        <v>1037</v>
      </c>
      <c r="Y368" s="8" t="s">
        <v>1038</v>
      </c>
      <c r="Z368" s="8" t="s">
        <v>56</v>
      </c>
      <c r="AA368" s="8" t="s">
        <v>1039</v>
      </c>
      <c r="AB368" s="8" t="s">
        <v>82</v>
      </c>
      <c r="AC368" s="7" t="s">
        <v>1040</v>
      </c>
      <c r="AD368" s="9">
        <v>1930</v>
      </c>
      <c r="AE368" s="10">
        <f>ROUND($K$368*$AD$368,2)</f>
        <v>1930</v>
      </c>
    </row>
    <row r="369" spans="1:31" ht="26.25">
      <c r="A369" s="3">
        <v>53397</v>
      </c>
      <c r="B369" s="4" t="s">
        <v>1029</v>
      </c>
      <c r="C369" s="3">
        <v>153990</v>
      </c>
      <c r="D369" s="4" t="s">
        <v>318</v>
      </c>
      <c r="E369" s="4" t="s">
        <v>1101</v>
      </c>
      <c r="F369" s="4" t="s">
        <v>1102</v>
      </c>
      <c r="G369" s="4" t="s">
        <v>1103</v>
      </c>
      <c r="H369" s="4" t="s">
        <v>45</v>
      </c>
      <c r="I369" s="4" t="s">
        <v>1096</v>
      </c>
      <c r="J369" s="5">
        <v>1</v>
      </c>
      <c r="K369" s="6">
        <v>1</v>
      </c>
      <c r="L369" s="7" t="s">
        <v>47</v>
      </c>
      <c r="M369" s="4">
        <v>840000</v>
      </c>
      <c r="N369" s="4" t="s">
        <v>1034</v>
      </c>
      <c r="O369" s="4" t="s">
        <v>644</v>
      </c>
      <c r="P369" s="4" t="s">
        <v>645</v>
      </c>
      <c r="Q369" s="4">
        <v>1</v>
      </c>
      <c r="R369" s="4">
        <v>119</v>
      </c>
      <c r="S369" s="4">
        <v>114167</v>
      </c>
      <c r="T369" s="4" t="s">
        <v>1035</v>
      </c>
      <c r="U369" s="4" t="s">
        <v>1036</v>
      </c>
      <c r="V369" s="4">
        <v>549491110</v>
      </c>
      <c r="W369" s="4"/>
      <c r="X369" s="8" t="s">
        <v>1037</v>
      </c>
      <c r="Y369" s="8" t="s">
        <v>1038</v>
      </c>
      <c r="Z369" s="8" t="s">
        <v>56</v>
      </c>
      <c r="AA369" s="8" t="s">
        <v>1039</v>
      </c>
      <c r="AB369" s="8" t="s">
        <v>82</v>
      </c>
      <c r="AC369" s="7" t="s">
        <v>1040</v>
      </c>
      <c r="AD369" s="9">
        <v>1930</v>
      </c>
      <c r="AE369" s="10">
        <f>ROUND($K$369*$AD$369,2)</f>
        <v>1930</v>
      </c>
    </row>
    <row r="370" spans="1:31" ht="26.25">
      <c r="A370" s="3">
        <v>53397</v>
      </c>
      <c r="B370" s="4" t="s">
        <v>1029</v>
      </c>
      <c r="C370" s="3">
        <v>153994</v>
      </c>
      <c r="D370" s="4" t="s">
        <v>41</v>
      </c>
      <c r="E370" s="4" t="s">
        <v>330</v>
      </c>
      <c r="F370" s="4" t="s">
        <v>331</v>
      </c>
      <c r="G370" s="4" t="s">
        <v>332</v>
      </c>
      <c r="H370" s="4" t="s">
        <v>45</v>
      </c>
      <c r="I370" s="4" t="s">
        <v>139</v>
      </c>
      <c r="J370" s="5">
        <v>4</v>
      </c>
      <c r="K370" s="6">
        <v>4</v>
      </c>
      <c r="L370" s="7" t="s">
        <v>47</v>
      </c>
      <c r="M370" s="4">
        <v>840000</v>
      </c>
      <c r="N370" s="4" t="s">
        <v>1034</v>
      </c>
      <c r="O370" s="4" t="s">
        <v>644</v>
      </c>
      <c r="P370" s="4" t="s">
        <v>645</v>
      </c>
      <c r="Q370" s="4">
        <v>1</v>
      </c>
      <c r="R370" s="4">
        <v>119</v>
      </c>
      <c r="S370" s="4">
        <v>114167</v>
      </c>
      <c r="T370" s="4" t="s">
        <v>1035</v>
      </c>
      <c r="U370" s="4" t="s">
        <v>1036</v>
      </c>
      <c r="V370" s="4">
        <v>549491110</v>
      </c>
      <c r="W370" s="4"/>
      <c r="X370" s="8" t="s">
        <v>1037</v>
      </c>
      <c r="Y370" s="8" t="s">
        <v>1038</v>
      </c>
      <c r="Z370" s="8" t="s">
        <v>56</v>
      </c>
      <c r="AA370" s="8" t="s">
        <v>1039</v>
      </c>
      <c r="AB370" s="8" t="s">
        <v>82</v>
      </c>
      <c r="AC370" s="7" t="s">
        <v>1040</v>
      </c>
      <c r="AD370" s="9">
        <v>1155</v>
      </c>
      <c r="AE370" s="10">
        <f>ROUND($K$370*$AD$370,2)</f>
        <v>4620</v>
      </c>
    </row>
    <row r="371" spans="1:31" ht="26.25">
      <c r="A371" s="3">
        <v>53397</v>
      </c>
      <c r="B371" s="4" t="s">
        <v>1029</v>
      </c>
      <c r="C371" s="3">
        <v>153997</v>
      </c>
      <c r="D371" s="4" t="s">
        <v>41</v>
      </c>
      <c r="E371" s="4" t="s">
        <v>341</v>
      </c>
      <c r="F371" s="4" t="s">
        <v>342</v>
      </c>
      <c r="G371" s="4" t="s">
        <v>343</v>
      </c>
      <c r="H371" s="4" t="s">
        <v>45</v>
      </c>
      <c r="I371" s="4" t="s">
        <v>344</v>
      </c>
      <c r="J371" s="5">
        <v>2</v>
      </c>
      <c r="K371" s="6">
        <v>2</v>
      </c>
      <c r="L371" s="7" t="s">
        <v>47</v>
      </c>
      <c r="M371" s="4">
        <v>840000</v>
      </c>
      <c r="N371" s="4" t="s">
        <v>1034</v>
      </c>
      <c r="O371" s="4" t="s">
        <v>644</v>
      </c>
      <c r="P371" s="4" t="s">
        <v>645</v>
      </c>
      <c r="Q371" s="4">
        <v>1</v>
      </c>
      <c r="R371" s="4">
        <v>119</v>
      </c>
      <c r="S371" s="4">
        <v>114167</v>
      </c>
      <c r="T371" s="4" t="s">
        <v>1035</v>
      </c>
      <c r="U371" s="4" t="s">
        <v>1036</v>
      </c>
      <c r="V371" s="4">
        <v>549491110</v>
      </c>
      <c r="W371" s="4"/>
      <c r="X371" s="8" t="s">
        <v>1037</v>
      </c>
      <c r="Y371" s="8" t="s">
        <v>1038</v>
      </c>
      <c r="Z371" s="8" t="s">
        <v>56</v>
      </c>
      <c r="AA371" s="8" t="s">
        <v>1039</v>
      </c>
      <c r="AB371" s="8" t="s">
        <v>82</v>
      </c>
      <c r="AC371" s="7" t="s">
        <v>1040</v>
      </c>
      <c r="AD371" s="9">
        <v>2405</v>
      </c>
      <c r="AE371" s="10">
        <f>ROUND($K$371*$AD$371,2)</f>
        <v>4810</v>
      </c>
    </row>
    <row r="372" spans="1:31" ht="26.25">
      <c r="A372" s="3">
        <v>53397</v>
      </c>
      <c r="B372" s="4" t="s">
        <v>1029</v>
      </c>
      <c r="C372" s="3">
        <v>153998</v>
      </c>
      <c r="D372" s="4" t="s">
        <v>41</v>
      </c>
      <c r="E372" s="4" t="s">
        <v>345</v>
      </c>
      <c r="F372" s="4" t="s">
        <v>346</v>
      </c>
      <c r="G372" s="4" t="s">
        <v>347</v>
      </c>
      <c r="H372" s="4" t="s">
        <v>45</v>
      </c>
      <c r="I372" s="4" t="s">
        <v>344</v>
      </c>
      <c r="J372" s="5">
        <v>2</v>
      </c>
      <c r="K372" s="6">
        <v>2</v>
      </c>
      <c r="L372" s="7" t="s">
        <v>47</v>
      </c>
      <c r="M372" s="4">
        <v>840000</v>
      </c>
      <c r="N372" s="4" t="s">
        <v>1034</v>
      </c>
      <c r="O372" s="4" t="s">
        <v>644</v>
      </c>
      <c r="P372" s="4" t="s">
        <v>645</v>
      </c>
      <c r="Q372" s="4">
        <v>1</v>
      </c>
      <c r="R372" s="4">
        <v>119</v>
      </c>
      <c r="S372" s="4">
        <v>114167</v>
      </c>
      <c r="T372" s="4" t="s">
        <v>1035</v>
      </c>
      <c r="U372" s="4" t="s">
        <v>1036</v>
      </c>
      <c r="V372" s="4">
        <v>549491110</v>
      </c>
      <c r="W372" s="4"/>
      <c r="X372" s="8" t="s">
        <v>1037</v>
      </c>
      <c r="Y372" s="8" t="s">
        <v>1038</v>
      </c>
      <c r="Z372" s="8" t="s">
        <v>56</v>
      </c>
      <c r="AA372" s="8" t="s">
        <v>1039</v>
      </c>
      <c r="AB372" s="8" t="s">
        <v>82</v>
      </c>
      <c r="AC372" s="7" t="s">
        <v>1040</v>
      </c>
      <c r="AD372" s="9">
        <v>2405</v>
      </c>
      <c r="AE372" s="10">
        <f>ROUND($K$372*$AD$372,2)</f>
        <v>4810</v>
      </c>
    </row>
    <row r="373" spans="1:31" ht="26.25">
      <c r="A373" s="3">
        <v>53397</v>
      </c>
      <c r="B373" s="4" t="s">
        <v>1029</v>
      </c>
      <c r="C373" s="3">
        <v>153999</v>
      </c>
      <c r="D373" s="4" t="s">
        <v>41</v>
      </c>
      <c r="E373" s="4" t="s">
        <v>348</v>
      </c>
      <c r="F373" s="4" t="s">
        <v>349</v>
      </c>
      <c r="G373" s="4" t="s">
        <v>350</v>
      </c>
      <c r="H373" s="4" t="s">
        <v>45</v>
      </c>
      <c r="I373" s="4" t="s">
        <v>344</v>
      </c>
      <c r="J373" s="5">
        <v>2</v>
      </c>
      <c r="K373" s="6">
        <v>2</v>
      </c>
      <c r="L373" s="7" t="s">
        <v>47</v>
      </c>
      <c r="M373" s="4">
        <v>840000</v>
      </c>
      <c r="N373" s="4" t="s">
        <v>1034</v>
      </c>
      <c r="O373" s="4" t="s">
        <v>644</v>
      </c>
      <c r="P373" s="4" t="s">
        <v>645</v>
      </c>
      <c r="Q373" s="4">
        <v>1</v>
      </c>
      <c r="R373" s="4">
        <v>119</v>
      </c>
      <c r="S373" s="4">
        <v>114167</v>
      </c>
      <c r="T373" s="4" t="s">
        <v>1035</v>
      </c>
      <c r="U373" s="4" t="s">
        <v>1036</v>
      </c>
      <c r="V373" s="4">
        <v>549491110</v>
      </c>
      <c r="W373" s="4"/>
      <c r="X373" s="8" t="s">
        <v>1037</v>
      </c>
      <c r="Y373" s="8" t="s">
        <v>1038</v>
      </c>
      <c r="Z373" s="8" t="s">
        <v>56</v>
      </c>
      <c r="AA373" s="8" t="s">
        <v>1039</v>
      </c>
      <c r="AB373" s="8" t="s">
        <v>82</v>
      </c>
      <c r="AC373" s="7" t="s">
        <v>1040</v>
      </c>
      <c r="AD373" s="9">
        <v>2405</v>
      </c>
      <c r="AE373" s="10">
        <f>ROUND($K$373*$AD$373,2)</f>
        <v>4810</v>
      </c>
    </row>
    <row r="374" spans="1:31" ht="26.25">
      <c r="A374" s="3">
        <v>53397</v>
      </c>
      <c r="B374" s="4" t="s">
        <v>1029</v>
      </c>
      <c r="C374" s="3">
        <v>154006</v>
      </c>
      <c r="D374" s="4" t="s">
        <v>318</v>
      </c>
      <c r="E374" s="4" t="s">
        <v>1104</v>
      </c>
      <c r="F374" s="4" t="s">
        <v>1105</v>
      </c>
      <c r="G374" s="4" t="s">
        <v>1106</v>
      </c>
      <c r="H374" s="4" t="s">
        <v>45</v>
      </c>
      <c r="I374" s="4" t="s">
        <v>1107</v>
      </c>
      <c r="J374" s="5">
        <v>2</v>
      </c>
      <c r="K374" s="6">
        <v>2</v>
      </c>
      <c r="L374" s="7" t="s">
        <v>47</v>
      </c>
      <c r="M374" s="4">
        <v>840000</v>
      </c>
      <c r="N374" s="4" t="s">
        <v>1034</v>
      </c>
      <c r="O374" s="4" t="s">
        <v>644</v>
      </c>
      <c r="P374" s="4" t="s">
        <v>645</v>
      </c>
      <c r="Q374" s="4">
        <v>1</v>
      </c>
      <c r="R374" s="4">
        <v>119</v>
      </c>
      <c r="S374" s="4">
        <v>114167</v>
      </c>
      <c r="T374" s="4" t="s">
        <v>1035</v>
      </c>
      <c r="U374" s="4" t="s">
        <v>1036</v>
      </c>
      <c r="V374" s="4">
        <v>549491110</v>
      </c>
      <c r="W374" s="4"/>
      <c r="X374" s="8" t="s">
        <v>1037</v>
      </c>
      <c r="Y374" s="8" t="s">
        <v>1038</v>
      </c>
      <c r="Z374" s="8" t="s">
        <v>56</v>
      </c>
      <c r="AA374" s="8" t="s">
        <v>1039</v>
      </c>
      <c r="AB374" s="8" t="s">
        <v>82</v>
      </c>
      <c r="AC374" s="7" t="s">
        <v>1040</v>
      </c>
      <c r="AD374" s="9">
        <v>1746</v>
      </c>
      <c r="AE374" s="10">
        <f>ROUND($K$374*$AD$374,2)</f>
        <v>3492</v>
      </c>
    </row>
    <row r="375" spans="1:31" ht="26.25">
      <c r="A375" s="3">
        <v>53397</v>
      </c>
      <c r="B375" s="4" t="s">
        <v>1029</v>
      </c>
      <c r="C375" s="3">
        <v>154007</v>
      </c>
      <c r="D375" s="4" t="s">
        <v>318</v>
      </c>
      <c r="E375" s="4" t="s">
        <v>1108</v>
      </c>
      <c r="F375" s="4" t="s">
        <v>1109</v>
      </c>
      <c r="G375" s="4" t="s">
        <v>1110</v>
      </c>
      <c r="H375" s="4" t="s">
        <v>45</v>
      </c>
      <c r="I375" s="4" t="s">
        <v>1111</v>
      </c>
      <c r="J375" s="5">
        <v>3</v>
      </c>
      <c r="K375" s="6">
        <v>3</v>
      </c>
      <c r="L375" s="7" t="s">
        <v>47</v>
      </c>
      <c r="M375" s="4">
        <v>840000</v>
      </c>
      <c r="N375" s="4" t="s">
        <v>1034</v>
      </c>
      <c r="O375" s="4" t="s">
        <v>644</v>
      </c>
      <c r="P375" s="4" t="s">
        <v>645</v>
      </c>
      <c r="Q375" s="4">
        <v>1</v>
      </c>
      <c r="R375" s="4">
        <v>119</v>
      </c>
      <c r="S375" s="4">
        <v>114167</v>
      </c>
      <c r="T375" s="4" t="s">
        <v>1035</v>
      </c>
      <c r="U375" s="4" t="s">
        <v>1036</v>
      </c>
      <c r="V375" s="4">
        <v>549491110</v>
      </c>
      <c r="W375" s="4"/>
      <c r="X375" s="8" t="s">
        <v>1037</v>
      </c>
      <c r="Y375" s="8" t="s">
        <v>1038</v>
      </c>
      <c r="Z375" s="8" t="s">
        <v>56</v>
      </c>
      <c r="AA375" s="8" t="s">
        <v>1039</v>
      </c>
      <c r="AB375" s="8" t="s">
        <v>82</v>
      </c>
      <c r="AC375" s="7" t="s">
        <v>1040</v>
      </c>
      <c r="AD375" s="9">
        <v>2814</v>
      </c>
      <c r="AE375" s="10">
        <f>ROUND($K$375*$AD$375,2)</f>
        <v>8442</v>
      </c>
    </row>
    <row r="376" spans="1:31" ht="12.75">
      <c r="A376" s="20"/>
      <c r="B376" s="20"/>
      <c r="C376" s="2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5" t="s">
        <v>67</v>
      </c>
      <c r="AE376" s="12">
        <f>SUM($AE$350:$AE$375)</f>
        <v>87584</v>
      </c>
    </row>
    <row r="377" spans="1:31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26.25">
      <c r="A378" s="3">
        <v>53402</v>
      </c>
      <c r="B378" s="4"/>
      <c r="C378" s="3">
        <v>153623</v>
      </c>
      <c r="D378" s="4" t="s">
        <v>41</v>
      </c>
      <c r="E378" s="4" t="s">
        <v>1112</v>
      </c>
      <c r="F378" s="4" t="s">
        <v>1113</v>
      </c>
      <c r="G378" s="4" t="s">
        <v>1114</v>
      </c>
      <c r="H378" s="4" t="s">
        <v>45</v>
      </c>
      <c r="I378" s="4" t="s">
        <v>1044</v>
      </c>
      <c r="J378" s="5">
        <v>5</v>
      </c>
      <c r="K378" s="6">
        <v>5</v>
      </c>
      <c r="L378" s="7" t="s">
        <v>47</v>
      </c>
      <c r="M378" s="4">
        <v>569396</v>
      </c>
      <c r="N378" s="4" t="s">
        <v>1115</v>
      </c>
      <c r="O378" s="4" t="s">
        <v>414</v>
      </c>
      <c r="P378" s="4" t="s">
        <v>415</v>
      </c>
      <c r="Q378" s="4">
        <v>7</v>
      </c>
      <c r="R378" s="4">
        <v>613</v>
      </c>
      <c r="S378" s="4">
        <v>168497</v>
      </c>
      <c r="T378" s="4" t="s">
        <v>416</v>
      </c>
      <c r="U378" s="4" t="s">
        <v>417</v>
      </c>
      <c r="V378" s="4">
        <v>549494051</v>
      </c>
      <c r="W378" s="4" t="s">
        <v>1116</v>
      </c>
      <c r="X378" s="8" t="s">
        <v>1117</v>
      </c>
      <c r="Y378" s="8" t="s">
        <v>1118</v>
      </c>
      <c r="Z378" s="8" t="s">
        <v>56</v>
      </c>
      <c r="AA378" s="8" t="s">
        <v>54</v>
      </c>
      <c r="AB378" s="8" t="s">
        <v>82</v>
      </c>
      <c r="AC378" s="7" t="s">
        <v>1119</v>
      </c>
      <c r="AD378" s="9">
        <v>4275</v>
      </c>
      <c r="AE378" s="10">
        <f>ROUND($K$378*$AD$378,2)</f>
        <v>21375</v>
      </c>
    </row>
    <row r="379" spans="1:31" ht="12.75">
      <c r="A379" s="20"/>
      <c r="B379" s="20"/>
      <c r="C379" s="2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5" t="s">
        <v>67</v>
      </c>
      <c r="AE379" s="12">
        <f>SUM($AE$378:$AE$378)</f>
        <v>21375</v>
      </c>
    </row>
    <row r="380" spans="1:3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26.25">
      <c r="A381" s="3">
        <v>53408</v>
      </c>
      <c r="B381" s="4" t="s">
        <v>626</v>
      </c>
      <c r="C381" s="3">
        <v>153656</v>
      </c>
      <c r="D381" s="4" t="s">
        <v>41</v>
      </c>
      <c r="E381" s="4" t="s">
        <v>168</v>
      </c>
      <c r="F381" s="4" t="s">
        <v>169</v>
      </c>
      <c r="G381" s="4" t="s">
        <v>170</v>
      </c>
      <c r="H381" s="4" t="s">
        <v>45</v>
      </c>
      <c r="I381" s="4" t="s">
        <v>171</v>
      </c>
      <c r="J381" s="5">
        <v>2</v>
      </c>
      <c r="K381" s="6">
        <v>2</v>
      </c>
      <c r="L381" s="7" t="s">
        <v>47</v>
      </c>
      <c r="M381" s="4">
        <v>315010</v>
      </c>
      <c r="N381" s="4" t="s">
        <v>370</v>
      </c>
      <c r="O381" s="4" t="s">
        <v>482</v>
      </c>
      <c r="P381" s="4" t="s">
        <v>50</v>
      </c>
      <c r="Q381" s="4">
        <v>1</v>
      </c>
      <c r="R381" s="4" t="s">
        <v>1120</v>
      </c>
      <c r="S381" s="4">
        <v>13702</v>
      </c>
      <c r="T381" s="4" t="s">
        <v>1121</v>
      </c>
      <c r="U381" s="4" t="s">
        <v>1122</v>
      </c>
      <c r="V381" s="4">
        <v>549496605</v>
      </c>
      <c r="W381" s="4"/>
      <c r="X381" s="8" t="s">
        <v>832</v>
      </c>
      <c r="Y381" s="8" t="s">
        <v>375</v>
      </c>
      <c r="Z381" s="8" t="s">
        <v>56</v>
      </c>
      <c r="AA381" s="8" t="s">
        <v>290</v>
      </c>
      <c r="AB381" s="8" t="s">
        <v>82</v>
      </c>
      <c r="AC381" s="7" t="s">
        <v>1123</v>
      </c>
      <c r="AD381" s="9">
        <v>2625</v>
      </c>
      <c r="AE381" s="10">
        <f>ROUND($K$381*$AD$381,2)</f>
        <v>5250</v>
      </c>
    </row>
    <row r="382" spans="1:31" ht="12.75">
      <c r="A382" s="20"/>
      <c r="B382" s="20"/>
      <c r="C382" s="20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5" t="s">
        <v>67</v>
      </c>
      <c r="AE382" s="12">
        <f>SUM($AE$381:$AE$381)</f>
        <v>5250</v>
      </c>
    </row>
    <row r="383" spans="1:31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26.25">
      <c r="A384" s="3">
        <v>53414</v>
      </c>
      <c r="B384" s="4"/>
      <c r="C384" s="3">
        <v>153720</v>
      </c>
      <c r="D384" s="4" t="s">
        <v>41</v>
      </c>
      <c r="E384" s="4" t="s">
        <v>1124</v>
      </c>
      <c r="F384" s="4" t="s">
        <v>1125</v>
      </c>
      <c r="G384" s="4" t="s">
        <v>1126</v>
      </c>
      <c r="H384" s="4" t="s">
        <v>45</v>
      </c>
      <c r="I384" s="4" t="s">
        <v>369</v>
      </c>
      <c r="J384" s="5">
        <v>1</v>
      </c>
      <c r="K384" s="6">
        <v>1</v>
      </c>
      <c r="L384" s="7" t="s">
        <v>47</v>
      </c>
      <c r="M384" s="4">
        <v>961100</v>
      </c>
      <c r="N384" s="4" t="s">
        <v>1127</v>
      </c>
      <c r="O384" s="4" t="s">
        <v>1128</v>
      </c>
      <c r="P384" s="4" t="s">
        <v>75</v>
      </c>
      <c r="Q384" s="4">
        <v>1</v>
      </c>
      <c r="R384" s="4" t="s">
        <v>1129</v>
      </c>
      <c r="S384" s="4">
        <v>57073</v>
      </c>
      <c r="T384" s="4" t="s">
        <v>1130</v>
      </c>
      <c r="U384" s="4" t="s">
        <v>1131</v>
      </c>
      <c r="V384" s="4">
        <v>549498170</v>
      </c>
      <c r="W384" s="4" t="s">
        <v>1132</v>
      </c>
      <c r="X384" s="8" t="s">
        <v>54</v>
      </c>
      <c r="Y384" s="8" t="s">
        <v>1133</v>
      </c>
      <c r="Z384" s="8" t="s">
        <v>56</v>
      </c>
      <c r="AA384" s="8" t="s">
        <v>54</v>
      </c>
      <c r="AB384" s="8" t="s">
        <v>82</v>
      </c>
      <c r="AC384" s="7" t="s">
        <v>1134</v>
      </c>
      <c r="AD384" s="9">
        <v>1962</v>
      </c>
      <c r="AE384" s="10">
        <f>ROUND($K$384*$AD$384,2)</f>
        <v>1962</v>
      </c>
    </row>
    <row r="385" spans="1:31" ht="26.25">
      <c r="A385" s="3">
        <v>53414</v>
      </c>
      <c r="B385" s="4"/>
      <c r="C385" s="3">
        <v>153723</v>
      </c>
      <c r="D385" s="4" t="s">
        <v>41</v>
      </c>
      <c r="E385" s="4" t="s">
        <v>1135</v>
      </c>
      <c r="F385" s="4" t="s">
        <v>1136</v>
      </c>
      <c r="G385" s="4" t="s">
        <v>1137</v>
      </c>
      <c r="H385" s="4" t="s">
        <v>45</v>
      </c>
      <c r="I385" s="4" t="s">
        <v>151</v>
      </c>
      <c r="J385" s="5">
        <v>1</v>
      </c>
      <c r="K385" s="6">
        <v>1</v>
      </c>
      <c r="L385" s="7" t="s">
        <v>47</v>
      </c>
      <c r="M385" s="4">
        <v>961100</v>
      </c>
      <c r="N385" s="4" t="s">
        <v>1127</v>
      </c>
      <c r="O385" s="4" t="s">
        <v>1128</v>
      </c>
      <c r="P385" s="4" t="s">
        <v>75</v>
      </c>
      <c r="Q385" s="4">
        <v>1</v>
      </c>
      <c r="R385" s="4" t="s">
        <v>1129</v>
      </c>
      <c r="S385" s="4">
        <v>57073</v>
      </c>
      <c r="T385" s="4" t="s">
        <v>1130</v>
      </c>
      <c r="U385" s="4" t="s">
        <v>1131</v>
      </c>
      <c r="V385" s="4">
        <v>549498170</v>
      </c>
      <c r="W385" s="4" t="s">
        <v>1138</v>
      </c>
      <c r="X385" s="8" t="s">
        <v>54</v>
      </c>
      <c r="Y385" s="8" t="s">
        <v>1133</v>
      </c>
      <c r="Z385" s="8" t="s">
        <v>56</v>
      </c>
      <c r="AA385" s="8" t="s">
        <v>54</v>
      </c>
      <c r="AB385" s="8" t="s">
        <v>82</v>
      </c>
      <c r="AC385" s="7" t="s">
        <v>1134</v>
      </c>
      <c r="AD385" s="9">
        <v>3124</v>
      </c>
      <c r="AE385" s="10">
        <f>ROUND($K$385*$AD$385,2)</f>
        <v>3124</v>
      </c>
    </row>
    <row r="386" spans="1:31" ht="26.25">
      <c r="A386" s="3">
        <v>53414</v>
      </c>
      <c r="B386" s="4"/>
      <c r="C386" s="3">
        <v>153743</v>
      </c>
      <c r="D386" s="4" t="s">
        <v>41</v>
      </c>
      <c r="E386" s="4" t="s">
        <v>1139</v>
      </c>
      <c r="F386" s="4" t="s">
        <v>1140</v>
      </c>
      <c r="G386" s="4" t="s">
        <v>1141</v>
      </c>
      <c r="H386" s="4" t="s">
        <v>45</v>
      </c>
      <c r="I386" s="4" t="s">
        <v>151</v>
      </c>
      <c r="J386" s="5">
        <v>1</v>
      </c>
      <c r="K386" s="6">
        <v>1</v>
      </c>
      <c r="L386" s="7" t="s">
        <v>47</v>
      </c>
      <c r="M386" s="4">
        <v>961100</v>
      </c>
      <c r="N386" s="4" t="s">
        <v>1127</v>
      </c>
      <c r="O386" s="4" t="s">
        <v>1128</v>
      </c>
      <c r="P386" s="4" t="s">
        <v>75</v>
      </c>
      <c r="Q386" s="4">
        <v>1</v>
      </c>
      <c r="R386" s="4" t="s">
        <v>1129</v>
      </c>
      <c r="S386" s="4">
        <v>57073</v>
      </c>
      <c r="T386" s="4" t="s">
        <v>1130</v>
      </c>
      <c r="U386" s="4" t="s">
        <v>1131</v>
      </c>
      <c r="V386" s="4">
        <v>549498170</v>
      </c>
      <c r="W386" s="4" t="s">
        <v>1138</v>
      </c>
      <c r="X386" s="8" t="s">
        <v>54</v>
      </c>
      <c r="Y386" s="8" t="s">
        <v>1133</v>
      </c>
      <c r="Z386" s="8" t="s">
        <v>56</v>
      </c>
      <c r="AA386" s="8" t="s">
        <v>54</v>
      </c>
      <c r="AB386" s="8" t="s">
        <v>82</v>
      </c>
      <c r="AC386" s="7" t="s">
        <v>1134</v>
      </c>
      <c r="AD386" s="9">
        <v>3124</v>
      </c>
      <c r="AE386" s="10">
        <f>ROUND($K$386*$AD$386,2)</f>
        <v>3124</v>
      </c>
    </row>
    <row r="387" spans="1:31" ht="12.75">
      <c r="A387" s="20"/>
      <c r="B387" s="20"/>
      <c r="C387" s="2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5" t="s">
        <v>67</v>
      </c>
      <c r="AE387" s="12">
        <f>SUM($AE$384:$AE$386)</f>
        <v>8210</v>
      </c>
    </row>
    <row r="388" spans="1:31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39">
      <c r="A389" s="3">
        <v>53420</v>
      </c>
      <c r="B389" s="4"/>
      <c r="C389" s="3">
        <v>153854</v>
      </c>
      <c r="D389" s="4" t="s">
        <v>41</v>
      </c>
      <c r="E389" s="4" t="s">
        <v>1142</v>
      </c>
      <c r="F389" s="4" t="s">
        <v>1143</v>
      </c>
      <c r="G389" s="4" t="s">
        <v>1144</v>
      </c>
      <c r="H389" s="4" t="s">
        <v>45</v>
      </c>
      <c r="I389" s="4" t="s">
        <v>72</v>
      </c>
      <c r="J389" s="5">
        <v>2</v>
      </c>
      <c r="K389" s="6">
        <v>2</v>
      </c>
      <c r="L389" s="7" t="s">
        <v>192</v>
      </c>
      <c r="M389" s="4">
        <v>110513</v>
      </c>
      <c r="N389" s="4" t="s">
        <v>193</v>
      </c>
      <c r="O389" s="4" t="s">
        <v>194</v>
      </c>
      <c r="P389" s="4" t="s">
        <v>75</v>
      </c>
      <c r="Q389" s="4">
        <v>2</v>
      </c>
      <c r="R389" s="4" t="s">
        <v>195</v>
      </c>
      <c r="S389" s="4">
        <v>204115</v>
      </c>
      <c r="T389" s="4" t="s">
        <v>196</v>
      </c>
      <c r="U389" s="4" t="s">
        <v>197</v>
      </c>
      <c r="V389" s="4">
        <v>549491330</v>
      </c>
      <c r="W389" s="4" t="s">
        <v>198</v>
      </c>
      <c r="X389" s="8" t="s">
        <v>1145</v>
      </c>
      <c r="Y389" s="8" t="s">
        <v>200</v>
      </c>
      <c r="Z389" s="8" t="s">
        <v>1146</v>
      </c>
      <c r="AA389" s="8" t="s">
        <v>143</v>
      </c>
      <c r="AB389" s="8" t="s">
        <v>202</v>
      </c>
      <c r="AC389" s="7" t="s">
        <v>1147</v>
      </c>
      <c r="AD389" s="9">
        <v>2102</v>
      </c>
      <c r="AE389" s="10">
        <f>ROUND($K$389*$AD$389,2)</f>
        <v>4204</v>
      </c>
    </row>
    <row r="390" spans="1:31" ht="12.75">
      <c r="A390" s="20"/>
      <c r="B390" s="20"/>
      <c r="C390" s="2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5" t="s">
        <v>67</v>
      </c>
      <c r="AE390" s="12">
        <f>SUM($AE$389:$AE$389)</f>
        <v>4204</v>
      </c>
    </row>
    <row r="391" spans="1:31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2.75">
      <c r="A392" s="3">
        <v>53424</v>
      </c>
      <c r="B392" s="4" t="s">
        <v>1148</v>
      </c>
      <c r="C392" s="3">
        <v>153840</v>
      </c>
      <c r="D392" s="4" t="s">
        <v>41</v>
      </c>
      <c r="E392" s="4" t="s">
        <v>1149</v>
      </c>
      <c r="F392" s="4" t="s">
        <v>1150</v>
      </c>
      <c r="G392" s="4" t="s">
        <v>1151</v>
      </c>
      <c r="H392" s="4" t="s">
        <v>45</v>
      </c>
      <c r="I392" s="4" t="s">
        <v>62</v>
      </c>
      <c r="J392" s="5">
        <v>1</v>
      </c>
      <c r="K392" s="6">
        <v>1</v>
      </c>
      <c r="L392" s="7" t="s">
        <v>47</v>
      </c>
      <c r="M392" s="4">
        <v>510000</v>
      </c>
      <c r="N392" s="4" t="s">
        <v>172</v>
      </c>
      <c r="O392" s="4" t="s">
        <v>173</v>
      </c>
      <c r="P392" s="4" t="s">
        <v>75</v>
      </c>
      <c r="Q392" s="4">
        <v>2</v>
      </c>
      <c r="R392" s="4" t="s">
        <v>1152</v>
      </c>
      <c r="S392" s="4">
        <v>186014</v>
      </c>
      <c r="T392" s="4" t="s">
        <v>175</v>
      </c>
      <c r="U392" s="4" t="s">
        <v>176</v>
      </c>
      <c r="V392" s="4">
        <v>549496321</v>
      </c>
      <c r="W392" s="4"/>
      <c r="X392" s="8" t="s">
        <v>677</v>
      </c>
      <c r="Y392" s="8" t="s">
        <v>1153</v>
      </c>
      <c r="Z392" s="8" t="s">
        <v>56</v>
      </c>
      <c r="AA392" s="8" t="s">
        <v>54</v>
      </c>
      <c r="AB392" s="8" t="s">
        <v>100</v>
      </c>
      <c r="AC392" s="7" t="s">
        <v>1154</v>
      </c>
      <c r="AD392" s="9">
        <v>922</v>
      </c>
      <c r="AE392" s="10">
        <f>ROUND($K$392*$AD$392,2)</f>
        <v>922</v>
      </c>
    </row>
    <row r="393" spans="1:31" ht="12.75">
      <c r="A393" s="20"/>
      <c r="B393" s="20"/>
      <c r="C393" s="2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5" t="s">
        <v>67</v>
      </c>
      <c r="AE393" s="12">
        <f>SUM($AE$392:$AE$392)</f>
        <v>922</v>
      </c>
    </row>
    <row r="394" spans="1:31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26.25">
      <c r="A395" s="3">
        <v>53430</v>
      </c>
      <c r="B395" s="4"/>
      <c r="C395" s="3">
        <v>154023</v>
      </c>
      <c r="D395" s="4" t="s">
        <v>41</v>
      </c>
      <c r="E395" s="4" t="s">
        <v>1155</v>
      </c>
      <c r="F395" s="4" t="s">
        <v>628</v>
      </c>
      <c r="G395" s="4" t="s">
        <v>629</v>
      </c>
      <c r="H395" s="4" t="s">
        <v>45</v>
      </c>
      <c r="I395" s="4" t="s">
        <v>1156</v>
      </c>
      <c r="J395" s="5">
        <v>3</v>
      </c>
      <c r="K395" s="6">
        <v>3</v>
      </c>
      <c r="L395" s="7" t="s">
        <v>47</v>
      </c>
      <c r="M395" s="4">
        <v>219900</v>
      </c>
      <c r="N395" s="4" t="s">
        <v>462</v>
      </c>
      <c r="O395" s="4" t="s">
        <v>687</v>
      </c>
      <c r="P395" s="4" t="s">
        <v>391</v>
      </c>
      <c r="Q395" s="4"/>
      <c r="R395" s="4" t="s">
        <v>96</v>
      </c>
      <c r="S395" s="4">
        <v>180891</v>
      </c>
      <c r="T395" s="4" t="s">
        <v>1157</v>
      </c>
      <c r="U395" s="4" t="s">
        <v>1158</v>
      </c>
      <c r="V395" s="4">
        <v>549494666</v>
      </c>
      <c r="W395" s="4"/>
      <c r="X395" s="8" t="s">
        <v>1159</v>
      </c>
      <c r="Y395" s="8" t="s">
        <v>1160</v>
      </c>
      <c r="Z395" s="8" t="s">
        <v>56</v>
      </c>
      <c r="AA395" s="8" t="s">
        <v>54</v>
      </c>
      <c r="AB395" s="8" t="s">
        <v>57</v>
      </c>
      <c r="AC395" s="7" t="s">
        <v>1161</v>
      </c>
      <c r="AD395" s="9">
        <v>2625</v>
      </c>
      <c r="AE395" s="10">
        <f>ROUND($K$395*$AD$395,2)</f>
        <v>7875</v>
      </c>
    </row>
    <row r="396" spans="1:31" ht="12.75">
      <c r="A396" s="20"/>
      <c r="B396" s="20"/>
      <c r="C396" s="2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5" t="s">
        <v>67</v>
      </c>
      <c r="AE396" s="12">
        <f>SUM($AE$395:$AE$395)</f>
        <v>7875</v>
      </c>
    </row>
    <row r="397" spans="1:31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26.25">
      <c r="A398" s="3">
        <v>53433</v>
      </c>
      <c r="B398" s="4" t="s">
        <v>1162</v>
      </c>
      <c r="C398" s="3">
        <v>154064</v>
      </c>
      <c r="D398" s="4" t="s">
        <v>41</v>
      </c>
      <c r="E398" s="4" t="s">
        <v>786</v>
      </c>
      <c r="F398" s="4" t="s">
        <v>578</v>
      </c>
      <c r="G398" s="4" t="s">
        <v>579</v>
      </c>
      <c r="H398" s="4" t="s">
        <v>45</v>
      </c>
      <c r="I398" s="4" t="s">
        <v>787</v>
      </c>
      <c r="J398" s="5">
        <v>1</v>
      </c>
      <c r="K398" s="6">
        <v>1</v>
      </c>
      <c r="L398" s="7" t="s">
        <v>47</v>
      </c>
      <c r="M398" s="4">
        <v>314010</v>
      </c>
      <c r="N398" s="4" t="s">
        <v>208</v>
      </c>
      <c r="O398" s="4" t="s">
        <v>1163</v>
      </c>
      <c r="P398" s="4" t="s">
        <v>75</v>
      </c>
      <c r="Q398" s="4">
        <v>3</v>
      </c>
      <c r="R398" s="4" t="s">
        <v>1164</v>
      </c>
      <c r="S398" s="4">
        <v>8324</v>
      </c>
      <c r="T398" s="4" t="s">
        <v>1165</v>
      </c>
      <c r="U398" s="4" t="s">
        <v>1166</v>
      </c>
      <c r="V398" s="4">
        <v>549493041</v>
      </c>
      <c r="W398" s="4"/>
      <c r="X398" s="8" t="s">
        <v>1167</v>
      </c>
      <c r="Y398" s="8" t="s">
        <v>1168</v>
      </c>
      <c r="Z398" s="8" t="s">
        <v>1169</v>
      </c>
      <c r="AA398" s="8" t="s">
        <v>143</v>
      </c>
      <c r="AB398" s="8" t="s">
        <v>82</v>
      </c>
      <c r="AC398" s="7" t="s">
        <v>1170</v>
      </c>
      <c r="AD398" s="9">
        <v>1262</v>
      </c>
      <c r="AE398" s="10">
        <f>ROUND($K$398*$AD$398,2)</f>
        <v>1262</v>
      </c>
    </row>
    <row r="399" spans="1:31" ht="12.75">
      <c r="A399" s="3">
        <v>53433</v>
      </c>
      <c r="B399" s="4" t="s">
        <v>1162</v>
      </c>
      <c r="C399" s="3">
        <v>154087</v>
      </c>
      <c r="D399" s="4" t="s">
        <v>41</v>
      </c>
      <c r="E399" s="4" t="s">
        <v>1171</v>
      </c>
      <c r="F399" s="4" t="s">
        <v>1172</v>
      </c>
      <c r="G399" s="4" t="s">
        <v>1173</v>
      </c>
      <c r="H399" s="4" t="s">
        <v>45</v>
      </c>
      <c r="I399" s="4" t="s">
        <v>159</v>
      </c>
      <c r="J399" s="5">
        <v>1</v>
      </c>
      <c r="K399" s="6">
        <v>1</v>
      </c>
      <c r="L399" s="7" t="s">
        <v>47</v>
      </c>
      <c r="M399" s="4">
        <v>314010</v>
      </c>
      <c r="N399" s="4" t="s">
        <v>208</v>
      </c>
      <c r="O399" s="4" t="s">
        <v>1163</v>
      </c>
      <c r="P399" s="4" t="s">
        <v>75</v>
      </c>
      <c r="Q399" s="4">
        <v>3</v>
      </c>
      <c r="R399" s="4" t="s">
        <v>1164</v>
      </c>
      <c r="S399" s="4">
        <v>8324</v>
      </c>
      <c r="T399" s="4" t="s">
        <v>1165</v>
      </c>
      <c r="U399" s="4" t="s">
        <v>1166</v>
      </c>
      <c r="V399" s="4">
        <v>549493041</v>
      </c>
      <c r="W399" s="4"/>
      <c r="X399" s="8" t="s">
        <v>1167</v>
      </c>
      <c r="Y399" s="8" t="s">
        <v>1168</v>
      </c>
      <c r="Z399" s="8" t="s">
        <v>1169</v>
      </c>
      <c r="AA399" s="8" t="s">
        <v>143</v>
      </c>
      <c r="AB399" s="8" t="s">
        <v>82</v>
      </c>
      <c r="AC399" s="7" t="s">
        <v>1170</v>
      </c>
      <c r="AD399" s="9">
        <v>2586</v>
      </c>
      <c r="AE399" s="10">
        <f>ROUND($K$399*$AD$399,2)</f>
        <v>2586</v>
      </c>
    </row>
    <row r="400" spans="1:31" ht="12.75">
      <c r="A400" s="20"/>
      <c r="B400" s="20"/>
      <c r="C400" s="20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5" t="s">
        <v>67</v>
      </c>
      <c r="AE400" s="12">
        <f>SUM($AE$398:$AE$399)</f>
        <v>3848</v>
      </c>
    </row>
    <row r="401" spans="1:31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2.75">
      <c r="A402" s="3">
        <v>53435</v>
      </c>
      <c r="B402" s="4"/>
      <c r="C402" s="3">
        <v>154119</v>
      </c>
      <c r="D402" s="4" t="s">
        <v>41</v>
      </c>
      <c r="E402" s="4" t="s">
        <v>1174</v>
      </c>
      <c r="F402" s="4" t="s">
        <v>1175</v>
      </c>
      <c r="G402" s="4" t="s">
        <v>1176</v>
      </c>
      <c r="H402" s="4" t="s">
        <v>45</v>
      </c>
      <c r="I402" s="4" t="s">
        <v>229</v>
      </c>
      <c r="J402" s="5">
        <v>50</v>
      </c>
      <c r="K402" s="6">
        <v>50</v>
      </c>
      <c r="L402" s="7" t="s">
        <v>47</v>
      </c>
      <c r="M402" s="4">
        <v>719000</v>
      </c>
      <c r="N402" s="4" t="s">
        <v>1177</v>
      </c>
      <c r="O402" s="4" t="s">
        <v>732</v>
      </c>
      <c r="P402" s="4" t="s">
        <v>75</v>
      </c>
      <c r="Q402" s="4">
        <v>1</v>
      </c>
      <c r="R402" s="4" t="s">
        <v>1178</v>
      </c>
      <c r="S402" s="4">
        <v>183789</v>
      </c>
      <c r="T402" s="4" t="s">
        <v>1179</v>
      </c>
      <c r="U402" s="4" t="s">
        <v>1180</v>
      </c>
      <c r="V402" s="4">
        <v>549496639</v>
      </c>
      <c r="W402" s="4"/>
      <c r="X402" s="8" t="s">
        <v>100</v>
      </c>
      <c r="Y402" s="8" t="s">
        <v>1181</v>
      </c>
      <c r="Z402" s="8" t="s">
        <v>56</v>
      </c>
      <c r="AA402" s="8" t="s">
        <v>143</v>
      </c>
      <c r="AB402" s="8" t="s">
        <v>100</v>
      </c>
      <c r="AC402" s="7" t="s">
        <v>1182</v>
      </c>
      <c r="AD402" s="9">
        <v>950</v>
      </c>
      <c r="AE402" s="10">
        <f>ROUND($K$402*$AD$402,2)</f>
        <v>47500</v>
      </c>
    </row>
    <row r="403" spans="1:31" ht="12.75">
      <c r="A403" s="3">
        <v>53435</v>
      </c>
      <c r="B403" s="4"/>
      <c r="C403" s="3">
        <v>154120</v>
      </c>
      <c r="D403" s="4" t="s">
        <v>41</v>
      </c>
      <c r="E403" s="4" t="s">
        <v>1183</v>
      </c>
      <c r="F403" s="4" t="s">
        <v>1184</v>
      </c>
      <c r="G403" s="4" t="s">
        <v>1185</v>
      </c>
      <c r="H403" s="4" t="s">
        <v>45</v>
      </c>
      <c r="I403" s="4" t="s">
        <v>191</v>
      </c>
      <c r="J403" s="5">
        <v>30</v>
      </c>
      <c r="K403" s="6">
        <v>30</v>
      </c>
      <c r="L403" s="7" t="s">
        <v>47</v>
      </c>
      <c r="M403" s="4">
        <v>719000</v>
      </c>
      <c r="N403" s="4" t="s">
        <v>1177</v>
      </c>
      <c r="O403" s="4" t="s">
        <v>732</v>
      </c>
      <c r="P403" s="4" t="s">
        <v>75</v>
      </c>
      <c r="Q403" s="4">
        <v>1</v>
      </c>
      <c r="R403" s="4" t="s">
        <v>1178</v>
      </c>
      <c r="S403" s="4">
        <v>183789</v>
      </c>
      <c r="T403" s="4" t="s">
        <v>1179</v>
      </c>
      <c r="U403" s="4" t="s">
        <v>1180</v>
      </c>
      <c r="V403" s="4">
        <v>549496639</v>
      </c>
      <c r="W403" s="4"/>
      <c r="X403" s="8" t="s">
        <v>100</v>
      </c>
      <c r="Y403" s="8" t="s">
        <v>1181</v>
      </c>
      <c r="Z403" s="8" t="s">
        <v>56</v>
      </c>
      <c r="AA403" s="8" t="s">
        <v>143</v>
      </c>
      <c r="AB403" s="8" t="s">
        <v>100</v>
      </c>
      <c r="AC403" s="7" t="s">
        <v>1182</v>
      </c>
      <c r="AD403" s="9">
        <v>1016</v>
      </c>
      <c r="AE403" s="10">
        <f>ROUND($K$403*$AD$403,2)</f>
        <v>30480</v>
      </c>
    </row>
    <row r="404" spans="1:31" ht="12.75">
      <c r="A404" s="3">
        <v>53435</v>
      </c>
      <c r="B404" s="4"/>
      <c r="C404" s="3">
        <v>154122</v>
      </c>
      <c r="D404" s="4" t="s">
        <v>41</v>
      </c>
      <c r="E404" s="4" t="s">
        <v>1186</v>
      </c>
      <c r="F404" s="4" t="s">
        <v>1187</v>
      </c>
      <c r="G404" s="4" t="s">
        <v>1188</v>
      </c>
      <c r="H404" s="4" t="s">
        <v>45</v>
      </c>
      <c r="I404" s="4" t="s">
        <v>191</v>
      </c>
      <c r="J404" s="5">
        <v>30</v>
      </c>
      <c r="K404" s="6">
        <v>30</v>
      </c>
      <c r="L404" s="7" t="s">
        <v>47</v>
      </c>
      <c r="M404" s="4">
        <v>719000</v>
      </c>
      <c r="N404" s="4" t="s">
        <v>1177</v>
      </c>
      <c r="O404" s="4" t="s">
        <v>732</v>
      </c>
      <c r="P404" s="4" t="s">
        <v>75</v>
      </c>
      <c r="Q404" s="4">
        <v>1</v>
      </c>
      <c r="R404" s="4" t="s">
        <v>1178</v>
      </c>
      <c r="S404" s="4">
        <v>183789</v>
      </c>
      <c r="T404" s="4" t="s">
        <v>1179</v>
      </c>
      <c r="U404" s="4" t="s">
        <v>1180</v>
      </c>
      <c r="V404" s="4">
        <v>549496639</v>
      </c>
      <c r="W404" s="4"/>
      <c r="X404" s="8" t="s">
        <v>100</v>
      </c>
      <c r="Y404" s="8" t="s">
        <v>1181</v>
      </c>
      <c r="Z404" s="8" t="s">
        <v>56</v>
      </c>
      <c r="AA404" s="8" t="s">
        <v>143</v>
      </c>
      <c r="AB404" s="8" t="s">
        <v>100</v>
      </c>
      <c r="AC404" s="7" t="s">
        <v>1182</v>
      </c>
      <c r="AD404" s="9">
        <v>1016</v>
      </c>
      <c r="AE404" s="10">
        <f>ROUND($K$404*$AD$404,2)</f>
        <v>30480</v>
      </c>
    </row>
    <row r="405" spans="1:31" ht="12.75">
      <c r="A405" s="3">
        <v>53435</v>
      </c>
      <c r="B405" s="4"/>
      <c r="C405" s="3">
        <v>154123</v>
      </c>
      <c r="D405" s="4" t="s">
        <v>41</v>
      </c>
      <c r="E405" s="4" t="s">
        <v>1189</v>
      </c>
      <c r="F405" s="4" t="s">
        <v>1190</v>
      </c>
      <c r="G405" s="4" t="s">
        <v>1191</v>
      </c>
      <c r="H405" s="4" t="s">
        <v>45</v>
      </c>
      <c r="I405" s="4" t="s">
        <v>191</v>
      </c>
      <c r="J405" s="5">
        <v>30</v>
      </c>
      <c r="K405" s="6">
        <v>30</v>
      </c>
      <c r="L405" s="7" t="s">
        <v>47</v>
      </c>
      <c r="M405" s="4">
        <v>719000</v>
      </c>
      <c r="N405" s="4" t="s">
        <v>1177</v>
      </c>
      <c r="O405" s="4" t="s">
        <v>732</v>
      </c>
      <c r="P405" s="4" t="s">
        <v>75</v>
      </c>
      <c r="Q405" s="4">
        <v>1</v>
      </c>
      <c r="R405" s="4" t="s">
        <v>1178</v>
      </c>
      <c r="S405" s="4">
        <v>183789</v>
      </c>
      <c r="T405" s="4" t="s">
        <v>1179</v>
      </c>
      <c r="U405" s="4" t="s">
        <v>1180</v>
      </c>
      <c r="V405" s="4">
        <v>549496639</v>
      </c>
      <c r="W405" s="4"/>
      <c r="X405" s="8" t="s">
        <v>100</v>
      </c>
      <c r="Y405" s="8" t="s">
        <v>1181</v>
      </c>
      <c r="Z405" s="8" t="s">
        <v>56</v>
      </c>
      <c r="AA405" s="8" t="s">
        <v>143</v>
      </c>
      <c r="AB405" s="8" t="s">
        <v>100</v>
      </c>
      <c r="AC405" s="7" t="s">
        <v>1182</v>
      </c>
      <c r="AD405" s="9">
        <v>1016</v>
      </c>
      <c r="AE405" s="10">
        <f>ROUND($K$405*$AD$405,2)</f>
        <v>30480</v>
      </c>
    </row>
    <row r="406" spans="1:31" ht="12.75">
      <c r="A406" s="20"/>
      <c r="B406" s="20"/>
      <c r="C406" s="20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5" t="s">
        <v>67</v>
      </c>
      <c r="AE406" s="12">
        <f>SUM($AE$402:$AE$405)</f>
        <v>138940</v>
      </c>
    </row>
    <row r="407" spans="1:31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26.25">
      <c r="A408" s="3">
        <v>53444</v>
      </c>
      <c r="B408" s="4" t="s">
        <v>1192</v>
      </c>
      <c r="C408" s="3">
        <v>154121</v>
      </c>
      <c r="D408" s="4" t="s">
        <v>88</v>
      </c>
      <c r="E408" s="4" t="s">
        <v>422</v>
      </c>
      <c r="F408" s="4" t="s">
        <v>410</v>
      </c>
      <c r="G408" s="4" t="s">
        <v>411</v>
      </c>
      <c r="H408" s="4" t="s">
        <v>45</v>
      </c>
      <c r="I408" s="4" t="s">
        <v>423</v>
      </c>
      <c r="J408" s="5">
        <v>2</v>
      </c>
      <c r="K408" s="6">
        <v>2</v>
      </c>
      <c r="L408" s="7" t="s">
        <v>192</v>
      </c>
      <c r="M408" s="4">
        <v>110313</v>
      </c>
      <c r="N408" s="4" t="s">
        <v>1193</v>
      </c>
      <c r="O408" s="4" t="s">
        <v>1194</v>
      </c>
      <c r="P408" s="4" t="s">
        <v>506</v>
      </c>
      <c r="Q408" s="4">
        <v>2</v>
      </c>
      <c r="R408" s="4" t="s">
        <v>1195</v>
      </c>
      <c r="S408" s="4">
        <v>20583</v>
      </c>
      <c r="T408" s="4" t="s">
        <v>1196</v>
      </c>
      <c r="U408" s="4" t="s">
        <v>1197</v>
      </c>
      <c r="V408" s="4">
        <v>532234410</v>
      </c>
      <c r="W408" s="4"/>
      <c r="X408" s="8" t="s">
        <v>54</v>
      </c>
      <c r="Y408" s="8" t="s">
        <v>1198</v>
      </c>
      <c r="Z408" s="8" t="s">
        <v>56</v>
      </c>
      <c r="AA408" s="8" t="s">
        <v>54</v>
      </c>
      <c r="AB408" s="8" t="s">
        <v>202</v>
      </c>
      <c r="AC408" s="7" t="s">
        <v>1199</v>
      </c>
      <c r="AD408" s="9">
        <v>273</v>
      </c>
      <c r="AE408" s="10">
        <f>ROUND($K$408*$AD$408,2)</f>
        <v>546</v>
      </c>
    </row>
    <row r="409" spans="1:31" ht="26.25">
      <c r="A409" s="3">
        <v>53444</v>
      </c>
      <c r="B409" s="4" t="s">
        <v>1192</v>
      </c>
      <c r="C409" s="3">
        <v>154124</v>
      </c>
      <c r="D409" s="4" t="s">
        <v>88</v>
      </c>
      <c r="E409" s="4" t="s">
        <v>424</v>
      </c>
      <c r="F409" s="4" t="s">
        <v>425</v>
      </c>
      <c r="G409" s="4" t="s">
        <v>426</v>
      </c>
      <c r="H409" s="4" t="s">
        <v>45</v>
      </c>
      <c r="I409" s="4" t="s">
        <v>412</v>
      </c>
      <c r="J409" s="5">
        <v>1</v>
      </c>
      <c r="K409" s="6">
        <v>1</v>
      </c>
      <c r="L409" s="7" t="s">
        <v>192</v>
      </c>
      <c r="M409" s="4">
        <v>110313</v>
      </c>
      <c r="N409" s="4" t="s">
        <v>1193</v>
      </c>
      <c r="O409" s="4" t="s">
        <v>1194</v>
      </c>
      <c r="P409" s="4" t="s">
        <v>506</v>
      </c>
      <c r="Q409" s="4">
        <v>2</v>
      </c>
      <c r="R409" s="4" t="s">
        <v>1195</v>
      </c>
      <c r="S409" s="4">
        <v>20583</v>
      </c>
      <c r="T409" s="4" t="s">
        <v>1196</v>
      </c>
      <c r="U409" s="4" t="s">
        <v>1197</v>
      </c>
      <c r="V409" s="4">
        <v>532234410</v>
      </c>
      <c r="W409" s="4"/>
      <c r="X409" s="8" t="s">
        <v>54</v>
      </c>
      <c r="Y409" s="8" t="s">
        <v>1198</v>
      </c>
      <c r="Z409" s="8" t="s">
        <v>56</v>
      </c>
      <c r="AA409" s="8" t="s">
        <v>54</v>
      </c>
      <c r="AB409" s="8" t="s">
        <v>202</v>
      </c>
      <c r="AC409" s="7" t="s">
        <v>1199</v>
      </c>
      <c r="AD409" s="9">
        <v>221</v>
      </c>
      <c r="AE409" s="10">
        <f>ROUND($K$409*$AD$409,2)</f>
        <v>221</v>
      </c>
    </row>
    <row r="410" spans="1:31" ht="26.25">
      <c r="A410" s="3">
        <v>53444</v>
      </c>
      <c r="B410" s="4" t="s">
        <v>1192</v>
      </c>
      <c r="C410" s="3">
        <v>154125</v>
      </c>
      <c r="D410" s="4" t="s">
        <v>88</v>
      </c>
      <c r="E410" s="4" t="s">
        <v>430</v>
      </c>
      <c r="F410" s="4" t="s">
        <v>431</v>
      </c>
      <c r="G410" s="4" t="s">
        <v>432</v>
      </c>
      <c r="H410" s="4" t="s">
        <v>45</v>
      </c>
      <c r="I410" s="4" t="s">
        <v>412</v>
      </c>
      <c r="J410" s="5">
        <v>1</v>
      </c>
      <c r="K410" s="6">
        <v>1</v>
      </c>
      <c r="L410" s="7" t="s">
        <v>192</v>
      </c>
      <c r="M410" s="4">
        <v>110313</v>
      </c>
      <c r="N410" s="4" t="s">
        <v>1193</v>
      </c>
      <c r="O410" s="4" t="s">
        <v>1194</v>
      </c>
      <c r="P410" s="4" t="s">
        <v>506</v>
      </c>
      <c r="Q410" s="4">
        <v>2</v>
      </c>
      <c r="R410" s="4" t="s">
        <v>1195</v>
      </c>
      <c r="S410" s="4">
        <v>20583</v>
      </c>
      <c r="T410" s="4" t="s">
        <v>1196</v>
      </c>
      <c r="U410" s="4" t="s">
        <v>1197</v>
      </c>
      <c r="V410" s="4">
        <v>532234410</v>
      </c>
      <c r="W410" s="4"/>
      <c r="X410" s="8" t="s">
        <v>54</v>
      </c>
      <c r="Y410" s="8" t="s">
        <v>1198</v>
      </c>
      <c r="Z410" s="8" t="s">
        <v>56</v>
      </c>
      <c r="AA410" s="8" t="s">
        <v>54</v>
      </c>
      <c r="AB410" s="8" t="s">
        <v>202</v>
      </c>
      <c r="AC410" s="7" t="s">
        <v>1199</v>
      </c>
      <c r="AD410" s="9">
        <v>221</v>
      </c>
      <c r="AE410" s="10">
        <f>ROUND($K$410*$AD$410,2)</f>
        <v>221</v>
      </c>
    </row>
    <row r="411" spans="1:31" ht="26.25">
      <c r="A411" s="3">
        <v>53444</v>
      </c>
      <c r="B411" s="4" t="s">
        <v>1192</v>
      </c>
      <c r="C411" s="3">
        <v>154126</v>
      </c>
      <c r="D411" s="4" t="s">
        <v>88</v>
      </c>
      <c r="E411" s="4" t="s">
        <v>427</v>
      </c>
      <c r="F411" s="4" t="s">
        <v>428</v>
      </c>
      <c r="G411" s="4" t="s">
        <v>429</v>
      </c>
      <c r="H411" s="4" t="s">
        <v>45</v>
      </c>
      <c r="I411" s="4" t="s">
        <v>412</v>
      </c>
      <c r="J411" s="5">
        <v>1</v>
      </c>
      <c r="K411" s="6">
        <v>1</v>
      </c>
      <c r="L411" s="7" t="s">
        <v>192</v>
      </c>
      <c r="M411" s="4">
        <v>110313</v>
      </c>
      <c r="N411" s="4" t="s">
        <v>1193</v>
      </c>
      <c r="O411" s="4" t="s">
        <v>1194</v>
      </c>
      <c r="P411" s="4" t="s">
        <v>506</v>
      </c>
      <c r="Q411" s="4">
        <v>2</v>
      </c>
      <c r="R411" s="4" t="s">
        <v>1195</v>
      </c>
      <c r="S411" s="4">
        <v>20583</v>
      </c>
      <c r="T411" s="4" t="s">
        <v>1196</v>
      </c>
      <c r="U411" s="4" t="s">
        <v>1197</v>
      </c>
      <c r="V411" s="4">
        <v>532234410</v>
      </c>
      <c r="W411" s="4"/>
      <c r="X411" s="8" t="s">
        <v>54</v>
      </c>
      <c r="Y411" s="8" t="s">
        <v>1198</v>
      </c>
      <c r="Z411" s="8" t="s">
        <v>56</v>
      </c>
      <c r="AA411" s="8" t="s">
        <v>54</v>
      </c>
      <c r="AB411" s="8" t="s">
        <v>202</v>
      </c>
      <c r="AC411" s="7" t="s">
        <v>1199</v>
      </c>
      <c r="AD411" s="9">
        <v>221</v>
      </c>
      <c r="AE411" s="10">
        <f>ROUND($K$411*$AD$411,2)</f>
        <v>221</v>
      </c>
    </row>
    <row r="412" spans="1:31" ht="26.25">
      <c r="A412" s="3">
        <v>53444</v>
      </c>
      <c r="B412" s="4" t="s">
        <v>1192</v>
      </c>
      <c r="C412" s="3">
        <v>154147</v>
      </c>
      <c r="D412" s="4" t="s">
        <v>41</v>
      </c>
      <c r="E412" s="4" t="s">
        <v>1200</v>
      </c>
      <c r="F412" s="4" t="s">
        <v>1201</v>
      </c>
      <c r="G412" s="4" t="s">
        <v>1202</v>
      </c>
      <c r="H412" s="4" t="s">
        <v>45</v>
      </c>
      <c r="I412" s="4" t="s">
        <v>184</v>
      </c>
      <c r="J412" s="5">
        <v>1</v>
      </c>
      <c r="K412" s="6">
        <v>1</v>
      </c>
      <c r="L412" s="7" t="s">
        <v>192</v>
      </c>
      <c r="M412" s="4">
        <v>110313</v>
      </c>
      <c r="N412" s="4" t="s">
        <v>1193</v>
      </c>
      <c r="O412" s="4" t="s">
        <v>1194</v>
      </c>
      <c r="P412" s="4" t="s">
        <v>506</v>
      </c>
      <c r="Q412" s="4">
        <v>2</v>
      </c>
      <c r="R412" s="4" t="s">
        <v>1195</v>
      </c>
      <c r="S412" s="4">
        <v>20583</v>
      </c>
      <c r="T412" s="4" t="s">
        <v>1196</v>
      </c>
      <c r="U412" s="4" t="s">
        <v>1197</v>
      </c>
      <c r="V412" s="4">
        <v>532234410</v>
      </c>
      <c r="W412" s="4"/>
      <c r="X412" s="8" t="s">
        <v>54</v>
      </c>
      <c r="Y412" s="8" t="s">
        <v>1198</v>
      </c>
      <c r="Z412" s="8" t="s">
        <v>56</v>
      </c>
      <c r="AA412" s="8" t="s">
        <v>54</v>
      </c>
      <c r="AB412" s="8" t="s">
        <v>202</v>
      </c>
      <c r="AC412" s="7" t="s">
        <v>1199</v>
      </c>
      <c r="AD412" s="9">
        <v>1040</v>
      </c>
      <c r="AE412" s="10">
        <f>ROUND($K$412*$AD$412,2)</f>
        <v>1040</v>
      </c>
    </row>
    <row r="413" spans="1:31" ht="12.75">
      <c r="A413" s="20"/>
      <c r="B413" s="20"/>
      <c r="C413" s="2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5" t="s">
        <v>67</v>
      </c>
      <c r="AE413" s="12">
        <f>SUM($AE$408:$AE$412)</f>
        <v>2249</v>
      </c>
    </row>
    <row r="414" spans="1:31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ht="12.75">
      <c r="A415" s="3">
        <v>53445</v>
      </c>
      <c r="B415" s="4" t="s">
        <v>1203</v>
      </c>
      <c r="C415" s="3">
        <v>154128</v>
      </c>
      <c r="D415" s="4" t="s">
        <v>41</v>
      </c>
      <c r="E415" s="4" t="s">
        <v>627</v>
      </c>
      <c r="F415" s="4" t="s">
        <v>628</v>
      </c>
      <c r="G415" s="4" t="s">
        <v>629</v>
      </c>
      <c r="H415" s="4" t="s">
        <v>45</v>
      </c>
      <c r="I415" s="4" t="s">
        <v>257</v>
      </c>
      <c r="J415" s="5">
        <v>2</v>
      </c>
      <c r="K415" s="6">
        <v>2</v>
      </c>
      <c r="L415" s="7" t="s">
        <v>47</v>
      </c>
      <c r="M415" s="4">
        <v>920000</v>
      </c>
      <c r="N415" s="4" t="s">
        <v>1204</v>
      </c>
      <c r="O415" s="4" t="s">
        <v>1205</v>
      </c>
      <c r="P415" s="4" t="s">
        <v>1206</v>
      </c>
      <c r="Q415" s="4"/>
      <c r="R415" s="4" t="s">
        <v>96</v>
      </c>
      <c r="S415" s="4">
        <v>2090</v>
      </c>
      <c r="T415" s="4" t="s">
        <v>1207</v>
      </c>
      <c r="U415" s="4" t="s">
        <v>1208</v>
      </c>
      <c r="V415" s="4">
        <v>549494642</v>
      </c>
      <c r="W415" s="4"/>
      <c r="X415" s="8" t="s">
        <v>1209</v>
      </c>
      <c r="Y415" s="8" t="s">
        <v>1210</v>
      </c>
      <c r="Z415" s="8" t="s">
        <v>1211</v>
      </c>
      <c r="AA415" s="8" t="s">
        <v>54</v>
      </c>
      <c r="AB415" s="8" t="s">
        <v>57</v>
      </c>
      <c r="AC415" s="7" t="s">
        <v>1212</v>
      </c>
      <c r="AD415" s="9">
        <v>1312.5</v>
      </c>
      <c r="AE415" s="10">
        <f>ROUND($K$415*$AD$415,2)</f>
        <v>2625</v>
      </c>
    </row>
    <row r="416" spans="1:31" ht="12.75">
      <c r="A416" s="3">
        <v>53445</v>
      </c>
      <c r="B416" s="4" t="s">
        <v>1203</v>
      </c>
      <c r="C416" s="3">
        <v>154129</v>
      </c>
      <c r="D416" s="4" t="s">
        <v>41</v>
      </c>
      <c r="E416" s="4" t="s">
        <v>1213</v>
      </c>
      <c r="F416" s="4" t="s">
        <v>1214</v>
      </c>
      <c r="G416" s="4" t="s">
        <v>1215</v>
      </c>
      <c r="H416" s="4" t="s">
        <v>45</v>
      </c>
      <c r="I416" s="4" t="s">
        <v>184</v>
      </c>
      <c r="J416" s="5">
        <v>1</v>
      </c>
      <c r="K416" s="6">
        <v>1</v>
      </c>
      <c r="L416" s="7" t="s">
        <v>47</v>
      </c>
      <c r="M416" s="4">
        <v>920000</v>
      </c>
      <c r="N416" s="4" t="s">
        <v>1204</v>
      </c>
      <c r="O416" s="4" t="s">
        <v>1205</v>
      </c>
      <c r="P416" s="4" t="s">
        <v>1206</v>
      </c>
      <c r="Q416" s="4"/>
      <c r="R416" s="4" t="s">
        <v>96</v>
      </c>
      <c r="S416" s="4">
        <v>2090</v>
      </c>
      <c r="T416" s="4" t="s">
        <v>1207</v>
      </c>
      <c r="U416" s="4" t="s">
        <v>1208</v>
      </c>
      <c r="V416" s="4">
        <v>549494642</v>
      </c>
      <c r="W416" s="4"/>
      <c r="X416" s="8" t="s">
        <v>1216</v>
      </c>
      <c r="Y416" s="8" t="s">
        <v>1217</v>
      </c>
      <c r="Z416" s="8" t="s">
        <v>1211</v>
      </c>
      <c r="AA416" s="8" t="s">
        <v>54</v>
      </c>
      <c r="AB416" s="8" t="s">
        <v>57</v>
      </c>
      <c r="AC416" s="7" t="s">
        <v>1212</v>
      </c>
      <c r="AD416" s="9">
        <v>881</v>
      </c>
      <c r="AE416" s="10">
        <f>ROUND($K$416*$AD$416,2)</f>
        <v>881</v>
      </c>
    </row>
    <row r="417" spans="1:31" ht="12.75">
      <c r="A417" s="20"/>
      <c r="B417" s="20"/>
      <c r="C417" s="2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5" t="s">
        <v>67</v>
      </c>
      <c r="AE417" s="12">
        <f>SUM($AE$415:$AE$416)</f>
        <v>3506</v>
      </c>
    </row>
    <row r="418" spans="1:31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ht="12.75">
      <c r="A419" s="3">
        <v>53446</v>
      </c>
      <c r="B419" s="4" t="s">
        <v>1218</v>
      </c>
      <c r="C419" s="3">
        <v>154134</v>
      </c>
      <c r="D419" s="4" t="s">
        <v>41</v>
      </c>
      <c r="E419" s="4" t="s">
        <v>497</v>
      </c>
      <c r="F419" s="4" t="s">
        <v>498</v>
      </c>
      <c r="G419" s="4" t="s">
        <v>499</v>
      </c>
      <c r="H419" s="4" t="s">
        <v>45</v>
      </c>
      <c r="I419" s="4" t="s">
        <v>257</v>
      </c>
      <c r="J419" s="5">
        <v>3</v>
      </c>
      <c r="K419" s="6">
        <v>3</v>
      </c>
      <c r="L419" s="7" t="s">
        <v>47</v>
      </c>
      <c r="M419" s="4">
        <v>213800</v>
      </c>
      <c r="N419" s="4" t="s">
        <v>1219</v>
      </c>
      <c r="O419" s="4" t="s">
        <v>821</v>
      </c>
      <c r="P419" s="4" t="s">
        <v>822</v>
      </c>
      <c r="Q419" s="4">
        <v>5</v>
      </c>
      <c r="R419" s="4" t="s">
        <v>1220</v>
      </c>
      <c r="S419" s="4">
        <v>146878</v>
      </c>
      <c r="T419" s="4" t="s">
        <v>1221</v>
      </c>
      <c r="U419" s="4" t="s">
        <v>1222</v>
      </c>
      <c r="V419" s="4">
        <v>549491571</v>
      </c>
      <c r="W419" s="4"/>
      <c r="X419" s="8" t="s">
        <v>1223</v>
      </c>
      <c r="Y419" s="8" t="s">
        <v>1224</v>
      </c>
      <c r="Z419" s="8" t="s">
        <v>56</v>
      </c>
      <c r="AA419" s="8" t="s">
        <v>290</v>
      </c>
      <c r="AB419" s="8" t="s">
        <v>57</v>
      </c>
      <c r="AC419" s="7" t="s">
        <v>1225</v>
      </c>
      <c r="AD419" s="9">
        <v>1326</v>
      </c>
      <c r="AE419" s="10">
        <f>ROUND($K$419*$AD$419,2)</f>
        <v>3978</v>
      </c>
    </row>
    <row r="420" spans="1:31" ht="12.75">
      <c r="A420" s="3">
        <v>53446</v>
      </c>
      <c r="B420" s="4" t="s">
        <v>1218</v>
      </c>
      <c r="C420" s="3">
        <v>154149</v>
      </c>
      <c r="D420" s="4" t="s">
        <v>41</v>
      </c>
      <c r="E420" s="4" t="s">
        <v>491</v>
      </c>
      <c r="F420" s="4" t="s">
        <v>492</v>
      </c>
      <c r="G420" s="4" t="s">
        <v>493</v>
      </c>
      <c r="H420" s="4" t="s">
        <v>45</v>
      </c>
      <c r="I420" s="4" t="s">
        <v>184</v>
      </c>
      <c r="J420" s="5">
        <v>1</v>
      </c>
      <c r="K420" s="6">
        <v>1</v>
      </c>
      <c r="L420" s="7" t="s">
        <v>47</v>
      </c>
      <c r="M420" s="4">
        <v>213800</v>
      </c>
      <c r="N420" s="4" t="s">
        <v>1219</v>
      </c>
      <c r="O420" s="4" t="s">
        <v>821</v>
      </c>
      <c r="P420" s="4" t="s">
        <v>822</v>
      </c>
      <c r="Q420" s="4">
        <v>5</v>
      </c>
      <c r="R420" s="4" t="s">
        <v>1220</v>
      </c>
      <c r="S420" s="4">
        <v>146878</v>
      </c>
      <c r="T420" s="4" t="s">
        <v>1221</v>
      </c>
      <c r="U420" s="4" t="s">
        <v>1222</v>
      </c>
      <c r="V420" s="4">
        <v>549491571</v>
      </c>
      <c r="W420" s="4"/>
      <c r="X420" s="8" t="s">
        <v>1223</v>
      </c>
      <c r="Y420" s="8" t="s">
        <v>1224</v>
      </c>
      <c r="Z420" s="8" t="s">
        <v>56</v>
      </c>
      <c r="AA420" s="8" t="s">
        <v>290</v>
      </c>
      <c r="AB420" s="8" t="s">
        <v>57</v>
      </c>
      <c r="AC420" s="7" t="s">
        <v>1225</v>
      </c>
      <c r="AD420" s="9">
        <v>1644</v>
      </c>
      <c r="AE420" s="10">
        <f>ROUND($K$420*$AD$420,2)</f>
        <v>1644</v>
      </c>
    </row>
    <row r="421" spans="1:31" ht="12.75">
      <c r="A421" s="20"/>
      <c r="B421" s="20"/>
      <c r="C421" s="2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5" t="s">
        <v>67</v>
      </c>
      <c r="AE421" s="12">
        <f>SUM($AE$419:$AE$420)</f>
        <v>5622</v>
      </c>
    </row>
    <row r="422" spans="1:31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ht="12.75">
      <c r="A423" s="3">
        <v>53448</v>
      </c>
      <c r="B423" s="4" t="s">
        <v>1226</v>
      </c>
      <c r="C423" s="3">
        <v>154135</v>
      </c>
      <c r="D423" s="4" t="s">
        <v>41</v>
      </c>
      <c r="E423" s="4" t="s">
        <v>1227</v>
      </c>
      <c r="F423" s="4" t="s">
        <v>1228</v>
      </c>
      <c r="G423" s="4" t="s">
        <v>1229</v>
      </c>
      <c r="H423" s="4" t="s">
        <v>45</v>
      </c>
      <c r="I423" s="4" t="s">
        <v>184</v>
      </c>
      <c r="J423" s="5">
        <v>2</v>
      </c>
      <c r="K423" s="6">
        <v>2</v>
      </c>
      <c r="L423" s="7" t="s">
        <v>47</v>
      </c>
      <c r="M423" s="4">
        <v>314020</v>
      </c>
      <c r="N423" s="4" t="s">
        <v>1230</v>
      </c>
      <c r="O423" s="4" t="s">
        <v>1231</v>
      </c>
      <c r="P423" s="4" t="s">
        <v>75</v>
      </c>
      <c r="Q423" s="4">
        <v>3</v>
      </c>
      <c r="R423" s="4" t="s">
        <v>1232</v>
      </c>
      <c r="S423" s="4">
        <v>8513</v>
      </c>
      <c r="T423" s="4" t="s">
        <v>1233</v>
      </c>
      <c r="U423" s="4" t="s">
        <v>1234</v>
      </c>
      <c r="V423" s="4">
        <v>549496799</v>
      </c>
      <c r="W423" s="4"/>
      <c r="X423" s="8" t="s">
        <v>121</v>
      </c>
      <c r="Y423" s="8" t="s">
        <v>1235</v>
      </c>
      <c r="Z423" s="8" t="s">
        <v>1236</v>
      </c>
      <c r="AA423" s="8" t="s">
        <v>124</v>
      </c>
      <c r="AB423" s="8" t="s">
        <v>57</v>
      </c>
      <c r="AC423" s="7" t="s">
        <v>1237</v>
      </c>
      <c r="AD423" s="9">
        <v>918</v>
      </c>
      <c r="AE423" s="10">
        <f>ROUND($K$423*$AD$423,2)</f>
        <v>1836</v>
      </c>
    </row>
    <row r="424" spans="1:31" ht="12.75">
      <c r="A424" s="20"/>
      <c r="B424" s="20"/>
      <c r="C424" s="2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5" t="s">
        <v>67</v>
      </c>
      <c r="AE424" s="12">
        <f>SUM($AE$423:$AE$423)</f>
        <v>1836</v>
      </c>
    </row>
    <row r="425" spans="1:31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ht="26.25">
      <c r="A426" s="3">
        <v>53454</v>
      </c>
      <c r="B426" s="4"/>
      <c r="C426" s="3">
        <v>154211</v>
      </c>
      <c r="D426" s="4" t="s">
        <v>41</v>
      </c>
      <c r="E426" s="4" t="s">
        <v>306</v>
      </c>
      <c r="F426" s="4" t="s">
        <v>307</v>
      </c>
      <c r="G426" s="4" t="s">
        <v>308</v>
      </c>
      <c r="H426" s="4" t="s">
        <v>45</v>
      </c>
      <c r="I426" s="4" t="s">
        <v>229</v>
      </c>
      <c r="J426" s="5">
        <v>1</v>
      </c>
      <c r="K426" s="6">
        <v>1</v>
      </c>
      <c r="L426" s="7" t="s">
        <v>47</v>
      </c>
      <c r="M426" s="4">
        <v>711017</v>
      </c>
      <c r="N426" s="4" t="s">
        <v>1238</v>
      </c>
      <c r="O426" s="4" t="s">
        <v>1239</v>
      </c>
      <c r="P426" s="4" t="s">
        <v>75</v>
      </c>
      <c r="Q426" s="4">
        <v>1</v>
      </c>
      <c r="R426" s="4" t="s">
        <v>1240</v>
      </c>
      <c r="S426" s="4">
        <v>211166</v>
      </c>
      <c r="T426" s="4" t="s">
        <v>1241</v>
      </c>
      <c r="U426" s="4" t="s">
        <v>1242</v>
      </c>
      <c r="V426" s="4">
        <v>549492692</v>
      </c>
      <c r="W426" s="4"/>
      <c r="X426" s="8" t="s">
        <v>1243</v>
      </c>
      <c r="Y426" s="8" t="s">
        <v>1244</v>
      </c>
      <c r="Z426" s="8" t="s">
        <v>1245</v>
      </c>
      <c r="AA426" s="8" t="s">
        <v>81</v>
      </c>
      <c r="AB426" s="8" t="s">
        <v>82</v>
      </c>
      <c r="AC426" s="7" t="s">
        <v>1246</v>
      </c>
      <c r="AD426" s="9">
        <v>1393</v>
      </c>
      <c r="AE426" s="10">
        <f>ROUND($K$426*$AD$426,2)</f>
        <v>1393</v>
      </c>
    </row>
    <row r="427" spans="1:31" ht="12.75">
      <c r="A427" s="20"/>
      <c r="B427" s="20"/>
      <c r="C427" s="2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5" t="s">
        <v>67</v>
      </c>
      <c r="AE427" s="12">
        <f>SUM($AE$426:$AE$426)</f>
        <v>1393</v>
      </c>
    </row>
    <row r="428" spans="1:31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ht="12.75">
      <c r="A429" s="3">
        <v>53459</v>
      </c>
      <c r="B429" s="4" t="s">
        <v>1247</v>
      </c>
      <c r="C429" s="3">
        <v>154170</v>
      </c>
      <c r="D429" s="4" t="s">
        <v>41</v>
      </c>
      <c r="E429" s="4" t="s">
        <v>1248</v>
      </c>
      <c r="F429" s="4" t="s">
        <v>1249</v>
      </c>
      <c r="G429" s="4" t="s">
        <v>1250</v>
      </c>
      <c r="H429" s="4" t="s">
        <v>45</v>
      </c>
      <c r="I429" s="4" t="s">
        <v>1251</v>
      </c>
      <c r="J429" s="5">
        <v>12</v>
      </c>
      <c r="K429" s="6">
        <v>12</v>
      </c>
      <c r="L429" s="7" t="s">
        <v>47</v>
      </c>
      <c r="M429" s="4">
        <v>811000</v>
      </c>
      <c r="N429" s="4" t="s">
        <v>630</v>
      </c>
      <c r="O429" s="4" t="s">
        <v>631</v>
      </c>
      <c r="P429" s="4" t="s">
        <v>632</v>
      </c>
      <c r="Q429" s="4"/>
      <c r="R429" s="4" t="s">
        <v>96</v>
      </c>
      <c r="S429" s="4">
        <v>118186</v>
      </c>
      <c r="T429" s="4" t="s">
        <v>633</v>
      </c>
      <c r="U429" s="4" t="s">
        <v>634</v>
      </c>
      <c r="V429" s="4">
        <v>549493000</v>
      </c>
      <c r="W429" s="4" t="s">
        <v>1252</v>
      </c>
      <c r="X429" s="8" t="s">
        <v>121</v>
      </c>
      <c r="Y429" s="8" t="s">
        <v>635</v>
      </c>
      <c r="Z429" s="8" t="s">
        <v>56</v>
      </c>
      <c r="AA429" s="8" t="s">
        <v>143</v>
      </c>
      <c r="AB429" s="8" t="s">
        <v>57</v>
      </c>
      <c r="AC429" s="7" t="s">
        <v>1253</v>
      </c>
      <c r="AD429" s="9">
        <v>388</v>
      </c>
      <c r="AE429" s="10">
        <f>ROUND($K$429*$AD$429,2)</f>
        <v>4656</v>
      </c>
    </row>
    <row r="430" spans="1:31" ht="12.75">
      <c r="A430" s="20"/>
      <c r="B430" s="20"/>
      <c r="C430" s="2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5" t="s">
        <v>67</v>
      </c>
      <c r="AE430" s="12">
        <f>SUM($AE$429:$AE$429)</f>
        <v>4656</v>
      </c>
    </row>
    <row r="431" spans="1:31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ht="26.25">
      <c r="A432" s="3">
        <v>53465</v>
      </c>
      <c r="B432" s="4" t="s">
        <v>1254</v>
      </c>
      <c r="C432" s="3">
        <v>154255</v>
      </c>
      <c r="D432" s="4" t="s">
        <v>88</v>
      </c>
      <c r="E432" s="4" t="s">
        <v>1255</v>
      </c>
      <c r="F432" s="4" t="s">
        <v>1256</v>
      </c>
      <c r="G432" s="4" t="s">
        <v>1257</v>
      </c>
      <c r="H432" s="4"/>
      <c r="I432" s="4" t="s">
        <v>412</v>
      </c>
      <c r="J432" s="5">
        <v>4</v>
      </c>
      <c r="K432" s="6">
        <v>4</v>
      </c>
      <c r="L432" s="7" t="s">
        <v>47</v>
      </c>
      <c r="M432" s="4">
        <v>229917</v>
      </c>
      <c r="N432" s="4" t="s">
        <v>1258</v>
      </c>
      <c r="O432" s="4" t="s">
        <v>300</v>
      </c>
      <c r="P432" s="4" t="s">
        <v>301</v>
      </c>
      <c r="Q432" s="4">
        <v>1</v>
      </c>
      <c r="R432" s="4">
        <v>19</v>
      </c>
      <c r="S432" s="4">
        <v>206641</v>
      </c>
      <c r="T432" s="4" t="s">
        <v>1259</v>
      </c>
      <c r="U432" s="4" t="s">
        <v>1260</v>
      </c>
      <c r="V432" s="4">
        <v>549494596</v>
      </c>
      <c r="W432" s="4"/>
      <c r="X432" s="8" t="s">
        <v>1261</v>
      </c>
      <c r="Y432" s="8" t="s">
        <v>1262</v>
      </c>
      <c r="Z432" s="8" t="s">
        <v>1263</v>
      </c>
      <c r="AA432" s="8" t="s">
        <v>623</v>
      </c>
      <c r="AB432" s="8" t="s">
        <v>1264</v>
      </c>
      <c r="AC432" s="7" t="s">
        <v>1265</v>
      </c>
      <c r="AD432" s="9">
        <v>44</v>
      </c>
      <c r="AE432" s="10">
        <f>ROUND($K$432*$AD$432,2)</f>
        <v>176</v>
      </c>
    </row>
    <row r="433" spans="1:31" ht="26.25">
      <c r="A433" s="3">
        <v>53465</v>
      </c>
      <c r="B433" s="4" t="s">
        <v>1254</v>
      </c>
      <c r="C433" s="3">
        <v>154256</v>
      </c>
      <c r="D433" s="4" t="s">
        <v>88</v>
      </c>
      <c r="E433" s="4" t="s">
        <v>1266</v>
      </c>
      <c r="F433" s="4" t="s">
        <v>1267</v>
      </c>
      <c r="G433" s="4" t="s">
        <v>1268</v>
      </c>
      <c r="H433" s="4" t="s">
        <v>45</v>
      </c>
      <c r="I433" s="4" t="s">
        <v>423</v>
      </c>
      <c r="J433" s="5">
        <v>4</v>
      </c>
      <c r="K433" s="6">
        <v>4</v>
      </c>
      <c r="L433" s="7" t="s">
        <v>47</v>
      </c>
      <c r="M433" s="4">
        <v>229917</v>
      </c>
      <c r="N433" s="4" t="s">
        <v>1258</v>
      </c>
      <c r="O433" s="4" t="s">
        <v>300</v>
      </c>
      <c r="P433" s="4" t="s">
        <v>301</v>
      </c>
      <c r="Q433" s="4">
        <v>1</v>
      </c>
      <c r="R433" s="4">
        <v>19</v>
      </c>
      <c r="S433" s="4">
        <v>206641</v>
      </c>
      <c r="T433" s="4" t="s">
        <v>1259</v>
      </c>
      <c r="U433" s="4" t="s">
        <v>1260</v>
      </c>
      <c r="V433" s="4">
        <v>549494596</v>
      </c>
      <c r="W433" s="4"/>
      <c r="X433" s="8" t="s">
        <v>1261</v>
      </c>
      <c r="Y433" s="8" t="s">
        <v>1262</v>
      </c>
      <c r="Z433" s="8" t="s">
        <v>1263</v>
      </c>
      <c r="AA433" s="8" t="s">
        <v>623</v>
      </c>
      <c r="AB433" s="8" t="s">
        <v>1264</v>
      </c>
      <c r="AC433" s="7" t="s">
        <v>1265</v>
      </c>
      <c r="AD433" s="9">
        <v>263</v>
      </c>
      <c r="AE433" s="10">
        <f>ROUND($K$433*$AD$433,2)</f>
        <v>1052</v>
      </c>
    </row>
    <row r="434" spans="1:31" ht="26.25">
      <c r="A434" s="3">
        <v>53465</v>
      </c>
      <c r="B434" s="4" t="s">
        <v>1254</v>
      </c>
      <c r="C434" s="3">
        <v>154271</v>
      </c>
      <c r="D434" s="4" t="s">
        <v>88</v>
      </c>
      <c r="E434" s="4" t="s">
        <v>1269</v>
      </c>
      <c r="F434" s="4" t="s">
        <v>1270</v>
      </c>
      <c r="G434" s="4" t="s">
        <v>1271</v>
      </c>
      <c r="H434" s="4" t="s">
        <v>45</v>
      </c>
      <c r="I434" s="4" t="s">
        <v>1272</v>
      </c>
      <c r="J434" s="5">
        <v>3</v>
      </c>
      <c r="K434" s="6">
        <v>3</v>
      </c>
      <c r="L434" s="7" t="s">
        <v>47</v>
      </c>
      <c r="M434" s="4">
        <v>229917</v>
      </c>
      <c r="N434" s="4" t="s">
        <v>1258</v>
      </c>
      <c r="O434" s="4" t="s">
        <v>300</v>
      </c>
      <c r="P434" s="4" t="s">
        <v>301</v>
      </c>
      <c r="Q434" s="4">
        <v>1</v>
      </c>
      <c r="R434" s="4">
        <v>19</v>
      </c>
      <c r="S434" s="4">
        <v>206641</v>
      </c>
      <c r="T434" s="4" t="s">
        <v>1259</v>
      </c>
      <c r="U434" s="4" t="s">
        <v>1260</v>
      </c>
      <c r="V434" s="4">
        <v>549494596</v>
      </c>
      <c r="W434" s="4"/>
      <c r="X434" s="8" t="s">
        <v>1261</v>
      </c>
      <c r="Y434" s="8" t="s">
        <v>1262</v>
      </c>
      <c r="Z434" s="8" t="s">
        <v>1263</v>
      </c>
      <c r="AA434" s="8" t="s">
        <v>623</v>
      </c>
      <c r="AB434" s="8" t="s">
        <v>1264</v>
      </c>
      <c r="AC434" s="7" t="s">
        <v>1265</v>
      </c>
      <c r="AD434" s="9">
        <v>855</v>
      </c>
      <c r="AE434" s="10">
        <f>ROUND($K$434*$AD$434,2)</f>
        <v>2565</v>
      </c>
    </row>
    <row r="435" spans="1:31" ht="26.25">
      <c r="A435" s="3">
        <v>53465</v>
      </c>
      <c r="B435" s="4" t="s">
        <v>1254</v>
      </c>
      <c r="C435" s="3">
        <v>154272</v>
      </c>
      <c r="D435" s="4" t="s">
        <v>88</v>
      </c>
      <c r="E435" s="4" t="s">
        <v>1273</v>
      </c>
      <c r="F435" s="4" t="s">
        <v>1274</v>
      </c>
      <c r="G435" s="4" t="s">
        <v>1275</v>
      </c>
      <c r="H435" s="4" t="s">
        <v>45</v>
      </c>
      <c r="I435" s="4" t="s">
        <v>1276</v>
      </c>
      <c r="J435" s="5">
        <v>2</v>
      </c>
      <c r="K435" s="6">
        <v>2</v>
      </c>
      <c r="L435" s="7" t="s">
        <v>47</v>
      </c>
      <c r="M435" s="4">
        <v>229917</v>
      </c>
      <c r="N435" s="4" t="s">
        <v>1258</v>
      </c>
      <c r="O435" s="4" t="s">
        <v>300</v>
      </c>
      <c r="P435" s="4" t="s">
        <v>301</v>
      </c>
      <c r="Q435" s="4">
        <v>1</v>
      </c>
      <c r="R435" s="4">
        <v>19</v>
      </c>
      <c r="S435" s="4">
        <v>206641</v>
      </c>
      <c r="T435" s="4" t="s">
        <v>1259</v>
      </c>
      <c r="U435" s="4" t="s">
        <v>1260</v>
      </c>
      <c r="V435" s="4">
        <v>549494596</v>
      </c>
      <c r="W435" s="4"/>
      <c r="X435" s="8" t="s">
        <v>1261</v>
      </c>
      <c r="Y435" s="8" t="s">
        <v>1262</v>
      </c>
      <c r="Z435" s="8" t="s">
        <v>1263</v>
      </c>
      <c r="AA435" s="8" t="s">
        <v>623</v>
      </c>
      <c r="AB435" s="8" t="s">
        <v>1264</v>
      </c>
      <c r="AC435" s="7" t="s">
        <v>1265</v>
      </c>
      <c r="AD435" s="9">
        <v>228</v>
      </c>
      <c r="AE435" s="10">
        <f>ROUND($K$435*$AD$435,2)</f>
        <v>456</v>
      </c>
    </row>
    <row r="436" spans="1:31" ht="26.25">
      <c r="A436" s="3">
        <v>53465</v>
      </c>
      <c r="B436" s="4" t="s">
        <v>1254</v>
      </c>
      <c r="C436" s="3">
        <v>154273</v>
      </c>
      <c r="D436" s="4" t="s">
        <v>88</v>
      </c>
      <c r="E436" s="4" t="s">
        <v>1277</v>
      </c>
      <c r="F436" s="4" t="s">
        <v>1278</v>
      </c>
      <c r="G436" s="4" t="s">
        <v>1279</v>
      </c>
      <c r="H436" s="4"/>
      <c r="I436" s="4" t="s">
        <v>412</v>
      </c>
      <c r="J436" s="5">
        <v>4</v>
      </c>
      <c r="K436" s="6">
        <v>4</v>
      </c>
      <c r="L436" s="7" t="s">
        <v>47</v>
      </c>
      <c r="M436" s="4">
        <v>229917</v>
      </c>
      <c r="N436" s="4" t="s">
        <v>1258</v>
      </c>
      <c r="O436" s="4" t="s">
        <v>300</v>
      </c>
      <c r="P436" s="4" t="s">
        <v>301</v>
      </c>
      <c r="Q436" s="4">
        <v>1</v>
      </c>
      <c r="R436" s="4">
        <v>19</v>
      </c>
      <c r="S436" s="4">
        <v>206641</v>
      </c>
      <c r="T436" s="4" t="s">
        <v>1259</v>
      </c>
      <c r="U436" s="4" t="s">
        <v>1260</v>
      </c>
      <c r="V436" s="4">
        <v>549494596</v>
      </c>
      <c r="W436" s="4"/>
      <c r="X436" s="8" t="s">
        <v>1261</v>
      </c>
      <c r="Y436" s="8" t="s">
        <v>1262</v>
      </c>
      <c r="Z436" s="8" t="s">
        <v>1263</v>
      </c>
      <c r="AA436" s="8" t="s">
        <v>623</v>
      </c>
      <c r="AB436" s="8" t="s">
        <v>1264</v>
      </c>
      <c r="AC436" s="7" t="s">
        <v>1265</v>
      </c>
      <c r="AD436" s="9">
        <v>43</v>
      </c>
      <c r="AE436" s="10">
        <f>ROUND($K$436*$AD$436,2)</f>
        <v>172</v>
      </c>
    </row>
    <row r="437" spans="1:31" ht="26.25">
      <c r="A437" s="3">
        <v>53465</v>
      </c>
      <c r="B437" s="4" t="s">
        <v>1254</v>
      </c>
      <c r="C437" s="3">
        <v>154274</v>
      </c>
      <c r="D437" s="4" t="s">
        <v>88</v>
      </c>
      <c r="E437" s="4" t="s">
        <v>1280</v>
      </c>
      <c r="F437" s="4" t="s">
        <v>1281</v>
      </c>
      <c r="G437" s="4" t="s">
        <v>1282</v>
      </c>
      <c r="H437" s="4"/>
      <c r="I437" s="4" t="s">
        <v>412</v>
      </c>
      <c r="J437" s="5">
        <v>4</v>
      </c>
      <c r="K437" s="6">
        <v>4</v>
      </c>
      <c r="L437" s="7" t="s">
        <v>47</v>
      </c>
      <c r="M437" s="4">
        <v>229917</v>
      </c>
      <c r="N437" s="4" t="s">
        <v>1258</v>
      </c>
      <c r="O437" s="4" t="s">
        <v>300</v>
      </c>
      <c r="P437" s="4" t="s">
        <v>301</v>
      </c>
      <c r="Q437" s="4">
        <v>1</v>
      </c>
      <c r="R437" s="4">
        <v>19</v>
      </c>
      <c r="S437" s="4">
        <v>206641</v>
      </c>
      <c r="T437" s="4" t="s">
        <v>1259</v>
      </c>
      <c r="U437" s="4" t="s">
        <v>1260</v>
      </c>
      <c r="V437" s="4">
        <v>549494596</v>
      </c>
      <c r="W437" s="4"/>
      <c r="X437" s="8" t="s">
        <v>1261</v>
      </c>
      <c r="Y437" s="8" t="s">
        <v>1262</v>
      </c>
      <c r="Z437" s="8" t="s">
        <v>1263</v>
      </c>
      <c r="AA437" s="8" t="s">
        <v>623</v>
      </c>
      <c r="AB437" s="8" t="s">
        <v>1264</v>
      </c>
      <c r="AC437" s="7" t="s">
        <v>1265</v>
      </c>
      <c r="AD437" s="9">
        <v>35</v>
      </c>
      <c r="AE437" s="10">
        <f>ROUND($K$437*$AD$437,2)</f>
        <v>140</v>
      </c>
    </row>
    <row r="438" spans="1:31" ht="12.75">
      <c r="A438" s="20"/>
      <c r="B438" s="20"/>
      <c r="C438" s="2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5" t="s">
        <v>67</v>
      </c>
      <c r="AE438" s="12">
        <f>SUM($AE$432:$AE$437)</f>
        <v>4561</v>
      </c>
    </row>
    <row r="439" spans="1:31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ht="12.75">
      <c r="A440" s="3">
        <v>53519</v>
      </c>
      <c r="B440" s="4" t="s">
        <v>1283</v>
      </c>
      <c r="C440" s="3">
        <v>154349</v>
      </c>
      <c r="D440" s="4" t="s">
        <v>88</v>
      </c>
      <c r="E440" s="4" t="s">
        <v>1284</v>
      </c>
      <c r="F440" s="4" t="s">
        <v>1285</v>
      </c>
      <c r="G440" s="4" t="s">
        <v>1286</v>
      </c>
      <c r="H440" s="4" t="s">
        <v>45</v>
      </c>
      <c r="I440" s="4" t="s">
        <v>1287</v>
      </c>
      <c r="J440" s="5">
        <v>1</v>
      </c>
      <c r="K440" s="6">
        <v>1</v>
      </c>
      <c r="L440" s="7" t="s">
        <v>47</v>
      </c>
      <c r="M440" s="4">
        <v>560000</v>
      </c>
      <c r="N440" s="4" t="s">
        <v>413</v>
      </c>
      <c r="O440" s="4" t="s">
        <v>414</v>
      </c>
      <c r="P440" s="4" t="s">
        <v>415</v>
      </c>
      <c r="Q440" s="4">
        <v>3</v>
      </c>
      <c r="R440" s="4">
        <v>249</v>
      </c>
      <c r="S440" s="4">
        <v>168497</v>
      </c>
      <c r="T440" s="4" t="s">
        <v>416</v>
      </c>
      <c r="U440" s="4" t="s">
        <v>417</v>
      </c>
      <c r="V440" s="4">
        <v>549494051</v>
      </c>
      <c r="W440" s="4" t="s">
        <v>418</v>
      </c>
      <c r="X440" s="8" t="s">
        <v>1288</v>
      </c>
      <c r="Y440" s="8" t="s">
        <v>1289</v>
      </c>
      <c r="Z440" s="8" t="s">
        <v>56</v>
      </c>
      <c r="AA440" s="8" t="s">
        <v>54</v>
      </c>
      <c r="AB440" s="8" t="s">
        <v>100</v>
      </c>
      <c r="AC440" s="7" t="s">
        <v>1290</v>
      </c>
      <c r="AD440" s="9">
        <v>579</v>
      </c>
      <c r="AE440" s="10">
        <f>ROUND($K$440*$AD$440,2)</f>
        <v>579</v>
      </c>
    </row>
    <row r="441" spans="1:31" ht="13.5" customHeight="1">
      <c r="A441" s="20"/>
      <c r="B441" s="20"/>
      <c r="C441" s="2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5" t="s">
        <v>67</v>
      </c>
      <c r="AE441" s="12">
        <f>SUM($AE$440:$AE$440)</f>
        <v>579</v>
      </c>
    </row>
    <row r="442" spans="1:31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ht="19.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6" t="s">
        <v>1291</v>
      </c>
      <c r="AE443" s="14">
        <f>(0)+SUM($AE$9,$AE$12,$AE$15,$AE$22,$AE$28,$AE$35,$AE$38,$AE$41,$AE$45,$AE$48,$AE$54,$AE$57,$AE$60,$AE$64,$AE$70,$AE$75,$AE$82,$AE$85,$AE$95,$AE$98,$AE$101,$AE$107,$AE$114,$AE$119,$AE$122,$AE$125,$AE$128,$AE$131,$AE$137,$AE$140)+SUM($AE$145,$AE$148,$AE$156,$AE$159,$AE$163,$AE$166,$AE$172,$AE$175,$AE$178,$AE$185,$AE$188,$AE$198,$AE$204,$AE$215,$AE$222,$AE$228,$AE$234,$AE$240,$AE$246,$AE$252,$AE$255,$AE$258,$AE$263,$AE$267,$AE$281,$AE$284,$AE$290,$AE$293,$AE$296,$AE$307)+SUM($AE$310,$AE$316,$AE$320,$AE$338,$AE$341,$AE$348,$AE$376,$AE$379,$AE$382,$AE$387,$AE$390,$AE$393,$AE$396,$AE$400,$AE$406,$AE$413,$AE$417,$AE$421,$AE$424,$AE$427,$AE$430,$AE$438,$AE$441)</f>
        <v>790862.5</v>
      </c>
    </row>
    <row r="444" spans="1:31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</sheetData>
  <sheetProtection/>
  <mergeCells count="92">
    <mergeCell ref="A438:C438"/>
    <mergeCell ref="A441:C441"/>
    <mergeCell ref="A424:C424"/>
    <mergeCell ref="A427:C427"/>
    <mergeCell ref="A430:C430"/>
    <mergeCell ref="A413:C413"/>
    <mergeCell ref="A417:C417"/>
    <mergeCell ref="A421:C421"/>
    <mergeCell ref="A396:C396"/>
    <mergeCell ref="A400:C400"/>
    <mergeCell ref="A406:C406"/>
    <mergeCell ref="A387:C387"/>
    <mergeCell ref="A390:C390"/>
    <mergeCell ref="A393:C393"/>
    <mergeCell ref="A376:C376"/>
    <mergeCell ref="A379:C379"/>
    <mergeCell ref="A382:C382"/>
    <mergeCell ref="A338:C338"/>
    <mergeCell ref="A341:C341"/>
    <mergeCell ref="A348:C348"/>
    <mergeCell ref="A310:C310"/>
    <mergeCell ref="A316:C316"/>
    <mergeCell ref="A320:C320"/>
    <mergeCell ref="A293:C293"/>
    <mergeCell ref="A296:C296"/>
    <mergeCell ref="A307:C307"/>
    <mergeCell ref="A281:C281"/>
    <mergeCell ref="A284:C284"/>
    <mergeCell ref="A290:C290"/>
    <mergeCell ref="A258:C258"/>
    <mergeCell ref="A263:C263"/>
    <mergeCell ref="A267:C267"/>
    <mergeCell ref="A246:C246"/>
    <mergeCell ref="A252:C252"/>
    <mergeCell ref="A255:C255"/>
    <mergeCell ref="A228:C228"/>
    <mergeCell ref="A234:C234"/>
    <mergeCell ref="A240:C240"/>
    <mergeCell ref="A204:C204"/>
    <mergeCell ref="A215:C215"/>
    <mergeCell ref="A222:C222"/>
    <mergeCell ref="A185:C185"/>
    <mergeCell ref="A188:C188"/>
    <mergeCell ref="A198:C198"/>
    <mergeCell ref="A172:C172"/>
    <mergeCell ref="A175:C175"/>
    <mergeCell ref="A178:C178"/>
    <mergeCell ref="A159:C159"/>
    <mergeCell ref="A163:C163"/>
    <mergeCell ref="A166:C166"/>
    <mergeCell ref="A145:C145"/>
    <mergeCell ref="A148:C148"/>
    <mergeCell ref="A156:C156"/>
    <mergeCell ref="A131:C131"/>
    <mergeCell ref="A137:C137"/>
    <mergeCell ref="A140:C140"/>
    <mergeCell ref="A122:C122"/>
    <mergeCell ref="A125:C125"/>
    <mergeCell ref="A128:C128"/>
    <mergeCell ref="A107:C107"/>
    <mergeCell ref="A114:C114"/>
    <mergeCell ref="A119:C119"/>
    <mergeCell ref="A95:C95"/>
    <mergeCell ref="A98:C98"/>
    <mergeCell ref="A101:C101"/>
    <mergeCell ref="A75:C75"/>
    <mergeCell ref="A82:C82"/>
    <mergeCell ref="A85:C85"/>
    <mergeCell ref="A60:C60"/>
    <mergeCell ref="A64:C64"/>
    <mergeCell ref="A70:C70"/>
    <mergeCell ref="A48:C48"/>
    <mergeCell ref="A54:C54"/>
    <mergeCell ref="A57:C57"/>
    <mergeCell ref="M4:R4"/>
    <mergeCell ref="S4:W4"/>
    <mergeCell ref="A38:C38"/>
    <mergeCell ref="A41:C41"/>
    <mergeCell ref="A45:C45"/>
    <mergeCell ref="A22:C22"/>
    <mergeCell ref="A28:C28"/>
    <mergeCell ref="A35:C35"/>
    <mergeCell ref="X4:AB4"/>
    <mergeCell ref="AC4:AD4"/>
    <mergeCell ref="A9:C9"/>
    <mergeCell ref="A12:C12"/>
    <mergeCell ref="A15:C15"/>
    <mergeCell ref="A1:AE1"/>
    <mergeCell ref="A3:G3"/>
    <mergeCell ref="H3:AE3"/>
    <mergeCell ref="A4:J4"/>
    <mergeCell ref="K4:L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2812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140625" style="0" customWidth="1"/>
    <col min="14" max="14" width="27.00390625" style="0" customWidth="1"/>
    <col min="15" max="16" width="34.00390625" style="0" customWidth="1"/>
    <col min="17" max="17" width="8.281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28125" style="0" customWidth="1"/>
    <col min="25" max="25" width="10.57421875" style="0" customWidth="1"/>
    <col min="26" max="26" width="12.8515625" style="0" customWidth="1"/>
    <col min="27" max="27" width="8.28125" style="0" customWidth="1"/>
    <col min="28" max="28" width="14.14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140625" style="0" customWidth="1"/>
    <col min="33" max="34" width="27.00390625" style="0" customWidth="1"/>
  </cols>
  <sheetData>
    <row r="1" spans="1:34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4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19" t="s">
        <v>3</v>
      </c>
      <c r="L4" s="19"/>
      <c r="M4" s="25" t="s">
        <v>4</v>
      </c>
      <c r="N4" s="25"/>
      <c r="O4" s="25"/>
      <c r="P4" s="25"/>
      <c r="Q4" s="25"/>
      <c r="R4" s="25"/>
      <c r="S4" s="24"/>
      <c r="T4" s="24"/>
      <c r="U4" s="24"/>
      <c r="V4" s="24"/>
      <c r="W4" s="24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24"/>
      <c r="AH4" s="24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2015-04-27T07:24:04Z</cp:lastPrinted>
  <dcterms:modified xsi:type="dcterms:W3CDTF">2015-04-27T08:05:02Z</dcterms:modified>
  <cp:category/>
  <cp:version/>
  <cp:contentType/>
  <cp:contentStatus/>
</cp:coreProperties>
</file>