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  <sheet name="část č. 2 VZ" sheetId="2" r:id="rId2"/>
  </sheets>
  <definedNames/>
  <calcPr fullCalcOnLoad="1"/>
</workbook>
</file>

<file path=xl/sharedStrings.xml><?xml version="1.0" encoding="utf-8"?>
<sst xmlns="http://schemas.openxmlformats.org/spreadsheetml/2006/main" count="115" uniqueCount="70">
  <si>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</si>
  <si>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</si>
  <si>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</si>
  <si>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</si>
  <si>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</si>
  <si>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</si>
  <si>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</si>
  <si>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</si>
  <si>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</si>
  <si>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</si>
  <si>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</si>
  <si>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</si>
  <si>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</si>
  <si>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</si>
  <si>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Speciální ICT pro LF MU 2015</t>
  </si>
  <si>
    <t>Vybavení multimediální učebny I</t>
  </si>
  <si>
    <t>Řídící (ovládací) počítač</t>
  </si>
  <si>
    <t>1a</t>
  </si>
  <si>
    <t>LCD monitor</t>
  </si>
  <si>
    <t>4-portový splitter</t>
  </si>
  <si>
    <t>8-portový splitter</t>
  </si>
  <si>
    <t>Kabeláž VGA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</si>
  <si>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</si>
  <si>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</si>
  <si>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</si>
  <si>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</si>
  <si>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</si>
  <si>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</si>
  <si>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</si>
  <si>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</si>
  <si>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</si>
  <si>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Vybavení multimediální učebny II</t>
  </si>
  <si>
    <t>Vystavit fakturu za soubor položek výše</t>
  </si>
  <si>
    <t>Speciální ICT vybavení - část č. 1 VZ</t>
  </si>
  <si>
    <t>Stolní PC</t>
  </si>
  <si>
    <t>Notebook</t>
  </si>
  <si>
    <t>Multifunkční tiskárna A3</t>
  </si>
  <si>
    <t>Odolný externí HDD disk</t>
  </si>
  <si>
    <t>Odolný flash disk</t>
  </si>
  <si>
    <t>Externí vypalovací DVD mechanika I</t>
  </si>
  <si>
    <t>Externí vypalovací DVD mechanika II</t>
  </si>
  <si>
    <t>1111/0002</t>
  </si>
  <si>
    <t>1111/0001</t>
  </si>
  <si>
    <t>Vybavení prezentační místnosti I</t>
  </si>
  <si>
    <t xml:space="preserve">Interaktivní dotykový displej </t>
  </si>
  <si>
    <t>Ovládací PC systém se softwarem pro ovládání Interaktivního dotykového displaye</t>
  </si>
  <si>
    <t>Vybavení prezentační místnosti II</t>
  </si>
  <si>
    <t>Kontaktní osoba pro převzetí dodávky zboží</t>
  </si>
  <si>
    <t>Číslo a název pracoviště        (místo dodání)</t>
  </si>
  <si>
    <t>MUDr. Zdeněk Pavlovský</t>
  </si>
  <si>
    <t>tel.: 532 23 3435
e-mail: zpavlovsky@fnbrno.cz</t>
  </si>
  <si>
    <t>Ústav patologie, areál Fakultní nemocnice Brno, Jihlavská 20, 625 00 Brno-Bohunice, budova I</t>
  </si>
  <si>
    <t>MUDr. Marek Baláž, Ph.D.</t>
  </si>
  <si>
    <t>tel.: 543 182 645
e-mail: marek.balaz@fnusa.cz</t>
  </si>
  <si>
    <t>Debora Ledahudcová</t>
  </si>
  <si>
    <t>tel.: 549 49 1330, 4588
e-mail: ldebora@med.muni.cz</t>
  </si>
  <si>
    <t>Bc. Helena Melicharová</t>
  </si>
  <si>
    <t>tel.: 549 49 8188
e-mail: hvachova@med.muni.cz</t>
  </si>
  <si>
    <t>Děkanát LF MU, Zahraniční oddělení, budova A17, areál Univerzitní kampus Bohunice, Kamenice 753/5, Brno</t>
  </si>
  <si>
    <t>I. Neurologická klinika, Fakultní nemocnice u sv. Anny v Brně, Pekařská 664/53, Staré Brno, 656 91 Brno, budova C1</t>
  </si>
  <si>
    <t>Biologický ústav, budova A6, areál Univerzitní kampus Bohunice, Kamenice 753/5, Brno</t>
  </si>
  <si>
    <t>Mgr. Lea Neumayerová</t>
  </si>
  <si>
    <t>tel.: 549 49 1340, 4798
e-mail: neumayer@med.muni.cz</t>
  </si>
  <si>
    <t>Fyziologický ústav, budova A20, areál Univerzitní kampus Bohunice, Kamenice 753/5, Brno</t>
  </si>
  <si>
    <t>doc. MUDr. Jindřich Fiala, CSc.</t>
  </si>
  <si>
    <t>Ústav ochrany a podpory zdraví, budova A21, areál Univerzitní kampus Bohunice, Kamenice 753/5, Brno</t>
  </si>
  <si>
    <t>tel.: 549 49 3465
e-mail: jfiala@med.muni.cz</t>
  </si>
  <si>
    <t>doc. MUDr. Vladimír Šrámek, Ph.D.</t>
  </si>
  <si>
    <t>Anesteziologicko-resuscitační klinika, Fakultní nemocnice u sv. Anny v Brně, Pekařská 664/53, Staré Brno, 656 91 Brno, budova P</t>
  </si>
  <si>
    <t>ICT Vybavení prezentačních místností - část č. 2 VZ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</si>
</sst>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2"/>
      <color indexed="8"/>
      <name val="Arial Unicode MS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Arial Unicode MS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169" fontId="60" fillId="0" borderId="16" xfId="0" applyNumberFormat="1" applyFont="1" applyBorder="1" applyAlignment="1">
      <alignment horizontal="right" vertical="center" wrapText="1" indent="1"/>
    </xf>
    <xf numFmtId="169" fontId="60" fillId="0" borderId="17" xfId="0" applyNumberFormat="1" applyFont="1" applyBorder="1" applyAlignment="1">
      <alignment horizontal="right" vertical="center" wrapText="1" indent="1"/>
    </xf>
    <xf numFmtId="169" fontId="60" fillId="0" borderId="18" xfId="0" applyNumberFormat="1" applyFont="1" applyBorder="1" applyAlignment="1">
      <alignment horizontal="right" vertical="center" wrapText="1" indent="1"/>
    </xf>
    <xf numFmtId="0" fontId="16" fillId="0" borderId="0" xfId="0" applyFont="1" applyBorder="1" applyAlignment="1">
      <alignment horizontal="center" vertical="center"/>
    </xf>
    <xf numFmtId="0" fontId="61" fillId="0" borderId="19" xfId="0" applyFont="1" applyBorder="1" applyAlignment="1">
      <alignment horizontal="left" vertical="center" wrapText="1" indent="1"/>
    </xf>
    <xf numFmtId="169" fontId="60" fillId="0" borderId="20" xfId="0" applyNumberFormat="1" applyFont="1" applyBorder="1" applyAlignment="1">
      <alignment horizontal="right" vertical="center" wrapText="1" indent="1"/>
    </xf>
    <xf numFmtId="169" fontId="60" fillId="0" borderId="21" xfId="0" applyNumberFormat="1" applyFont="1" applyBorder="1" applyAlignment="1">
      <alignment horizontal="right" vertical="center" wrapText="1" indent="1"/>
    </xf>
    <xf numFmtId="0" fontId="4" fillId="0" borderId="12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NumberFormat="1" applyFont="1" applyBorder="1" applyAlignment="1">
      <alignment horizontal="center" vertical="center" wrapText="1"/>
    </xf>
    <xf numFmtId="169" fontId="60" fillId="0" borderId="0" xfId="0" applyNumberFormat="1" applyFont="1" applyFill="1" applyBorder="1" applyAlignment="1">
      <alignment horizontal="right" vertical="center" wrapText="1" indent="1"/>
    </xf>
    <xf numFmtId="169" fontId="60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right" vertical="center" wrapText="1" indent="1"/>
    </xf>
    <xf numFmtId="169" fontId="59" fillId="0" borderId="26" xfId="0" applyNumberFormat="1" applyFont="1" applyBorder="1" applyAlignment="1">
      <alignment horizontal="center" vertical="center" wrapText="1"/>
    </xf>
    <xf numFmtId="169" fontId="62" fillId="0" borderId="15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13" fillId="0" borderId="0" xfId="0" applyFont="1" applyAlignment="1">
      <alignment horizontal="right" vertical="center"/>
    </xf>
    <xf numFmtId="169" fontId="60" fillId="0" borderId="15" xfId="0" applyNumberFormat="1" applyFont="1" applyBorder="1" applyAlignment="1">
      <alignment horizontal="right" vertical="center" wrapText="1" indent="1"/>
    </xf>
    <xf numFmtId="169" fontId="60" fillId="0" borderId="30" xfId="0" applyNumberFormat="1" applyFont="1" applyBorder="1" applyAlignment="1">
      <alignment horizontal="right" vertical="center" wrapText="1" inden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indent="1"/>
    </xf>
    <xf numFmtId="0" fontId="11" fillId="0" borderId="29" xfId="0" applyFont="1" applyBorder="1" applyAlignment="1">
      <alignment horizontal="left" indent="1"/>
    </xf>
    <xf numFmtId="169" fontId="60" fillId="0" borderId="10" xfId="0" applyNumberFormat="1" applyFont="1" applyBorder="1" applyAlignment="1">
      <alignment horizontal="right" vertical="center" wrapText="1" indent="1"/>
    </xf>
    <xf numFmtId="169" fontId="60" fillId="0" borderId="33" xfId="0" applyNumberFormat="1" applyFont="1" applyBorder="1" applyAlignment="1">
      <alignment horizontal="right" vertical="center" wrapText="1" indent="1"/>
    </xf>
    <xf numFmtId="0" fontId="61" fillId="0" borderId="34" xfId="0" applyFont="1" applyBorder="1" applyAlignment="1">
      <alignment horizontal="left" vertical="center" wrapText="1" indent="1"/>
    </xf>
    <xf numFmtId="0" fontId="61" fillId="0" borderId="35" xfId="0" applyFont="1" applyBorder="1" applyAlignment="1">
      <alignment horizontal="left" vertical="center" wrapText="1" indent="1"/>
    </xf>
    <xf numFmtId="0" fontId="61" fillId="0" borderId="36" xfId="0" applyFont="1" applyBorder="1" applyAlignment="1">
      <alignment horizontal="left" vertical="center" wrapText="1" indent="1"/>
    </xf>
    <xf numFmtId="0" fontId="61" fillId="0" borderId="37" xfId="0" applyFont="1" applyBorder="1" applyAlignment="1">
      <alignment horizontal="left" vertical="center" wrapText="1" indent="1"/>
    </xf>
    <xf numFmtId="0" fontId="61" fillId="0" borderId="10" xfId="0" applyNumberFormat="1" applyFont="1" applyBorder="1" applyAlignment="1">
      <alignment horizontal="center" vertical="center" wrapText="1"/>
    </xf>
    <xf numFmtId="0" fontId="61" fillId="0" borderId="33" xfId="0" applyNumberFormat="1" applyFont="1" applyBorder="1" applyAlignment="1">
      <alignment horizontal="center" vertical="center" wrapText="1"/>
    </xf>
    <xf numFmtId="169" fontId="60" fillId="33" borderId="10" xfId="0" applyNumberFormat="1" applyFont="1" applyFill="1" applyBorder="1" applyAlignment="1">
      <alignment horizontal="right" vertical="center" wrapText="1" indent="1"/>
    </xf>
    <xf numFmtId="169" fontId="60" fillId="33" borderId="33" xfId="0" applyNumberFormat="1" applyFont="1" applyFill="1" applyBorder="1" applyAlignment="1">
      <alignment horizontal="right" vertical="center" wrapText="1" indent="1"/>
    </xf>
    <xf numFmtId="169" fontId="60" fillId="0" borderId="38" xfId="0" applyNumberFormat="1" applyFont="1" applyBorder="1" applyAlignment="1">
      <alignment horizontal="right" vertical="center" wrapText="1" indent="1"/>
    </xf>
    <xf numFmtId="169" fontId="60" fillId="0" borderId="39" xfId="0" applyNumberFormat="1" applyFont="1" applyBorder="1" applyAlignment="1">
      <alignment horizontal="right" vertical="center" wrapText="1" indent="1"/>
    </xf>
    <xf numFmtId="169" fontId="60" fillId="0" borderId="40" xfId="0" applyNumberFormat="1" applyFont="1" applyBorder="1" applyAlignment="1">
      <alignment horizontal="right" vertical="center" wrapText="1" indent="1"/>
    </xf>
    <xf numFmtId="0" fontId="61" fillId="0" borderId="24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169" fontId="60" fillId="33" borderId="42" xfId="0" applyNumberFormat="1" applyFont="1" applyFill="1" applyBorder="1" applyAlignment="1">
      <alignment horizontal="right" vertical="center" wrapText="1" indent="1"/>
    </xf>
    <xf numFmtId="169" fontId="60" fillId="33" borderId="23" xfId="0" applyNumberFormat="1" applyFont="1" applyFill="1" applyBorder="1" applyAlignment="1">
      <alignment horizontal="right" vertical="center" wrapText="1" indent="1"/>
    </xf>
    <xf numFmtId="169" fontId="60" fillId="0" borderId="42" xfId="0" applyNumberFormat="1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0" fontId="12" fillId="0" borderId="29" xfId="0" applyFont="1" applyBorder="1" applyAlignment="1">
      <alignment horizontal="left" vertical="center" wrapText="1" indent="1"/>
    </xf>
    <xf numFmtId="169" fontId="64" fillId="34" borderId="43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4" fillId="34" borderId="44" xfId="0" applyNumberFormat="1" applyFont="1" applyFill="1" applyBorder="1" applyAlignment="1">
      <alignment horizontal="right" vertical="center" wrapText="1" indent="1"/>
    </xf>
    <xf numFmtId="0" fontId="8" fillId="0" borderId="26" xfId="0" applyFont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169" fontId="64" fillId="34" borderId="45" xfId="0" applyNumberFormat="1" applyFont="1" applyFill="1" applyBorder="1" applyAlignment="1">
      <alignment horizontal="righ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0" fontId="61" fillId="34" borderId="46" xfId="0" applyFont="1" applyFill="1" applyBorder="1" applyAlignment="1">
      <alignment horizontal="left" vertical="center" wrapText="1" indent="1"/>
    </xf>
    <xf numFmtId="0" fontId="61" fillId="34" borderId="47" xfId="0" applyFont="1" applyFill="1" applyBorder="1" applyAlignment="1">
      <alignment horizontal="left" vertical="center" wrapText="1" indent="1"/>
    </xf>
    <xf numFmtId="0" fontId="61" fillId="34" borderId="48" xfId="0" applyFont="1" applyFill="1" applyBorder="1" applyAlignment="1">
      <alignment horizontal="left" vertical="center" wrapText="1" indent="1"/>
    </xf>
    <xf numFmtId="0" fontId="61" fillId="34" borderId="44" xfId="0" applyFont="1" applyFill="1" applyBorder="1" applyAlignment="1">
      <alignment horizontal="left" vertical="center" wrapText="1" indent="1"/>
    </xf>
    <xf numFmtId="0" fontId="61" fillId="34" borderId="49" xfId="0" applyFont="1" applyFill="1" applyBorder="1" applyAlignment="1">
      <alignment horizontal="left" vertical="center" wrapText="1" indent="1"/>
    </xf>
    <xf numFmtId="0" fontId="16" fillId="0" borderId="31" xfId="0" applyFont="1" applyBorder="1" applyAlignment="1">
      <alignment horizontal="left" indent="1"/>
    </xf>
    <xf numFmtId="0" fontId="61" fillId="34" borderId="45" xfId="0" applyFont="1" applyFill="1" applyBorder="1" applyAlignment="1">
      <alignment horizontal="left" vertical="center" wrapText="1" indent="1"/>
    </xf>
    <xf numFmtId="0" fontId="61" fillId="34" borderId="50" xfId="0" applyFont="1" applyFill="1" applyBorder="1" applyAlignment="1">
      <alignment horizontal="left" vertical="center" wrapText="1" indent="1"/>
    </xf>
    <xf numFmtId="0" fontId="16" fillId="0" borderId="32" xfId="0" applyFont="1" applyBorder="1" applyAlignment="1">
      <alignment horizontal="left" indent="1"/>
    </xf>
    <xf numFmtId="0" fontId="61" fillId="0" borderId="42" xfId="0" applyNumberFormat="1" applyFont="1" applyBorder="1" applyAlignment="1">
      <alignment horizontal="center" vertical="center" wrapText="1"/>
    </xf>
    <xf numFmtId="0" fontId="61" fillId="0" borderId="23" xfId="0" applyNumberFormat="1" applyFont="1" applyBorder="1" applyAlignment="1">
      <alignment horizontal="center" vertical="center" wrapText="1"/>
    </xf>
    <xf numFmtId="169" fontId="60" fillId="0" borderId="51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16" xfId="0" applyNumberFormat="1" applyFont="1" applyBorder="1" applyAlignment="1">
      <alignment horizontal="right" vertical="center" wrapText="1" indent="1"/>
    </xf>
    <xf numFmtId="169" fontId="60" fillId="0" borderId="17" xfId="0" applyNumberFormat="1" applyFont="1" applyBorder="1" applyAlignment="1">
      <alignment horizontal="right" vertical="center" wrapText="1" indent="1"/>
    </xf>
    <xf numFmtId="0" fontId="61" fillId="0" borderId="38" xfId="0" applyNumberFormat="1" applyFont="1" applyBorder="1" applyAlignment="1">
      <alignment horizontal="center" vertical="center" wrapText="1"/>
    </xf>
    <xf numFmtId="0" fontId="61" fillId="0" borderId="39" xfId="0" applyNumberFormat="1" applyFont="1" applyBorder="1" applyAlignment="1">
      <alignment horizontal="center" vertical="center" wrapText="1"/>
    </xf>
    <xf numFmtId="169" fontId="60" fillId="33" borderId="38" xfId="0" applyNumberFormat="1" applyFont="1" applyFill="1" applyBorder="1" applyAlignment="1">
      <alignment horizontal="right" vertical="center" wrapText="1" indent="1"/>
    </xf>
    <xf numFmtId="169" fontId="60" fillId="33" borderId="39" xfId="0" applyNumberFormat="1" applyFont="1" applyFill="1" applyBorder="1" applyAlignment="1">
      <alignment horizontal="right" vertical="center" wrapText="1" indent="1"/>
    </xf>
    <xf numFmtId="0" fontId="6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61" fillId="0" borderId="17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1" fillId="0" borderId="62" xfId="0" applyFont="1" applyBorder="1" applyAlignment="1">
      <alignment horizontal="left" vertical="center" wrapText="1" indent="1"/>
    </xf>
    <xf numFmtId="0" fontId="61" fillId="0" borderId="40" xfId="0" applyNumberFormat="1" applyFont="1" applyBorder="1" applyAlignment="1">
      <alignment horizontal="center" vertical="center" wrapText="1"/>
    </xf>
    <xf numFmtId="169" fontId="60" fillId="33" borderId="40" xfId="0" applyNumberFormat="1" applyFont="1" applyFill="1" applyBorder="1" applyAlignment="1">
      <alignment horizontal="right" vertical="center" wrapText="1" indent="1"/>
    </xf>
    <xf numFmtId="169" fontId="60" fillId="0" borderId="18" xfId="0" applyNumberFormat="1" applyFont="1" applyBorder="1" applyAlignment="1">
      <alignment horizontal="right" vertical="center" wrapText="1" indent="1"/>
    </xf>
    <xf numFmtId="0" fontId="4" fillId="0" borderId="64" xfId="0" applyFont="1" applyFill="1" applyBorder="1" applyAlignment="1">
      <alignment horizontal="center" vertical="center" wrapText="1"/>
    </xf>
    <xf numFmtId="0" fontId="61" fillId="0" borderId="51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61" fillId="0" borderId="53" xfId="0" applyFont="1" applyBorder="1" applyAlignment="1">
      <alignment horizontal="left" vertical="center" wrapText="1" indent="1"/>
    </xf>
    <xf numFmtId="0" fontId="61" fillId="0" borderId="41" xfId="0" applyFont="1" applyBorder="1" applyAlignment="1">
      <alignment horizontal="left" vertical="center" wrapText="1" indent="1"/>
    </xf>
    <xf numFmtId="0" fontId="61" fillId="0" borderId="21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66" fillId="0" borderId="34" xfId="0" applyFont="1" applyBorder="1" applyAlignment="1">
      <alignment horizontal="left" vertical="center" wrapText="1" indent="1"/>
    </xf>
    <xf numFmtId="0" fontId="66" fillId="0" borderId="37" xfId="0" applyFont="1" applyBorder="1" applyAlignment="1">
      <alignment horizontal="left" vertical="center" wrapText="1" indent="1"/>
    </xf>
    <xf numFmtId="0" fontId="66" fillId="0" borderId="36" xfId="0" applyFont="1" applyBorder="1" applyAlignment="1">
      <alignment horizontal="left" vertical="center" wrapText="1" indent="1"/>
    </xf>
    <xf numFmtId="0" fontId="66" fillId="0" borderId="35" xfId="0" applyFont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tabSelected="1" zoomScale="85" zoomScaleNormal="85" zoomScalePageLayoutView="0" workbookViewId="0" topLeftCell="A1">
      <selection activeCell="K66" sqref="K66"/>
    </sheetView>
  </sheetViews>
  <sheetFormatPr defaultColWidth="9.140625" defaultRowHeight="19.5" customHeight="1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9" width="16.140625" style="1" customWidth="1"/>
    <col min="10" max="10" width="33.8515625" style="1" customWidth="1"/>
    <col min="11" max="11" width="31.57421875" style="1" customWidth="1"/>
    <col min="12" max="12" width="11.421875" style="1" customWidth="1"/>
    <col min="13" max="16384" width="9.140625" style="1" customWidth="1"/>
  </cols>
  <sheetData>
    <row r="1" ht="15" customHeight="1"/>
    <row r="2" spans="6:12" ht="27" customHeight="1" thickBot="1">
      <c r="F2" s="48" t="s">
        <v>5</v>
      </c>
      <c r="G2" s="48"/>
      <c r="H2" s="48"/>
      <c r="I2" s="48"/>
      <c r="J2" s="48"/>
      <c r="K2" s="48"/>
      <c r="L2" s="48"/>
    </row>
    <row r="3" spans="2:12" ht="32.25" customHeight="1" thickBot="1">
      <c r="B3" s="44" t="s">
        <v>11</v>
      </c>
      <c r="C3" s="45"/>
      <c r="D3" s="46"/>
      <c r="E3" s="54"/>
      <c r="F3" s="47"/>
      <c r="L3" s="2"/>
    </row>
    <row r="4" spans="2:12" ht="16.5" customHeight="1" thickBot="1">
      <c r="B4" s="6"/>
      <c r="C4" s="6"/>
      <c r="D4" s="5"/>
      <c r="L4" s="2"/>
    </row>
    <row r="5" spans="2:12" ht="32.25" customHeight="1" thickBot="1">
      <c r="B5" s="44" t="s">
        <v>14</v>
      </c>
      <c r="C5" s="45"/>
      <c r="D5" s="46"/>
      <c r="E5" s="46"/>
      <c r="F5" s="55"/>
      <c r="L5" s="2"/>
    </row>
    <row r="6" spans="2:12" ht="15.75" customHeight="1" thickBot="1">
      <c r="B6" s="15"/>
      <c r="C6" s="15"/>
      <c r="D6" s="16"/>
      <c r="E6" s="16"/>
      <c r="F6" s="16"/>
      <c r="L6" s="2"/>
    </row>
    <row r="7" spans="2:12" ht="35.25" customHeight="1" thickBot="1">
      <c r="B7" s="44" t="s">
        <v>33</v>
      </c>
      <c r="C7" s="45"/>
      <c r="D7" s="46"/>
      <c r="E7" s="46"/>
      <c r="F7" s="46"/>
      <c r="G7" s="47"/>
      <c r="L7" s="2"/>
    </row>
    <row r="8" ht="15.75" customHeight="1" thickBot="1"/>
    <row r="9" spans="2:12" ht="57" customHeight="1" thickBot="1">
      <c r="B9" s="106" t="s">
        <v>0</v>
      </c>
      <c r="C9" s="107"/>
      <c r="D9" s="7" t="s">
        <v>9</v>
      </c>
      <c r="E9" s="3" t="s">
        <v>1</v>
      </c>
      <c r="F9" s="3" t="s">
        <v>8</v>
      </c>
      <c r="G9" s="3" t="s">
        <v>6</v>
      </c>
      <c r="H9" s="3" t="s">
        <v>7</v>
      </c>
      <c r="I9" s="12" t="s">
        <v>12</v>
      </c>
      <c r="J9" s="36" t="s">
        <v>47</v>
      </c>
      <c r="K9" s="3" t="s">
        <v>48</v>
      </c>
      <c r="L9" s="4" t="s">
        <v>2</v>
      </c>
    </row>
    <row r="10" spans="2:12" ht="27.75" customHeight="1">
      <c r="B10" s="108">
        <v>1</v>
      </c>
      <c r="C10" s="109"/>
      <c r="D10" s="58" t="s">
        <v>15</v>
      </c>
      <c r="E10" s="118"/>
      <c r="F10" s="119"/>
      <c r="G10" s="119"/>
      <c r="H10" s="119"/>
      <c r="I10" s="120"/>
      <c r="J10" s="37" t="s">
        <v>49</v>
      </c>
      <c r="K10" s="38">
        <v>110230</v>
      </c>
      <c r="L10" s="51">
        <v>9801</v>
      </c>
    </row>
    <row r="11" spans="2:12" ht="55.5" customHeight="1" thickBot="1">
      <c r="B11" s="110"/>
      <c r="C11" s="111"/>
      <c r="D11" s="59"/>
      <c r="E11" s="121"/>
      <c r="F11" s="122"/>
      <c r="G11" s="122"/>
      <c r="H11" s="122"/>
      <c r="I11" s="123"/>
      <c r="J11" s="39" t="s">
        <v>50</v>
      </c>
      <c r="K11" s="40" t="s">
        <v>51</v>
      </c>
      <c r="L11" s="51"/>
    </row>
    <row r="12" spans="2:12" ht="16.5" customHeight="1">
      <c r="B12" s="114"/>
      <c r="C12" s="112" t="s">
        <v>17</v>
      </c>
      <c r="D12" s="58" t="s">
        <v>16</v>
      </c>
      <c r="E12" s="102">
        <v>1</v>
      </c>
      <c r="F12" s="104"/>
      <c r="G12" s="66">
        <f>E12*F12</f>
        <v>0</v>
      </c>
      <c r="H12" s="66">
        <f>G12*0.21</f>
        <v>0</v>
      </c>
      <c r="I12" s="100">
        <f>G12+H12</f>
        <v>0</v>
      </c>
      <c r="J12" s="17"/>
      <c r="K12" s="17"/>
      <c r="L12" s="51">
        <v>9801</v>
      </c>
    </row>
    <row r="13" spans="2:12" ht="16.5" customHeight="1" thickBot="1">
      <c r="B13" s="115"/>
      <c r="C13" s="113"/>
      <c r="D13" s="59"/>
      <c r="E13" s="103"/>
      <c r="F13" s="105"/>
      <c r="G13" s="67"/>
      <c r="H13" s="67"/>
      <c r="I13" s="101"/>
      <c r="J13" s="18"/>
      <c r="K13" s="18"/>
      <c r="L13" s="51"/>
    </row>
    <row r="14" spans="2:12" ht="16.5" customHeight="1">
      <c r="B14" s="114"/>
      <c r="C14" s="116" t="s">
        <v>22</v>
      </c>
      <c r="D14" s="58" t="s">
        <v>18</v>
      </c>
      <c r="E14" s="102">
        <v>16</v>
      </c>
      <c r="F14" s="104"/>
      <c r="G14" s="66">
        <f>E14*F14</f>
        <v>0</v>
      </c>
      <c r="H14" s="66">
        <f>G14*0.21</f>
        <v>0</v>
      </c>
      <c r="I14" s="100">
        <f>G14+H14</f>
        <v>0</v>
      </c>
      <c r="J14" s="17"/>
      <c r="K14" s="17"/>
      <c r="L14" s="51">
        <v>9801</v>
      </c>
    </row>
    <row r="15" spans="2:12" ht="16.5" customHeight="1" thickBot="1">
      <c r="B15" s="115"/>
      <c r="C15" s="113"/>
      <c r="D15" s="59"/>
      <c r="E15" s="103"/>
      <c r="F15" s="105"/>
      <c r="G15" s="67"/>
      <c r="H15" s="67"/>
      <c r="I15" s="101"/>
      <c r="J15" s="18"/>
      <c r="K15" s="18"/>
      <c r="L15" s="51"/>
    </row>
    <row r="16" spans="2:12" ht="16.5" customHeight="1">
      <c r="B16" s="114"/>
      <c r="C16" s="116" t="s">
        <v>23</v>
      </c>
      <c r="D16" s="58" t="s">
        <v>19</v>
      </c>
      <c r="E16" s="102">
        <v>4</v>
      </c>
      <c r="F16" s="104"/>
      <c r="G16" s="66">
        <f>E16*F16</f>
        <v>0</v>
      </c>
      <c r="H16" s="66">
        <f>G16*0.21</f>
        <v>0</v>
      </c>
      <c r="I16" s="100">
        <f>G16+H16</f>
        <v>0</v>
      </c>
      <c r="J16" s="17"/>
      <c r="K16" s="17"/>
      <c r="L16" s="51">
        <v>9801</v>
      </c>
    </row>
    <row r="17" spans="2:12" ht="16.5" customHeight="1" thickBot="1">
      <c r="B17" s="115"/>
      <c r="C17" s="117"/>
      <c r="D17" s="59"/>
      <c r="E17" s="103"/>
      <c r="F17" s="105"/>
      <c r="G17" s="67"/>
      <c r="H17" s="67"/>
      <c r="I17" s="101"/>
      <c r="J17" s="18"/>
      <c r="K17" s="18"/>
      <c r="L17" s="51"/>
    </row>
    <row r="18" spans="2:12" ht="16.5" customHeight="1">
      <c r="B18" s="114"/>
      <c r="C18" s="116" t="s">
        <v>24</v>
      </c>
      <c r="D18" s="58" t="s">
        <v>20</v>
      </c>
      <c r="E18" s="102">
        <v>1</v>
      </c>
      <c r="F18" s="104"/>
      <c r="G18" s="66">
        <f>E18*F18</f>
        <v>0</v>
      </c>
      <c r="H18" s="66">
        <f>G18*0.21</f>
        <v>0</v>
      </c>
      <c r="I18" s="100">
        <f>G18+H18</f>
        <v>0</v>
      </c>
      <c r="J18" s="17"/>
      <c r="K18" s="17"/>
      <c r="L18" s="51">
        <v>9801</v>
      </c>
    </row>
    <row r="19" spans="2:12" ht="16.5" customHeight="1" thickBot="1">
      <c r="B19" s="115"/>
      <c r="C19" s="117"/>
      <c r="D19" s="59"/>
      <c r="E19" s="103"/>
      <c r="F19" s="105"/>
      <c r="G19" s="67"/>
      <c r="H19" s="67"/>
      <c r="I19" s="101"/>
      <c r="J19" s="18"/>
      <c r="K19" s="18"/>
      <c r="L19" s="51"/>
    </row>
    <row r="20" spans="2:12" ht="16.5" customHeight="1">
      <c r="B20" s="114"/>
      <c r="C20" s="116" t="s">
        <v>25</v>
      </c>
      <c r="D20" s="58" t="s">
        <v>21</v>
      </c>
      <c r="E20" s="102">
        <v>1</v>
      </c>
      <c r="F20" s="104"/>
      <c r="G20" s="66">
        <f>E20*F20</f>
        <v>0</v>
      </c>
      <c r="H20" s="66">
        <f>G20*0.21</f>
        <v>0</v>
      </c>
      <c r="I20" s="100">
        <f>G20+H20</f>
        <v>0</v>
      </c>
      <c r="J20" s="17"/>
      <c r="K20" s="17"/>
      <c r="L20" s="51">
        <v>9801</v>
      </c>
    </row>
    <row r="21" spans="2:12" ht="16.5" customHeight="1" thickBot="1">
      <c r="B21" s="115"/>
      <c r="C21" s="117"/>
      <c r="D21" s="124"/>
      <c r="E21" s="125"/>
      <c r="F21" s="126"/>
      <c r="G21" s="68"/>
      <c r="H21" s="68"/>
      <c r="I21" s="127"/>
      <c r="J21" s="19"/>
      <c r="K21" s="19"/>
      <c r="L21" s="128"/>
    </row>
    <row r="22" spans="2:12" ht="23.25" customHeight="1" thickBot="1">
      <c r="B22" s="20"/>
      <c r="C22" s="20"/>
      <c r="D22" s="21" t="s">
        <v>32</v>
      </c>
      <c r="E22" s="136"/>
      <c r="F22" s="137"/>
      <c r="G22" s="22">
        <f>SUM(G12:G21)</f>
        <v>0</v>
      </c>
      <c r="H22" s="22">
        <f>SUM(H12:H21)</f>
        <v>0</v>
      </c>
      <c r="I22" s="22">
        <f>SUM(I12:I21)</f>
        <v>0</v>
      </c>
      <c r="J22" s="23"/>
      <c r="K22" s="23"/>
      <c r="L22" s="24"/>
    </row>
    <row r="23" spans="2:12" ht="23.25" customHeight="1" thickBot="1">
      <c r="B23" s="20"/>
      <c r="C23" s="20"/>
      <c r="D23" s="25"/>
      <c r="E23" s="26"/>
      <c r="F23" s="27"/>
      <c r="G23" s="28"/>
      <c r="H23" s="28"/>
      <c r="I23" s="28"/>
      <c r="J23" s="28"/>
      <c r="K23" s="28"/>
      <c r="L23" s="29"/>
    </row>
    <row r="24" spans="2:12" ht="23.25" customHeight="1">
      <c r="B24" s="108">
        <v>2</v>
      </c>
      <c r="C24" s="109"/>
      <c r="D24" s="60" t="s">
        <v>31</v>
      </c>
      <c r="E24" s="129"/>
      <c r="F24" s="130"/>
      <c r="G24" s="130"/>
      <c r="H24" s="130"/>
      <c r="I24" s="131"/>
      <c r="J24" s="37" t="s">
        <v>49</v>
      </c>
      <c r="K24" s="38">
        <v>110230</v>
      </c>
      <c r="L24" s="52">
        <v>9801</v>
      </c>
    </row>
    <row r="25" spans="2:12" ht="61.5" customHeight="1" thickBot="1">
      <c r="B25" s="110"/>
      <c r="C25" s="111"/>
      <c r="D25" s="61"/>
      <c r="E25" s="69"/>
      <c r="F25" s="132"/>
      <c r="G25" s="132"/>
      <c r="H25" s="132"/>
      <c r="I25" s="70"/>
      <c r="J25" s="39" t="s">
        <v>50</v>
      </c>
      <c r="K25" s="40" t="s">
        <v>51</v>
      </c>
      <c r="L25" s="53"/>
    </row>
    <row r="26" spans="2:12" ht="15.75" customHeight="1">
      <c r="B26" s="114"/>
      <c r="C26" s="112" t="s">
        <v>26</v>
      </c>
      <c r="D26" s="58" t="s">
        <v>16</v>
      </c>
      <c r="E26" s="125">
        <v>1</v>
      </c>
      <c r="F26" s="126"/>
      <c r="G26" s="68">
        <f>E26*F26</f>
        <v>0</v>
      </c>
      <c r="H26" s="68">
        <f>G26*0.21</f>
        <v>0</v>
      </c>
      <c r="I26" s="127">
        <f>G26+H26</f>
        <v>0</v>
      </c>
      <c r="J26" s="19"/>
      <c r="K26" s="19"/>
      <c r="L26" s="133">
        <v>9801</v>
      </c>
    </row>
    <row r="27" spans="2:12" ht="15.75" customHeight="1" thickBot="1">
      <c r="B27" s="115"/>
      <c r="C27" s="113"/>
      <c r="D27" s="59"/>
      <c r="E27" s="103"/>
      <c r="F27" s="105"/>
      <c r="G27" s="67"/>
      <c r="H27" s="67"/>
      <c r="I27" s="101"/>
      <c r="J27" s="18"/>
      <c r="K27" s="18"/>
      <c r="L27" s="51"/>
    </row>
    <row r="28" spans="2:12" ht="15.75" customHeight="1">
      <c r="B28" s="114"/>
      <c r="C28" s="116" t="s">
        <v>27</v>
      </c>
      <c r="D28" s="58" t="s">
        <v>18</v>
      </c>
      <c r="E28" s="102">
        <v>11</v>
      </c>
      <c r="F28" s="104"/>
      <c r="G28" s="66">
        <f>E28*F28</f>
        <v>0</v>
      </c>
      <c r="H28" s="66">
        <f>G28*0.21</f>
        <v>0</v>
      </c>
      <c r="I28" s="100">
        <f>G28+H28</f>
        <v>0</v>
      </c>
      <c r="J28" s="17"/>
      <c r="K28" s="17"/>
      <c r="L28" s="51">
        <v>9801</v>
      </c>
    </row>
    <row r="29" spans="2:12" ht="15.75" customHeight="1" thickBot="1">
      <c r="B29" s="115"/>
      <c r="C29" s="113"/>
      <c r="D29" s="59"/>
      <c r="E29" s="103"/>
      <c r="F29" s="105"/>
      <c r="G29" s="67"/>
      <c r="H29" s="67"/>
      <c r="I29" s="101"/>
      <c r="J29" s="18"/>
      <c r="K29" s="18"/>
      <c r="L29" s="51"/>
    </row>
    <row r="30" spans="2:12" ht="15.75" customHeight="1">
      <c r="B30" s="114"/>
      <c r="C30" s="116" t="s">
        <v>28</v>
      </c>
      <c r="D30" s="58" t="s">
        <v>19</v>
      </c>
      <c r="E30" s="102">
        <v>2</v>
      </c>
      <c r="F30" s="104"/>
      <c r="G30" s="66">
        <f>E30*F30</f>
        <v>0</v>
      </c>
      <c r="H30" s="66">
        <f>G30*0.21</f>
        <v>0</v>
      </c>
      <c r="I30" s="100">
        <f>G30+H30</f>
        <v>0</v>
      </c>
      <c r="J30" s="17"/>
      <c r="K30" s="17"/>
      <c r="L30" s="51">
        <v>9801</v>
      </c>
    </row>
    <row r="31" spans="2:12" ht="15.75" customHeight="1" thickBot="1">
      <c r="B31" s="115"/>
      <c r="C31" s="117"/>
      <c r="D31" s="59"/>
      <c r="E31" s="103"/>
      <c r="F31" s="105"/>
      <c r="G31" s="67"/>
      <c r="H31" s="67"/>
      <c r="I31" s="101"/>
      <c r="J31" s="18"/>
      <c r="K31" s="18"/>
      <c r="L31" s="51"/>
    </row>
    <row r="32" spans="2:12" ht="15.75" customHeight="1">
      <c r="B32" s="114"/>
      <c r="C32" s="116" t="s">
        <v>29</v>
      </c>
      <c r="D32" s="58" t="s">
        <v>20</v>
      </c>
      <c r="E32" s="102">
        <v>1</v>
      </c>
      <c r="F32" s="104"/>
      <c r="G32" s="66">
        <f>E32*F32</f>
        <v>0</v>
      </c>
      <c r="H32" s="66">
        <f>G32*0.21</f>
        <v>0</v>
      </c>
      <c r="I32" s="100">
        <f>G32+H32</f>
        <v>0</v>
      </c>
      <c r="J32" s="17"/>
      <c r="K32" s="17"/>
      <c r="L32" s="51">
        <v>9801</v>
      </c>
    </row>
    <row r="33" spans="2:12" ht="15.75" customHeight="1" thickBot="1">
      <c r="B33" s="115"/>
      <c r="C33" s="117"/>
      <c r="D33" s="59"/>
      <c r="E33" s="103"/>
      <c r="F33" s="105"/>
      <c r="G33" s="67"/>
      <c r="H33" s="67"/>
      <c r="I33" s="101"/>
      <c r="J33" s="18"/>
      <c r="K33" s="18"/>
      <c r="L33" s="51"/>
    </row>
    <row r="34" spans="2:12" ht="15.75" customHeight="1">
      <c r="B34" s="114"/>
      <c r="C34" s="116" t="s">
        <v>30</v>
      </c>
      <c r="D34" s="58" t="s">
        <v>21</v>
      </c>
      <c r="E34" s="102">
        <v>1</v>
      </c>
      <c r="F34" s="104"/>
      <c r="G34" s="66">
        <f>E34*F34</f>
        <v>0</v>
      </c>
      <c r="H34" s="66">
        <f>G34*0.21</f>
        <v>0</v>
      </c>
      <c r="I34" s="100">
        <f>G34+H34</f>
        <v>0</v>
      </c>
      <c r="J34" s="17"/>
      <c r="K34" s="17"/>
      <c r="L34" s="51">
        <v>9801</v>
      </c>
    </row>
    <row r="35" spans="2:12" ht="15.75" customHeight="1" thickBot="1">
      <c r="B35" s="115"/>
      <c r="C35" s="117"/>
      <c r="D35" s="59"/>
      <c r="E35" s="103"/>
      <c r="F35" s="105"/>
      <c r="G35" s="67"/>
      <c r="H35" s="67"/>
      <c r="I35" s="101"/>
      <c r="J35" s="18"/>
      <c r="K35" s="18"/>
      <c r="L35" s="51"/>
    </row>
    <row r="36" spans="2:12" ht="23.25" customHeight="1" thickBot="1">
      <c r="B36" s="20"/>
      <c r="C36" s="20"/>
      <c r="D36" s="21" t="s">
        <v>32</v>
      </c>
      <c r="E36" s="136"/>
      <c r="F36" s="137"/>
      <c r="G36" s="22">
        <f>SUM(G26:G35)</f>
        <v>0</v>
      </c>
      <c r="H36" s="22">
        <f>SUM(H26:H35)</f>
        <v>0</v>
      </c>
      <c r="I36" s="22">
        <f>SUM(I26:I35)</f>
        <v>0</v>
      </c>
      <c r="J36" s="23"/>
      <c r="K36" s="23"/>
      <c r="L36" s="24"/>
    </row>
    <row r="37" spans="2:12" ht="23.25" customHeight="1" thickBot="1">
      <c r="B37" s="20"/>
      <c r="C37" s="20"/>
      <c r="D37" s="25"/>
      <c r="E37" s="26"/>
      <c r="F37" s="27"/>
      <c r="G37" s="28"/>
      <c r="H37" s="28"/>
      <c r="I37" s="28"/>
      <c r="J37" s="28"/>
      <c r="K37" s="28"/>
      <c r="L37" s="29"/>
    </row>
    <row r="38" spans="2:12" ht="27" customHeight="1">
      <c r="B38" s="108">
        <v>3</v>
      </c>
      <c r="C38" s="109"/>
      <c r="D38" s="60" t="s">
        <v>34</v>
      </c>
      <c r="E38" s="96">
        <v>1</v>
      </c>
      <c r="F38" s="71"/>
      <c r="G38" s="73">
        <f>E38*F38</f>
        <v>0</v>
      </c>
      <c r="H38" s="73">
        <f>G38*0.21</f>
        <v>0</v>
      </c>
      <c r="I38" s="98">
        <f>G38+H38</f>
        <v>0</v>
      </c>
      <c r="J38" s="41" t="s">
        <v>52</v>
      </c>
      <c r="K38" s="38">
        <v>110127</v>
      </c>
      <c r="L38" s="52" t="s">
        <v>41</v>
      </c>
    </row>
    <row r="39" spans="2:12" ht="65.25" customHeight="1" thickBot="1">
      <c r="B39" s="110"/>
      <c r="C39" s="111"/>
      <c r="D39" s="61"/>
      <c r="E39" s="97"/>
      <c r="F39" s="72"/>
      <c r="G39" s="74"/>
      <c r="H39" s="74"/>
      <c r="I39" s="99"/>
      <c r="J39" s="39" t="s">
        <v>53</v>
      </c>
      <c r="K39" s="42" t="s">
        <v>59</v>
      </c>
      <c r="L39" s="53"/>
    </row>
    <row r="40" spans="2:12" ht="23.25" customHeight="1" thickBot="1">
      <c r="B40" s="20"/>
      <c r="C40" s="20"/>
      <c r="D40" s="30" t="s">
        <v>32</v>
      </c>
      <c r="E40" s="69"/>
      <c r="F40" s="70"/>
      <c r="G40" s="31">
        <f>SUM(G38)</f>
        <v>0</v>
      </c>
      <c r="H40" s="31">
        <f>SUM(H38)</f>
        <v>0</v>
      </c>
      <c r="I40" s="31">
        <f>SUM(I38)</f>
        <v>0</v>
      </c>
      <c r="J40" s="32"/>
      <c r="K40" s="32"/>
      <c r="L40" s="33"/>
    </row>
    <row r="41" spans="2:12" ht="23.25" customHeight="1" thickBot="1">
      <c r="B41" s="20"/>
      <c r="C41" s="20"/>
      <c r="D41" s="25"/>
      <c r="E41" s="26"/>
      <c r="F41" s="27"/>
      <c r="G41" s="28"/>
      <c r="H41" s="28"/>
      <c r="I41" s="28"/>
      <c r="J41" s="28"/>
      <c r="K41" s="28"/>
      <c r="L41" s="29"/>
    </row>
    <row r="42" spans="2:12" ht="28.5" customHeight="1">
      <c r="B42" s="108">
        <v>4</v>
      </c>
      <c r="C42" s="109"/>
      <c r="D42" s="60" t="s">
        <v>35</v>
      </c>
      <c r="E42" s="96">
        <v>1</v>
      </c>
      <c r="F42" s="71"/>
      <c r="G42" s="73">
        <f>E42*F42</f>
        <v>0</v>
      </c>
      <c r="H42" s="73">
        <f>G42*0.21</f>
        <v>0</v>
      </c>
      <c r="I42" s="98">
        <f>G42+H42</f>
        <v>0</v>
      </c>
      <c r="J42" s="37" t="s">
        <v>54</v>
      </c>
      <c r="K42" s="38">
        <v>110513</v>
      </c>
      <c r="L42" s="52" t="s">
        <v>42</v>
      </c>
    </row>
    <row r="43" spans="2:12" ht="50.25" customHeight="1" thickBot="1">
      <c r="B43" s="110"/>
      <c r="C43" s="111"/>
      <c r="D43" s="61"/>
      <c r="E43" s="97"/>
      <c r="F43" s="72"/>
      <c r="G43" s="74"/>
      <c r="H43" s="74"/>
      <c r="I43" s="99"/>
      <c r="J43" s="39" t="s">
        <v>55</v>
      </c>
      <c r="K43" s="42" t="s">
        <v>60</v>
      </c>
      <c r="L43" s="53"/>
    </row>
    <row r="44" spans="2:12" ht="23.25" customHeight="1" thickBot="1">
      <c r="B44" s="20"/>
      <c r="C44" s="20"/>
      <c r="D44" s="30" t="s">
        <v>32</v>
      </c>
      <c r="E44" s="69"/>
      <c r="F44" s="70"/>
      <c r="G44" s="31">
        <f>SUM(G42)</f>
        <v>0</v>
      </c>
      <c r="H44" s="31">
        <f>SUM(H42)</f>
        <v>0</v>
      </c>
      <c r="I44" s="31">
        <f>SUM(I42)</f>
        <v>0</v>
      </c>
      <c r="J44" s="32"/>
      <c r="K44" s="32"/>
      <c r="L44" s="33"/>
    </row>
    <row r="45" spans="2:12" ht="23.25" customHeight="1" thickBot="1">
      <c r="B45" s="20"/>
      <c r="C45" s="20"/>
      <c r="D45" s="25"/>
      <c r="E45" s="26"/>
      <c r="F45" s="27"/>
      <c r="G45" s="28"/>
      <c r="H45" s="28"/>
      <c r="I45" s="28"/>
      <c r="J45" s="28"/>
      <c r="K45" s="28"/>
      <c r="L45" s="29"/>
    </row>
    <row r="46" spans="2:12" ht="26.25" customHeight="1">
      <c r="B46" s="108">
        <v>5</v>
      </c>
      <c r="C46" s="109"/>
      <c r="D46" s="60" t="s">
        <v>36</v>
      </c>
      <c r="E46" s="96">
        <v>1</v>
      </c>
      <c r="F46" s="71"/>
      <c r="G46" s="73">
        <f>E46*F46</f>
        <v>0</v>
      </c>
      <c r="H46" s="73">
        <f>G46*0.21</f>
        <v>0</v>
      </c>
      <c r="I46" s="98">
        <f>G46+H46</f>
        <v>0</v>
      </c>
      <c r="J46" s="37" t="s">
        <v>61</v>
      </c>
      <c r="K46" s="38">
        <v>110515</v>
      </c>
      <c r="L46" s="52" t="s">
        <v>42</v>
      </c>
    </row>
    <row r="47" spans="2:12" ht="54.75" customHeight="1" thickBot="1">
      <c r="B47" s="110"/>
      <c r="C47" s="111"/>
      <c r="D47" s="61"/>
      <c r="E47" s="97"/>
      <c r="F47" s="72"/>
      <c r="G47" s="74"/>
      <c r="H47" s="74"/>
      <c r="I47" s="99"/>
      <c r="J47" s="39" t="s">
        <v>62</v>
      </c>
      <c r="K47" s="42" t="s">
        <v>63</v>
      </c>
      <c r="L47" s="53"/>
    </row>
    <row r="48" spans="2:12" ht="23.25" customHeight="1" thickBot="1">
      <c r="B48" s="20"/>
      <c r="C48" s="20"/>
      <c r="D48" s="30" t="s">
        <v>32</v>
      </c>
      <c r="E48" s="69"/>
      <c r="F48" s="70"/>
      <c r="G48" s="31">
        <f>SUM(G46)</f>
        <v>0</v>
      </c>
      <c r="H48" s="31">
        <f>SUM(H46)</f>
        <v>0</v>
      </c>
      <c r="I48" s="31">
        <f>SUM(I46)</f>
        <v>0</v>
      </c>
      <c r="J48" s="32"/>
      <c r="K48" s="32"/>
      <c r="L48" s="33"/>
    </row>
    <row r="49" spans="2:12" ht="23.25" customHeight="1" thickBot="1">
      <c r="B49" s="20"/>
      <c r="C49" s="20"/>
      <c r="D49" s="25"/>
      <c r="E49" s="26"/>
      <c r="F49" s="27"/>
      <c r="G49" s="28"/>
      <c r="H49" s="28"/>
      <c r="I49" s="28"/>
      <c r="J49" s="28"/>
      <c r="K49" s="28"/>
      <c r="L49" s="29"/>
    </row>
    <row r="50" spans="2:12" ht="31.5" customHeight="1">
      <c r="B50" s="108">
        <v>6</v>
      </c>
      <c r="C50" s="140"/>
      <c r="D50" s="134" t="s">
        <v>37</v>
      </c>
      <c r="E50" s="96">
        <v>1</v>
      </c>
      <c r="F50" s="71"/>
      <c r="G50" s="73">
        <f>E50*F50</f>
        <v>0</v>
      </c>
      <c r="H50" s="73">
        <f>G50*0.21</f>
        <v>0</v>
      </c>
      <c r="I50" s="73">
        <f>G50+H50</f>
        <v>0</v>
      </c>
      <c r="J50" s="37" t="s">
        <v>64</v>
      </c>
      <c r="K50" s="38">
        <v>110525</v>
      </c>
      <c r="L50" s="138" t="s">
        <v>42</v>
      </c>
    </row>
    <row r="51" spans="2:12" ht="56.25" customHeight="1" thickBot="1">
      <c r="B51" s="141"/>
      <c r="C51" s="142"/>
      <c r="D51" s="135"/>
      <c r="E51" s="97"/>
      <c r="F51" s="72"/>
      <c r="G51" s="74"/>
      <c r="H51" s="74"/>
      <c r="I51" s="74"/>
      <c r="J51" s="39" t="s">
        <v>66</v>
      </c>
      <c r="K51" s="42" t="s">
        <v>65</v>
      </c>
      <c r="L51" s="139"/>
    </row>
    <row r="52" spans="2:12" ht="23.25" customHeight="1" thickBot="1">
      <c r="B52" s="20"/>
      <c r="C52" s="20"/>
      <c r="D52" s="30" t="s">
        <v>32</v>
      </c>
      <c r="E52" s="69"/>
      <c r="F52" s="70"/>
      <c r="G52" s="31">
        <f>SUM(G50)</f>
        <v>0</v>
      </c>
      <c r="H52" s="31">
        <f>SUM(H50)</f>
        <v>0</v>
      </c>
      <c r="I52" s="31">
        <f>SUM(I50)</f>
        <v>0</v>
      </c>
      <c r="J52" s="32"/>
      <c r="K52" s="32"/>
      <c r="L52" s="33"/>
    </row>
    <row r="53" spans="2:12" ht="23.25" customHeight="1" thickBot="1">
      <c r="B53" s="20"/>
      <c r="C53" s="20"/>
      <c r="D53" s="25"/>
      <c r="E53" s="26"/>
      <c r="F53" s="27"/>
      <c r="G53" s="28"/>
      <c r="H53" s="28"/>
      <c r="I53" s="28"/>
      <c r="J53" s="28"/>
      <c r="K53" s="28"/>
      <c r="L53" s="29"/>
    </row>
    <row r="54" spans="2:12" ht="28.5" customHeight="1">
      <c r="B54" s="108">
        <v>7</v>
      </c>
      <c r="C54" s="109"/>
      <c r="D54" s="60" t="s">
        <v>38</v>
      </c>
      <c r="E54" s="96">
        <v>1</v>
      </c>
      <c r="F54" s="71"/>
      <c r="G54" s="73">
        <f>E54*F54</f>
        <v>0</v>
      </c>
      <c r="H54" s="73">
        <f>G54*0.21</f>
        <v>0</v>
      </c>
      <c r="I54" s="98">
        <f>G54+H54</f>
        <v>0</v>
      </c>
      <c r="J54" s="37" t="s">
        <v>64</v>
      </c>
      <c r="K54" s="38">
        <v>110525</v>
      </c>
      <c r="L54" s="52" t="s">
        <v>42</v>
      </c>
    </row>
    <row r="55" spans="2:12" ht="54.75" customHeight="1" thickBot="1">
      <c r="B55" s="110"/>
      <c r="C55" s="111"/>
      <c r="D55" s="61"/>
      <c r="E55" s="97"/>
      <c r="F55" s="72"/>
      <c r="G55" s="74"/>
      <c r="H55" s="74"/>
      <c r="I55" s="99"/>
      <c r="J55" s="39" t="s">
        <v>66</v>
      </c>
      <c r="K55" s="42" t="s">
        <v>65</v>
      </c>
      <c r="L55" s="53"/>
    </row>
    <row r="56" spans="2:12" ht="23.25" customHeight="1" thickBot="1">
      <c r="B56" s="20"/>
      <c r="C56" s="20"/>
      <c r="D56" s="30" t="s">
        <v>32</v>
      </c>
      <c r="E56" s="69"/>
      <c r="F56" s="70"/>
      <c r="G56" s="31">
        <f>SUM(G54)</f>
        <v>0</v>
      </c>
      <c r="H56" s="31">
        <f>SUM(H54)</f>
        <v>0</v>
      </c>
      <c r="I56" s="31">
        <f>SUM(I54)</f>
        <v>0</v>
      </c>
      <c r="J56" s="32"/>
      <c r="K56" s="32"/>
      <c r="L56" s="33"/>
    </row>
    <row r="57" spans="2:12" ht="23.25" customHeight="1" thickBot="1">
      <c r="B57" s="20"/>
      <c r="C57" s="20"/>
      <c r="D57" s="25"/>
      <c r="E57" s="26"/>
      <c r="F57" s="27"/>
      <c r="G57" s="28"/>
      <c r="H57" s="28"/>
      <c r="I57" s="28"/>
      <c r="J57" s="28"/>
      <c r="K57" s="28"/>
      <c r="L57" s="29"/>
    </row>
    <row r="58" spans="2:12" ht="30" customHeight="1">
      <c r="B58" s="108">
        <v>8</v>
      </c>
      <c r="C58" s="109"/>
      <c r="D58" s="60" t="s">
        <v>39</v>
      </c>
      <c r="E58" s="62">
        <v>1</v>
      </c>
      <c r="F58" s="64"/>
      <c r="G58" s="56">
        <f>E58*F58</f>
        <v>0</v>
      </c>
      <c r="H58" s="56">
        <f>G58*0.21</f>
        <v>0</v>
      </c>
      <c r="I58" s="49">
        <f>G58+H58</f>
        <v>0</v>
      </c>
      <c r="J58" s="37" t="s">
        <v>56</v>
      </c>
      <c r="K58" s="38">
        <v>119924</v>
      </c>
      <c r="L58" s="52">
        <v>1032</v>
      </c>
    </row>
    <row r="59" spans="2:12" ht="60" customHeight="1" thickBot="1">
      <c r="B59" s="110"/>
      <c r="C59" s="111"/>
      <c r="D59" s="61"/>
      <c r="E59" s="63"/>
      <c r="F59" s="65"/>
      <c r="G59" s="57"/>
      <c r="H59" s="57"/>
      <c r="I59" s="50"/>
      <c r="J59" s="39" t="s">
        <v>57</v>
      </c>
      <c r="K59" s="40" t="s">
        <v>58</v>
      </c>
      <c r="L59" s="53"/>
    </row>
    <row r="60" spans="2:12" ht="23.25" customHeight="1" thickBot="1">
      <c r="B60" s="20"/>
      <c r="C60" s="20"/>
      <c r="D60" s="30" t="s">
        <v>32</v>
      </c>
      <c r="E60" s="69"/>
      <c r="F60" s="70"/>
      <c r="G60" s="31">
        <f>SUM(G58)</f>
        <v>0</v>
      </c>
      <c r="H60" s="31">
        <f>SUM(H58)</f>
        <v>0</v>
      </c>
      <c r="I60" s="31">
        <f>SUM(I58)</f>
        <v>0</v>
      </c>
      <c r="J60" s="32"/>
      <c r="K60" s="32"/>
      <c r="L60" s="33"/>
    </row>
    <row r="61" spans="2:12" ht="23.25" customHeight="1" thickBot="1">
      <c r="B61" s="20"/>
      <c r="C61" s="20"/>
      <c r="D61" s="25"/>
      <c r="E61" s="26"/>
      <c r="F61" s="27"/>
      <c r="G61" s="28"/>
      <c r="H61" s="28"/>
      <c r="I61" s="28"/>
      <c r="J61" s="28"/>
      <c r="K61" s="28"/>
      <c r="L61" s="29"/>
    </row>
    <row r="62" spans="2:12" ht="31.5" customHeight="1">
      <c r="B62" s="108">
        <v>9</v>
      </c>
      <c r="C62" s="109"/>
      <c r="D62" s="60" t="s">
        <v>40</v>
      </c>
      <c r="E62" s="62">
        <v>1</v>
      </c>
      <c r="F62" s="64"/>
      <c r="G62" s="56">
        <f>E62*F62</f>
        <v>0</v>
      </c>
      <c r="H62" s="56">
        <f>G62*0.21</f>
        <v>0</v>
      </c>
      <c r="I62" s="49">
        <f>G62+H62</f>
        <v>0</v>
      </c>
      <c r="J62" s="43" t="s">
        <v>67</v>
      </c>
      <c r="K62" s="38">
        <v>110127</v>
      </c>
      <c r="L62" s="52" t="s">
        <v>42</v>
      </c>
    </row>
    <row r="63" spans="2:12" ht="67.5" customHeight="1" thickBot="1">
      <c r="B63" s="110"/>
      <c r="C63" s="111"/>
      <c r="D63" s="61"/>
      <c r="E63" s="63"/>
      <c r="F63" s="65"/>
      <c r="G63" s="57"/>
      <c r="H63" s="57"/>
      <c r="I63" s="50"/>
      <c r="J63" s="39" t="s">
        <v>57</v>
      </c>
      <c r="K63" s="42" t="s">
        <v>68</v>
      </c>
      <c r="L63" s="53"/>
    </row>
    <row r="64" spans="2:12" ht="23.25" customHeight="1" thickBot="1">
      <c r="B64" s="20"/>
      <c r="C64" s="20"/>
      <c r="D64" s="30" t="s">
        <v>32</v>
      </c>
      <c r="E64" s="69"/>
      <c r="F64" s="70"/>
      <c r="G64" s="31">
        <f>SUM(G62)</f>
        <v>0</v>
      </c>
      <c r="H64" s="31">
        <f>SUM(H62)</f>
        <v>0</v>
      </c>
      <c r="I64" s="31">
        <f>SUM(I62)</f>
        <v>0</v>
      </c>
      <c r="J64" s="32"/>
      <c r="K64" s="32"/>
      <c r="L64" s="33"/>
    </row>
    <row r="65" spans="2:12" ht="14.25" customHeight="1">
      <c r="B65" s="20"/>
      <c r="C65" s="20"/>
      <c r="D65" s="25"/>
      <c r="E65" s="26"/>
      <c r="F65" s="27"/>
      <c r="G65" s="28"/>
      <c r="H65" s="28"/>
      <c r="I65" s="28"/>
      <c r="J65" s="28"/>
      <c r="K65" s="28"/>
      <c r="L65" s="29"/>
    </row>
    <row r="66" spans="2:12" ht="13.5" thickBot="1">
      <c r="B66" s="8"/>
      <c r="C66" s="8"/>
      <c r="D66" s="9"/>
      <c r="E66" s="9"/>
      <c r="F66" s="9"/>
      <c r="G66" s="9"/>
      <c r="H66" s="9"/>
      <c r="I66" s="10"/>
      <c r="J66" s="13"/>
      <c r="K66" s="13"/>
      <c r="L66" s="9"/>
    </row>
    <row r="67" spans="2:11" ht="41.25" customHeight="1">
      <c r="B67" s="87" t="s">
        <v>3</v>
      </c>
      <c r="C67" s="88"/>
      <c r="D67" s="89"/>
      <c r="E67" s="14"/>
      <c r="F67" s="78">
        <f>SUM(G22+G36+G40+G44+G48+G52+G56+G60+G64)</f>
        <v>0</v>
      </c>
      <c r="G67" s="79"/>
      <c r="H67" s="79"/>
      <c r="I67" s="80"/>
      <c r="J67" s="34"/>
      <c r="K67" s="34"/>
    </row>
    <row r="68" spans="2:11" ht="41.25" customHeight="1">
      <c r="B68" s="90" t="s">
        <v>4</v>
      </c>
      <c r="C68" s="91"/>
      <c r="D68" s="92"/>
      <c r="E68" s="13"/>
      <c r="F68" s="81">
        <f>SUM(H22+H36+H40+H44+H48+H52+H56+H60+H64)</f>
        <v>0</v>
      </c>
      <c r="G68" s="82"/>
      <c r="H68" s="82"/>
      <c r="I68" s="83"/>
      <c r="J68" s="34"/>
      <c r="K68" s="34"/>
    </row>
    <row r="69" spans="2:11" ht="41.25" customHeight="1" thickBot="1">
      <c r="B69" s="93" t="s">
        <v>10</v>
      </c>
      <c r="C69" s="94"/>
      <c r="D69" s="95"/>
      <c r="E69" s="13"/>
      <c r="F69" s="84">
        <f>SUM(I22+I36+I40+I44+I48+I52+I56+I60+I64)</f>
        <v>0</v>
      </c>
      <c r="G69" s="85"/>
      <c r="H69" s="85"/>
      <c r="I69" s="86"/>
      <c r="J69" s="34"/>
      <c r="K69" s="34"/>
    </row>
    <row r="70" ht="19.5" customHeight="1" thickBot="1"/>
    <row r="71" spans="5:11" ht="36" customHeight="1" thickBot="1">
      <c r="E71" s="11"/>
      <c r="F71" s="75" t="s">
        <v>13</v>
      </c>
      <c r="G71" s="76"/>
      <c r="H71" s="76"/>
      <c r="I71" s="77"/>
      <c r="J71" s="35"/>
      <c r="K71" s="35"/>
    </row>
  </sheetData>
  <sheetProtection/>
  <mergeCells count="175">
    <mergeCell ref="H62:H63"/>
    <mergeCell ref="I62:I63"/>
    <mergeCell ref="L62:L63"/>
    <mergeCell ref="E64:F64"/>
    <mergeCell ref="E60:F60"/>
    <mergeCell ref="E44:F44"/>
    <mergeCell ref="E46:E47"/>
    <mergeCell ref="I46:I47"/>
    <mergeCell ref="L46:L47"/>
    <mergeCell ref="I54:I55"/>
    <mergeCell ref="B62:C63"/>
    <mergeCell ref="D62:D63"/>
    <mergeCell ref="E62:E63"/>
    <mergeCell ref="F62:F63"/>
    <mergeCell ref="G62:G63"/>
    <mergeCell ref="B38:C39"/>
    <mergeCell ref="B42:C43"/>
    <mergeCell ref="B46:C47"/>
    <mergeCell ref="B50:C51"/>
    <mergeCell ref="B54:C55"/>
    <mergeCell ref="B58:C59"/>
    <mergeCell ref="I50:I51"/>
    <mergeCell ref="L50:L51"/>
    <mergeCell ref="D42:D43"/>
    <mergeCell ref="E42:E43"/>
    <mergeCell ref="F42:F43"/>
    <mergeCell ref="G42:G43"/>
    <mergeCell ref="H42:H43"/>
    <mergeCell ref="I42:I43"/>
    <mergeCell ref="L42:L43"/>
    <mergeCell ref="D50:D51"/>
    <mergeCell ref="E50:E51"/>
    <mergeCell ref="F50:F51"/>
    <mergeCell ref="G50:G51"/>
    <mergeCell ref="H50:H51"/>
    <mergeCell ref="E22:F22"/>
    <mergeCell ref="E36:F36"/>
    <mergeCell ref="E40:F40"/>
    <mergeCell ref="E48:F48"/>
    <mergeCell ref="D46:D47"/>
    <mergeCell ref="H32:H33"/>
    <mergeCell ref="I32:I33"/>
    <mergeCell ref="L32:L33"/>
    <mergeCell ref="H34:H35"/>
    <mergeCell ref="I34:I35"/>
    <mergeCell ref="L34:L35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L28:L29"/>
    <mergeCell ref="B30:B31"/>
    <mergeCell ref="C30:C31"/>
    <mergeCell ref="D30:D31"/>
    <mergeCell ref="E30:E31"/>
    <mergeCell ref="F30:F31"/>
    <mergeCell ref="G30:G31"/>
    <mergeCell ref="H30:H31"/>
    <mergeCell ref="I30:I31"/>
    <mergeCell ref="L30:L31"/>
    <mergeCell ref="I26:I27"/>
    <mergeCell ref="L26:L27"/>
    <mergeCell ref="B28:B29"/>
    <mergeCell ref="C28:C29"/>
    <mergeCell ref="D28:D29"/>
    <mergeCell ref="E28:E29"/>
    <mergeCell ref="F28:F29"/>
    <mergeCell ref="G28:G29"/>
    <mergeCell ref="H28:H29"/>
    <mergeCell ref="I28:I29"/>
    <mergeCell ref="B24:C25"/>
    <mergeCell ref="D24:D25"/>
    <mergeCell ref="E24:I25"/>
    <mergeCell ref="L24:L25"/>
    <mergeCell ref="B26:B27"/>
    <mergeCell ref="C26:C27"/>
    <mergeCell ref="D26:D27"/>
    <mergeCell ref="E26:E27"/>
    <mergeCell ref="F26:F27"/>
    <mergeCell ref="G26:G27"/>
    <mergeCell ref="L18:L19"/>
    <mergeCell ref="B20:B21"/>
    <mergeCell ref="C20:C21"/>
    <mergeCell ref="D20:D21"/>
    <mergeCell ref="E20:E21"/>
    <mergeCell ref="F20:F21"/>
    <mergeCell ref="G20:G21"/>
    <mergeCell ref="H20:H21"/>
    <mergeCell ref="I20:I21"/>
    <mergeCell ref="L20:L21"/>
    <mergeCell ref="E10:I11"/>
    <mergeCell ref="B18:B19"/>
    <mergeCell ref="C18:C19"/>
    <mergeCell ref="D18:D19"/>
    <mergeCell ref="E18:E19"/>
    <mergeCell ref="F18:F19"/>
    <mergeCell ref="G18:G19"/>
    <mergeCell ref="H18:H19"/>
    <mergeCell ref="I18:I19"/>
    <mergeCell ref="B12:B13"/>
    <mergeCell ref="L14:L15"/>
    <mergeCell ref="B16:B17"/>
    <mergeCell ref="C16:C17"/>
    <mergeCell ref="D16:D17"/>
    <mergeCell ref="E16:E17"/>
    <mergeCell ref="F16:F17"/>
    <mergeCell ref="G16:G17"/>
    <mergeCell ref="H16:H17"/>
    <mergeCell ref="I16:I17"/>
    <mergeCell ref="L16:L17"/>
    <mergeCell ref="L54:L55"/>
    <mergeCell ref="B9:C9"/>
    <mergeCell ref="B10:C11"/>
    <mergeCell ref="C12:C13"/>
    <mergeCell ref="B14:B15"/>
    <mergeCell ref="C14:C15"/>
    <mergeCell ref="D14:D15"/>
    <mergeCell ref="E14:E15"/>
    <mergeCell ref="F14:F15"/>
    <mergeCell ref="D54:D55"/>
    <mergeCell ref="E54:E55"/>
    <mergeCell ref="F54:F55"/>
    <mergeCell ref="G54:G55"/>
    <mergeCell ref="H54:H55"/>
    <mergeCell ref="E52:F52"/>
    <mergeCell ref="I12:I13"/>
    <mergeCell ref="E12:E13"/>
    <mergeCell ref="F12:F13"/>
    <mergeCell ref="G12:G13"/>
    <mergeCell ref="H12:H13"/>
    <mergeCell ref="L12:L13"/>
    <mergeCell ref="D38:D39"/>
    <mergeCell ref="E38:E39"/>
    <mergeCell ref="F38:F39"/>
    <mergeCell ref="G38:G39"/>
    <mergeCell ref="H38:H39"/>
    <mergeCell ref="I38:I39"/>
    <mergeCell ref="L38:L39"/>
    <mergeCell ref="I14:I15"/>
    <mergeCell ref="D12:D13"/>
    <mergeCell ref="F71:I71"/>
    <mergeCell ref="F67:I67"/>
    <mergeCell ref="F68:I68"/>
    <mergeCell ref="F69:I69"/>
    <mergeCell ref="B67:D67"/>
    <mergeCell ref="B68:D68"/>
    <mergeCell ref="B69:D69"/>
    <mergeCell ref="E58:E59"/>
    <mergeCell ref="F58:F59"/>
    <mergeCell ref="G58:G59"/>
    <mergeCell ref="G14:G15"/>
    <mergeCell ref="H14:H15"/>
    <mergeCell ref="H26:H27"/>
    <mergeCell ref="E56:F56"/>
    <mergeCell ref="F46:F47"/>
    <mergeCell ref="G46:G47"/>
    <mergeCell ref="H46:H47"/>
    <mergeCell ref="B7:G7"/>
    <mergeCell ref="F2:L2"/>
    <mergeCell ref="I58:I59"/>
    <mergeCell ref="L10:L11"/>
    <mergeCell ref="L58:L59"/>
    <mergeCell ref="B3:F3"/>
    <mergeCell ref="B5:F5"/>
    <mergeCell ref="H58:H59"/>
    <mergeCell ref="D10:D11"/>
    <mergeCell ref="D58:D59"/>
  </mergeCells>
  <printOptions/>
  <pageMargins left="0.4724409448818898" right="0.2755905511811024" top="0.984251968503937" bottom="0.984251968503937" header="0.5118110236220472" footer="0.5118110236220472"/>
  <pageSetup fitToHeight="0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zoomScale="85" zoomScaleNormal="85" zoomScalePageLayoutView="0" workbookViewId="0" topLeftCell="A10">
      <selection activeCell="P21" sqref="P21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45.2812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48" t="s">
        <v>5</v>
      </c>
      <c r="F2" s="143"/>
      <c r="G2" s="143"/>
      <c r="H2" s="143"/>
      <c r="I2" s="144"/>
    </row>
    <row r="3" spans="2:9" ht="32.25" customHeight="1" thickBot="1">
      <c r="B3" s="44" t="s">
        <v>11</v>
      </c>
      <c r="C3" s="46"/>
      <c r="D3" s="54"/>
      <c r="E3" s="47"/>
      <c r="I3" s="2"/>
    </row>
    <row r="4" spans="2:9" ht="16.5" customHeight="1" thickBot="1">
      <c r="B4" s="6"/>
      <c r="C4" s="5"/>
      <c r="I4" s="2"/>
    </row>
    <row r="5" spans="2:9" ht="32.25" customHeight="1" thickBot="1">
      <c r="B5" s="44" t="s">
        <v>14</v>
      </c>
      <c r="C5" s="46"/>
      <c r="D5" s="46"/>
      <c r="E5" s="55"/>
      <c r="I5" s="2"/>
    </row>
    <row r="6" spans="2:9" ht="15.75" customHeight="1" thickBot="1">
      <c r="B6" s="15"/>
      <c r="C6" s="16"/>
      <c r="D6" s="16"/>
      <c r="E6" s="16"/>
      <c r="I6" s="2"/>
    </row>
    <row r="7" spans="2:9" ht="35.25" customHeight="1" thickBot="1">
      <c r="B7" s="44" t="s">
        <v>69</v>
      </c>
      <c r="C7" s="46"/>
      <c r="D7" s="46"/>
      <c r="E7" s="46"/>
      <c r="F7" s="47"/>
      <c r="I7" s="2"/>
    </row>
    <row r="8" ht="15.75" customHeight="1" thickBot="1"/>
    <row r="9" spans="2:10" ht="57" customHeight="1" thickBot="1">
      <c r="B9" s="106" t="s">
        <v>0</v>
      </c>
      <c r="C9" s="107"/>
      <c r="D9" s="7" t="s">
        <v>9</v>
      </c>
      <c r="E9" s="3" t="s">
        <v>1</v>
      </c>
      <c r="F9" s="3" t="s">
        <v>8</v>
      </c>
      <c r="G9" s="3" t="s">
        <v>6</v>
      </c>
      <c r="H9" s="3" t="s">
        <v>7</v>
      </c>
      <c r="I9" s="12" t="s">
        <v>12</v>
      </c>
      <c r="J9" s="4" t="s">
        <v>2</v>
      </c>
    </row>
    <row r="10" spans="2:10" ht="23.25" customHeight="1">
      <c r="B10" s="108">
        <v>1</v>
      </c>
      <c r="C10" s="109"/>
      <c r="D10" s="58" t="s">
        <v>43</v>
      </c>
      <c r="E10" s="118"/>
      <c r="F10" s="119"/>
      <c r="G10" s="119"/>
      <c r="H10" s="119"/>
      <c r="I10" s="120"/>
      <c r="J10" s="51">
        <v>9801</v>
      </c>
    </row>
    <row r="11" spans="2:10" ht="23.25" customHeight="1" thickBot="1">
      <c r="B11" s="110"/>
      <c r="C11" s="145"/>
      <c r="D11" s="124"/>
      <c r="E11" s="146"/>
      <c r="F11" s="147"/>
      <c r="G11" s="147"/>
      <c r="H11" s="147"/>
      <c r="I11" s="148"/>
      <c r="J11" s="128"/>
    </row>
    <row r="12" spans="2:10" ht="21.75" customHeight="1">
      <c r="B12" s="114"/>
      <c r="C12" s="116" t="s">
        <v>17</v>
      </c>
      <c r="D12" s="151" t="s">
        <v>44</v>
      </c>
      <c r="E12" s="96">
        <v>1</v>
      </c>
      <c r="F12" s="71"/>
      <c r="G12" s="73">
        <f>E12*F12</f>
        <v>0</v>
      </c>
      <c r="H12" s="73">
        <f>G12*0.21</f>
        <v>0</v>
      </c>
      <c r="I12" s="98">
        <f>G12+H12</f>
        <v>0</v>
      </c>
      <c r="J12" s="52">
        <v>9801</v>
      </c>
    </row>
    <row r="13" spans="2:10" ht="21.75" customHeight="1" thickBot="1">
      <c r="B13" s="115"/>
      <c r="C13" s="113"/>
      <c r="D13" s="152"/>
      <c r="E13" s="103"/>
      <c r="F13" s="105"/>
      <c r="G13" s="67"/>
      <c r="H13" s="67"/>
      <c r="I13" s="101"/>
      <c r="J13" s="51"/>
    </row>
    <row r="14" spans="2:10" ht="21.75" customHeight="1">
      <c r="B14" s="114"/>
      <c r="C14" s="116" t="s">
        <v>22</v>
      </c>
      <c r="D14" s="149" t="s">
        <v>45</v>
      </c>
      <c r="E14" s="102">
        <v>1</v>
      </c>
      <c r="F14" s="104"/>
      <c r="G14" s="66">
        <f>E14*F14</f>
        <v>0</v>
      </c>
      <c r="H14" s="66">
        <f>G14*0.21</f>
        <v>0</v>
      </c>
      <c r="I14" s="100">
        <f>G14+H14</f>
        <v>0</v>
      </c>
      <c r="J14" s="51">
        <v>9801</v>
      </c>
    </row>
    <row r="15" spans="2:10" ht="35.25" customHeight="1" thickBot="1">
      <c r="B15" s="115"/>
      <c r="C15" s="117"/>
      <c r="D15" s="150"/>
      <c r="E15" s="97"/>
      <c r="F15" s="72"/>
      <c r="G15" s="74"/>
      <c r="H15" s="74"/>
      <c r="I15" s="99"/>
      <c r="J15" s="53"/>
    </row>
    <row r="16" spans="2:10" ht="23.25" customHeight="1" thickBot="1">
      <c r="B16" s="20"/>
      <c r="C16" s="20"/>
      <c r="D16" s="25"/>
      <c r="E16" s="26"/>
      <c r="F16" s="27"/>
      <c r="G16" s="28"/>
      <c r="H16" s="28"/>
      <c r="I16" s="28"/>
      <c r="J16" s="29"/>
    </row>
    <row r="17" spans="2:10" ht="23.25" customHeight="1">
      <c r="B17" s="108">
        <v>2</v>
      </c>
      <c r="C17" s="109"/>
      <c r="D17" s="60" t="s">
        <v>46</v>
      </c>
      <c r="E17" s="129"/>
      <c r="F17" s="130"/>
      <c r="G17" s="130"/>
      <c r="H17" s="130"/>
      <c r="I17" s="131"/>
      <c r="J17" s="52">
        <v>9801</v>
      </c>
    </row>
    <row r="18" spans="2:10" ht="23.25" customHeight="1" thickBot="1">
      <c r="B18" s="110"/>
      <c r="C18" s="111"/>
      <c r="D18" s="61"/>
      <c r="E18" s="69"/>
      <c r="F18" s="132"/>
      <c r="G18" s="132"/>
      <c r="H18" s="132"/>
      <c r="I18" s="70"/>
      <c r="J18" s="53"/>
    </row>
    <row r="19" spans="2:10" ht="21.75" customHeight="1">
      <c r="B19" s="114"/>
      <c r="C19" s="116" t="s">
        <v>26</v>
      </c>
      <c r="D19" s="151" t="s">
        <v>44</v>
      </c>
      <c r="E19" s="96">
        <v>1</v>
      </c>
      <c r="F19" s="71"/>
      <c r="G19" s="73">
        <f>E19*F19</f>
        <v>0</v>
      </c>
      <c r="H19" s="73">
        <f>G19*0.21</f>
        <v>0</v>
      </c>
      <c r="I19" s="98">
        <f>G19+H19</f>
        <v>0</v>
      </c>
      <c r="J19" s="52">
        <v>9801</v>
      </c>
    </row>
    <row r="20" spans="2:10" ht="21.75" customHeight="1" thickBot="1">
      <c r="B20" s="115"/>
      <c r="C20" s="113"/>
      <c r="D20" s="152"/>
      <c r="E20" s="103"/>
      <c r="F20" s="105"/>
      <c r="G20" s="67"/>
      <c r="H20" s="67"/>
      <c r="I20" s="101"/>
      <c r="J20" s="51"/>
    </row>
    <row r="21" spans="2:10" ht="21.75" customHeight="1">
      <c r="B21" s="114"/>
      <c r="C21" s="116" t="s">
        <v>27</v>
      </c>
      <c r="D21" s="149" t="s">
        <v>45</v>
      </c>
      <c r="E21" s="102">
        <v>1</v>
      </c>
      <c r="F21" s="104"/>
      <c r="G21" s="66">
        <f>E21*F21</f>
        <v>0</v>
      </c>
      <c r="H21" s="66">
        <f>G21*0.21</f>
        <v>0</v>
      </c>
      <c r="I21" s="100">
        <f>G21+H21</f>
        <v>0</v>
      </c>
      <c r="J21" s="51">
        <v>9801</v>
      </c>
    </row>
    <row r="22" spans="2:10" ht="35.25" customHeight="1" thickBot="1">
      <c r="B22" s="115"/>
      <c r="C22" s="117"/>
      <c r="D22" s="150"/>
      <c r="E22" s="97"/>
      <c r="F22" s="72"/>
      <c r="G22" s="74"/>
      <c r="H22" s="74"/>
      <c r="I22" s="99"/>
      <c r="J22" s="53"/>
    </row>
    <row r="23" spans="2:10" ht="16.5" customHeight="1">
      <c r="B23" s="8"/>
      <c r="C23" s="8"/>
      <c r="D23" s="9"/>
      <c r="E23" s="9"/>
      <c r="F23" s="9"/>
      <c r="G23" s="9"/>
      <c r="H23" s="9"/>
      <c r="I23" s="13"/>
      <c r="J23" s="9"/>
    </row>
    <row r="24" spans="2:10" ht="16.5" customHeight="1" thickBot="1">
      <c r="B24" s="8"/>
      <c r="C24" s="8"/>
      <c r="D24" s="9"/>
      <c r="E24" s="9"/>
      <c r="F24" s="9"/>
      <c r="G24" s="9"/>
      <c r="H24" s="9"/>
      <c r="I24" s="13"/>
      <c r="J24" s="9"/>
    </row>
    <row r="25" spans="2:9" ht="41.25" customHeight="1">
      <c r="B25" s="87" t="s">
        <v>3</v>
      </c>
      <c r="C25" s="88"/>
      <c r="D25" s="89"/>
      <c r="E25" s="14"/>
      <c r="F25" s="78">
        <f>SUM(G12+G14+G19+G21)</f>
        <v>0</v>
      </c>
      <c r="G25" s="79"/>
      <c r="H25" s="79"/>
      <c r="I25" s="80"/>
    </row>
    <row r="26" spans="2:9" ht="41.25" customHeight="1">
      <c r="B26" s="90" t="s">
        <v>4</v>
      </c>
      <c r="C26" s="91"/>
      <c r="D26" s="92"/>
      <c r="E26" s="13"/>
      <c r="F26" s="81">
        <f>SUM(H12+H14+H19+H21)</f>
        <v>0</v>
      </c>
      <c r="G26" s="82"/>
      <c r="H26" s="82"/>
      <c r="I26" s="83"/>
    </row>
    <row r="27" spans="2:9" ht="41.25" customHeight="1" thickBot="1">
      <c r="B27" s="93" t="s">
        <v>10</v>
      </c>
      <c r="C27" s="94"/>
      <c r="D27" s="95"/>
      <c r="E27" s="13"/>
      <c r="F27" s="84">
        <f>SUM(I12+I14+I19+I21)</f>
        <v>0</v>
      </c>
      <c r="G27" s="85"/>
      <c r="H27" s="85"/>
      <c r="I27" s="86"/>
    </row>
    <row r="28" ht="19.5" customHeight="1" thickBot="1"/>
    <row r="29" spans="5:9" ht="36" customHeight="1" thickBot="1">
      <c r="E29" s="11"/>
      <c r="F29" s="75" t="s">
        <v>13</v>
      </c>
      <c r="G29" s="76"/>
      <c r="H29" s="76"/>
      <c r="I29" s="77"/>
    </row>
  </sheetData>
  <sheetProtection/>
  <mergeCells count="56">
    <mergeCell ref="J21:J22"/>
    <mergeCell ref="B27:D27"/>
    <mergeCell ref="F27:I27"/>
    <mergeCell ref="F29:I29"/>
    <mergeCell ref="B17:C18"/>
    <mergeCell ref="E17:I18"/>
    <mergeCell ref="B21:B22"/>
    <mergeCell ref="C21:C22"/>
    <mergeCell ref="E21:E22"/>
    <mergeCell ref="B25:D25"/>
    <mergeCell ref="F25:I25"/>
    <mergeCell ref="B26:D26"/>
    <mergeCell ref="F26:I26"/>
    <mergeCell ref="F21:F22"/>
    <mergeCell ref="G21:G22"/>
    <mergeCell ref="I21:I22"/>
    <mergeCell ref="J19:J20"/>
    <mergeCell ref="D10:D11"/>
    <mergeCell ref="B12:B13"/>
    <mergeCell ref="C12:C13"/>
    <mergeCell ref="D12:D13"/>
    <mergeCell ref="E12:E13"/>
    <mergeCell ref="F12:F13"/>
    <mergeCell ref="G12:G13"/>
    <mergeCell ref="D14:D15"/>
    <mergeCell ref="E14:E15"/>
    <mergeCell ref="J17:J18"/>
    <mergeCell ref="B19:B20"/>
    <mergeCell ref="C19:C20"/>
    <mergeCell ref="D19:D20"/>
    <mergeCell ref="E19:E20"/>
    <mergeCell ref="F19:F20"/>
    <mergeCell ref="G19:G20"/>
    <mergeCell ref="D17:D18"/>
    <mergeCell ref="H19:H20"/>
    <mergeCell ref="I19:I20"/>
    <mergeCell ref="J10:J11"/>
    <mergeCell ref="J12:J13"/>
    <mergeCell ref="J14:J15"/>
    <mergeCell ref="H12:H13"/>
    <mergeCell ref="I12:I13"/>
    <mergeCell ref="B14:B15"/>
    <mergeCell ref="C14:C15"/>
    <mergeCell ref="F14:F15"/>
    <mergeCell ref="G14:G15"/>
    <mergeCell ref="H14:H15"/>
    <mergeCell ref="E2:I2"/>
    <mergeCell ref="B3:E3"/>
    <mergeCell ref="B5:E5"/>
    <mergeCell ref="B7:F7"/>
    <mergeCell ref="H21:H22"/>
    <mergeCell ref="B9:C9"/>
    <mergeCell ref="B10:C11"/>
    <mergeCell ref="E10:I11"/>
    <mergeCell ref="I14:I15"/>
    <mergeCell ref="D21:D22"/>
  </mergeCells>
  <printOptions/>
  <pageMargins left="0.7" right="0.7" top="0.787401575" bottom="0.787401575" header="0.3" footer="0.3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2015-05-29T06:50:50Z</cp:lastPrinted>
  <dcterms:created xsi:type="dcterms:W3CDTF">2013-07-26T05:21:15Z</dcterms:created>
  <dcterms:modified xsi:type="dcterms:W3CDTF">2015-05-29T11:21:08Z</dcterms:modified>
  <cp:category/>
  <cp:version/>
  <cp:contentType/>
  <cp:contentStatus/>
</cp:coreProperties>
</file>