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</sheets>
  <definedNames>
    <definedName name="_xlnm.Print_Area" localSheetId="0">'část č. 1 VZ'!$A$1:$M$63</definedName>
  </definedNames>
  <calcPr fullCalcOnLoad="1"/>
</workbook>
</file>

<file path=xl/sharedStrings.xml><?xml version="1.0" encoding="utf-8"?>
<sst xmlns="http://schemas.openxmlformats.org/spreadsheetml/2006/main" count="94" uniqueCount="67">
  <si>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</si>
  <si>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</si>
  <si>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</si>
  <si>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</si>
  <si>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</si>
  <si>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</si>
  <si>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</si>
  <si>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</si>
  <si>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</si>
  <si>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</si>
  <si>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</si>
  <si>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</si>
  <si>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</si>
  <si>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</si>
  <si>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Vystavit fakturu za soubor položek výše</t>
  </si>
  <si>
    <t>1111/0002</t>
  </si>
  <si>
    <t>1111/0001</t>
  </si>
  <si>
    <t>Kontaktní osoba pro převzetí dodávky zboží</t>
  </si>
  <si>
    <t>Číslo a název pracoviště        (místo dodání)</t>
  </si>
  <si>
    <t>Laserové ukazovátko</t>
  </si>
  <si>
    <t>Dataprojektor I</t>
  </si>
  <si>
    <t>Květa Blatná</t>
  </si>
  <si>
    <t>tel.: 543 185 810
e-mail: kveta.blatna@fnusa.cz</t>
  </si>
  <si>
    <t>Ústav soudního lékařství, Fakultní nemocnice u sv. Anny v Brně, Tvrdého 562/2a, Stránice, Brno</t>
  </si>
  <si>
    <t>doc. MUDr. Filip Růžička, Ph.D.</t>
  </si>
  <si>
    <t>tel.: 543 183 090, 3097
e-mail: filip.ruzicka@fnusa.cz</t>
  </si>
  <si>
    <t>Mikrobiologický ústav, Fakultní nemocnice u sv. Anny v Brně, Pekařská 664/53, Staré Brno, 656 91 Brno, budova H2</t>
  </si>
  <si>
    <t>Dataprojektor II</t>
  </si>
  <si>
    <t>prof. MUDr. Hana Kubešová, CSc.</t>
  </si>
  <si>
    <t>Klinika interní, geriatrie a praktického lékařství, areál Fakultní nemocnice Brno, Jihlavská 20, 625 00 Brno-Bohunice, budova E</t>
  </si>
  <si>
    <t>tel.: 549 49 1363
e-mail: hkubes@fnbrno.cz</t>
  </si>
  <si>
    <t>Milena Prudíková</t>
  </si>
  <si>
    <t>Prezentér II</t>
  </si>
  <si>
    <t>tel.: 543 183 411
e-mail: milena.prudikova@fnusa.cz</t>
  </si>
  <si>
    <t>Stomatologická klinika, Fakultní nemocnice u sv. Anny v Brně, Pekařská 664/53, Staré Brno, 656 91 Brno, budova S2</t>
  </si>
  <si>
    <t>Dataprojektor III</t>
  </si>
  <si>
    <t>Televizor</t>
  </si>
  <si>
    <t>Ing. Jindřich Němec</t>
  </si>
  <si>
    <t>Dataprojektor IV</t>
  </si>
  <si>
    <t>MUDr. Jiří Dolina Ph.D.</t>
  </si>
  <si>
    <t>tel.: 532 23 3012
e-mail: jnemec@fnbrno.cz</t>
  </si>
  <si>
    <t>Oční klinika, areál Fakultní nemocnice Brno, Jihlavská 20, 625 00 Brno-Bohunice, budova L</t>
  </si>
  <si>
    <t>Interní gastroenterologická klinik, areál Fakultní nemocnice Brno, Jihlavská 20, 625 00 Brno-Bohunice, budova L</t>
  </si>
  <si>
    <t>tel.: 532 23 3469; 547 193 387
e-mail: jdolina@fnbrno.cz</t>
  </si>
  <si>
    <t>Plátno k dataprojektoru II</t>
  </si>
  <si>
    <t>Interaktivní dataprojektor s projekční tabulí</t>
  </si>
  <si>
    <t>Interaktivní dataprojektor</t>
  </si>
  <si>
    <t>Projekční tabule</t>
  </si>
  <si>
    <t>MUDr. Jan Maláska, Ph.D.</t>
  </si>
  <si>
    <t>tel.: 532 23 2009, 2543
e-mail: jmalaska@fnbrno.cz</t>
  </si>
  <si>
    <t>Ústav patologie, areál Fakultní nemocnice Brno, Jihlavská 20, 625 00 Brno-Bohunice, budova I2</t>
  </si>
  <si>
    <t>Plátno k dataprojektoru III</t>
  </si>
  <si>
    <t>Dataprojektor V</t>
  </si>
  <si>
    <t>Renata Bláblová</t>
  </si>
  <si>
    <t>tel.: 549 49 3070
e-mail: rblablo@med.muni.cz</t>
  </si>
  <si>
    <t>Farmakologický ústav, areál Univerzitní kampus Bohunice, Kamenice 753/5, Brno, budova A19</t>
  </si>
  <si>
    <t>doc. MUDr. Lenka Roubalíková, Ph.D.</t>
  </si>
  <si>
    <t>tel.: 549 49 4343
e-mail: lroubal@med.muni.cz</t>
  </si>
  <si>
    <t>Katedra dentální, Komenského nám. 220/2, Brno-město, Brno</t>
  </si>
  <si>
    <t>9801/0002</t>
  </si>
  <si>
    <t>Audiovizuální přístroje pro LF MU 2015</t>
  </si>
  <si>
    <t>Audiovizuální vybavení - část č. 1 VZ</t>
  </si>
  <si>
    <t>Prezentér III</t>
  </si>
  <si>
    <t>12a</t>
  </si>
  <si>
    <t>12b</t>
  </si>
  <si>
    <t>Prezentér I</t>
  </si>
  <si>
    <t>Plátno k dataprojektoru 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</si>
</sst>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 Unicode MS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1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 indent="1"/>
    </xf>
    <xf numFmtId="0" fontId="58" fillId="0" borderId="0" xfId="0" applyNumberFormat="1" applyFont="1" applyBorder="1" applyAlignment="1">
      <alignment horizontal="center" vertical="center" wrapText="1"/>
    </xf>
    <xf numFmtId="169" fontId="59" fillId="0" borderId="0" xfId="0" applyNumberFormat="1" applyFont="1" applyFill="1" applyBorder="1" applyAlignment="1">
      <alignment horizontal="right" vertical="center" wrapText="1" indent="1"/>
    </xf>
    <xf numFmtId="169" fontId="59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69" fontId="60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69" fontId="61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9" fontId="60" fillId="0" borderId="16" xfId="0" applyNumberFormat="1" applyFont="1" applyBorder="1" applyAlignment="1">
      <alignment horizontal="right" vertical="center" wrapText="1" indent="1"/>
    </xf>
    <xf numFmtId="169" fontId="57" fillId="0" borderId="16" xfId="0" applyNumberFormat="1" applyFont="1" applyBorder="1" applyAlignment="1">
      <alignment horizontal="center" vertical="center" wrapText="1"/>
    </xf>
    <xf numFmtId="169" fontId="59" fillId="0" borderId="17" xfId="0" applyNumberFormat="1" applyFont="1" applyBorder="1" applyAlignment="1">
      <alignment horizontal="right" vertical="center" wrapText="1" indent="1"/>
    </xf>
    <xf numFmtId="169" fontId="59" fillId="0" borderId="18" xfId="0" applyNumberFormat="1" applyFont="1" applyBorder="1" applyAlignment="1">
      <alignment horizontal="right" vertical="center" wrapText="1" indent="1"/>
    </xf>
    <xf numFmtId="169" fontId="59" fillId="0" borderId="19" xfId="0" applyNumberFormat="1" applyFont="1" applyBorder="1" applyAlignment="1">
      <alignment horizontal="right" vertical="center" wrapText="1" indent="1"/>
    </xf>
    <xf numFmtId="169" fontId="59" fillId="0" borderId="20" xfId="0" applyNumberFormat="1" applyFont="1" applyBorder="1" applyAlignment="1">
      <alignment horizontal="right" vertical="center" wrapText="1" inden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69" fontId="60" fillId="0" borderId="10" xfId="0" applyNumberFormat="1" applyFont="1" applyBorder="1" applyAlignment="1">
      <alignment horizontal="center" vertical="center" wrapText="1"/>
    </xf>
    <xf numFmtId="0" fontId="58" fillId="0" borderId="23" xfId="0" applyNumberFormat="1" applyFont="1" applyBorder="1" applyAlignment="1">
      <alignment horizontal="center" vertical="center" wrapText="1"/>
    </xf>
    <xf numFmtId="0" fontId="58" fillId="0" borderId="17" xfId="0" applyNumberFormat="1" applyFont="1" applyBorder="1" applyAlignment="1">
      <alignment horizontal="center" vertical="center" wrapText="1"/>
    </xf>
    <xf numFmtId="169" fontId="59" fillId="33" borderId="23" xfId="0" applyNumberFormat="1" applyFont="1" applyFill="1" applyBorder="1" applyAlignment="1">
      <alignment horizontal="right" vertical="center" wrapText="1" indent="1"/>
    </xf>
    <xf numFmtId="169" fontId="59" fillId="33" borderId="17" xfId="0" applyNumberFormat="1" applyFont="1" applyFill="1" applyBorder="1" applyAlignment="1">
      <alignment horizontal="right" vertical="center" wrapText="1" inden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8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8" fillId="0" borderId="2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4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58" fillId="0" borderId="18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6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58" fillId="0" borderId="30" xfId="0" applyFont="1" applyBorder="1" applyAlignment="1">
      <alignment horizontal="left" vertical="center" wrapText="1" indent="1"/>
    </xf>
    <xf numFmtId="0" fontId="58" fillId="0" borderId="43" xfId="0" applyFont="1" applyBorder="1" applyAlignment="1">
      <alignment horizontal="left" vertical="center" wrapText="1" indent="1"/>
    </xf>
    <xf numFmtId="0" fontId="58" fillId="0" borderId="44" xfId="0" applyFont="1" applyBorder="1" applyAlignment="1">
      <alignment horizontal="left" vertical="center" wrapText="1" indent="1"/>
    </xf>
    <xf numFmtId="169" fontId="59" fillId="0" borderId="19" xfId="0" applyNumberFormat="1" applyFont="1" applyBorder="1" applyAlignment="1">
      <alignment horizontal="right" vertical="center" wrapText="1" indent="1"/>
    </xf>
    <xf numFmtId="169" fontId="59" fillId="0" borderId="20" xfId="0" applyNumberFormat="1" applyFont="1" applyBorder="1" applyAlignment="1">
      <alignment horizontal="right" vertical="center" wrapText="1" indent="1"/>
    </xf>
    <xf numFmtId="0" fontId="58" fillId="0" borderId="45" xfId="0" applyNumberFormat="1" applyFont="1" applyBorder="1" applyAlignment="1">
      <alignment horizontal="center" vertical="center" wrapText="1"/>
    </xf>
    <xf numFmtId="169" fontId="59" fillId="33" borderId="45" xfId="0" applyNumberFormat="1" applyFont="1" applyFill="1" applyBorder="1" applyAlignment="1">
      <alignment horizontal="right" vertical="center" wrapText="1" indent="1"/>
    </xf>
    <xf numFmtId="169" fontId="59" fillId="0" borderId="23" xfId="0" applyNumberFormat="1" applyFont="1" applyBorder="1" applyAlignment="1">
      <alignment horizontal="right" vertical="center" wrapText="1" indent="1"/>
    </xf>
    <xf numFmtId="169" fontId="59" fillId="0" borderId="45" xfId="0" applyNumberFormat="1" applyFont="1" applyBorder="1" applyAlignment="1">
      <alignment horizontal="righ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12" fillId="0" borderId="46" xfId="0" applyFont="1" applyBorder="1" applyAlignment="1">
      <alignment horizontal="left" vertical="center" wrapText="1" indent="1"/>
    </xf>
    <xf numFmtId="0" fontId="12" fillId="0" borderId="47" xfId="0" applyFont="1" applyBorder="1" applyAlignment="1">
      <alignment horizontal="left" vertical="center" wrapText="1" indent="1"/>
    </xf>
    <xf numFmtId="169" fontId="63" fillId="34" borderId="48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24" xfId="0" applyFont="1" applyBorder="1" applyAlignment="1">
      <alignment horizontal="right" vertical="center" wrapText="1" indent="1"/>
    </xf>
    <xf numFmtId="0" fontId="58" fillId="34" borderId="49" xfId="0" applyFont="1" applyFill="1" applyBorder="1" applyAlignment="1">
      <alignment horizontal="left" vertical="center" wrapText="1" indent="1"/>
    </xf>
    <xf numFmtId="0" fontId="58" fillId="34" borderId="50" xfId="0" applyFont="1" applyFill="1" applyBorder="1" applyAlignment="1">
      <alignment horizontal="left" vertical="center" wrapText="1" indent="1"/>
    </xf>
    <xf numFmtId="0" fontId="58" fillId="34" borderId="51" xfId="0" applyFont="1" applyFill="1" applyBorder="1" applyAlignment="1">
      <alignment horizontal="left" vertical="center" wrapText="1" indent="1"/>
    </xf>
    <xf numFmtId="0" fontId="58" fillId="34" borderId="52" xfId="0" applyFont="1" applyFill="1" applyBorder="1" applyAlignment="1">
      <alignment horizontal="left" vertical="center" wrapText="1" indent="1"/>
    </xf>
    <xf numFmtId="0" fontId="58" fillId="34" borderId="53" xfId="0" applyFont="1" applyFill="1" applyBorder="1" applyAlignment="1">
      <alignment horizontal="left" vertical="center" wrapText="1" indent="1"/>
    </xf>
    <xf numFmtId="0" fontId="15" fillId="0" borderId="54" xfId="0" applyFont="1" applyBorder="1" applyAlignment="1">
      <alignment horizontal="left" indent="1"/>
    </xf>
    <xf numFmtId="0" fontId="58" fillId="34" borderId="55" xfId="0" applyFont="1" applyFill="1" applyBorder="1" applyAlignment="1">
      <alignment horizontal="left" vertical="center" wrapText="1" indent="1"/>
    </xf>
    <xf numFmtId="0" fontId="58" fillId="34" borderId="56" xfId="0" applyFont="1" applyFill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indent="1"/>
    </xf>
    <xf numFmtId="169" fontId="59" fillId="0" borderId="17" xfId="0" applyNumberFormat="1" applyFont="1" applyBorder="1" applyAlignment="1">
      <alignment horizontal="right" vertical="center" wrapText="1" indent="1"/>
    </xf>
    <xf numFmtId="169" fontId="59" fillId="0" borderId="57" xfId="0" applyNumberFormat="1" applyFont="1" applyBorder="1" applyAlignment="1">
      <alignment horizontal="right" vertical="center" wrapText="1" indent="1"/>
    </xf>
    <xf numFmtId="169" fontId="59" fillId="0" borderId="26" xfId="0" applyNumberFormat="1" applyFont="1" applyBorder="1" applyAlignment="1">
      <alignment horizontal="right" vertical="center" wrapText="1" indent="1"/>
    </xf>
    <xf numFmtId="169" fontId="59" fillId="0" borderId="18" xfId="0" applyNumberFormat="1" applyFont="1" applyBorder="1" applyAlignment="1">
      <alignment horizontal="right" vertical="center" wrapText="1" indent="1"/>
    </xf>
    <xf numFmtId="0" fontId="10" fillId="0" borderId="33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left" vertical="center" indent="1"/>
    </xf>
    <xf numFmtId="0" fontId="11" fillId="0" borderId="46" xfId="0" applyFont="1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13" fillId="0" borderId="0" xfId="0" applyFont="1" applyAlignment="1">
      <alignment horizontal="right" vertical="center"/>
    </xf>
    <xf numFmtId="0" fontId="0" fillId="0" borderId="46" xfId="0" applyBorder="1" applyAlignment="1">
      <alignment horizontal="left" indent="1"/>
    </xf>
    <xf numFmtId="0" fontId="11" fillId="0" borderId="47" xfId="0" applyFont="1" applyBorder="1" applyAlignment="1">
      <alignment horizontal="left" indent="1"/>
    </xf>
    <xf numFmtId="0" fontId="58" fillId="0" borderId="58" xfId="0" applyFont="1" applyBorder="1" applyAlignment="1">
      <alignment horizontal="left" vertical="center" wrapText="1" indent="1"/>
    </xf>
    <xf numFmtId="0" fontId="58" fillId="0" borderId="57" xfId="0" applyNumberFormat="1" applyFont="1" applyBorder="1" applyAlignment="1">
      <alignment horizontal="center" vertical="center" wrapText="1"/>
    </xf>
    <xf numFmtId="169" fontId="59" fillId="33" borderId="57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2"/>
  <sheetViews>
    <sheetView tabSelected="1" zoomScale="55" zoomScaleNormal="55" zoomScalePageLayoutView="0" workbookViewId="0" topLeftCell="A1">
      <selection activeCell="S12" sqref="S12"/>
    </sheetView>
  </sheetViews>
  <sheetFormatPr defaultColWidth="9.140625" defaultRowHeight="19.5" customHeight="1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9" width="16.140625" style="1" customWidth="1"/>
    <col min="10" max="10" width="36.7109375" style="1" customWidth="1"/>
    <col min="11" max="11" width="31.57421875" style="1" customWidth="1"/>
    <col min="12" max="12" width="11.421875" style="1" customWidth="1"/>
    <col min="13" max="13" width="12.421875" style="1" customWidth="1"/>
    <col min="14" max="16384" width="9.140625" style="1" customWidth="1"/>
  </cols>
  <sheetData>
    <row r="1" ht="15" customHeight="1"/>
    <row r="2" spans="6:12" ht="27" customHeight="1" thickBot="1">
      <c r="F2" s="98" t="s">
        <v>5</v>
      </c>
      <c r="G2" s="98"/>
      <c r="H2" s="98"/>
      <c r="I2" s="98"/>
      <c r="J2" s="98"/>
      <c r="K2" s="98"/>
      <c r="L2" s="98"/>
    </row>
    <row r="3" spans="2:12" ht="32.25" customHeight="1" thickBot="1">
      <c r="B3" s="94" t="s">
        <v>11</v>
      </c>
      <c r="C3" s="95"/>
      <c r="D3" s="96"/>
      <c r="E3" s="99"/>
      <c r="F3" s="97"/>
      <c r="L3" s="2"/>
    </row>
    <row r="4" spans="2:12" ht="16.5" customHeight="1" thickBot="1">
      <c r="B4" s="5"/>
      <c r="C4" s="5"/>
      <c r="D4" s="4"/>
      <c r="L4" s="2"/>
    </row>
    <row r="5" spans="2:12" ht="32.25" customHeight="1" thickBot="1">
      <c r="B5" s="94" t="s">
        <v>60</v>
      </c>
      <c r="C5" s="95"/>
      <c r="D5" s="96"/>
      <c r="E5" s="96"/>
      <c r="F5" s="100"/>
      <c r="L5" s="2"/>
    </row>
    <row r="6" spans="2:12" ht="15.75" customHeight="1" thickBot="1">
      <c r="B6" s="13"/>
      <c r="C6" s="13"/>
      <c r="D6" s="14"/>
      <c r="E6" s="14"/>
      <c r="F6" s="14"/>
      <c r="L6" s="2"/>
    </row>
    <row r="7" spans="2:12" ht="35.25" customHeight="1" thickBot="1">
      <c r="B7" s="94" t="s">
        <v>61</v>
      </c>
      <c r="C7" s="95"/>
      <c r="D7" s="96"/>
      <c r="E7" s="96"/>
      <c r="F7" s="96"/>
      <c r="G7" s="97"/>
      <c r="L7" s="2"/>
    </row>
    <row r="8" ht="15.75" customHeight="1" thickBot="1"/>
    <row r="9" spans="2:12" ht="57" customHeight="1" thickBot="1">
      <c r="B9" s="56" t="s">
        <v>0</v>
      </c>
      <c r="C9" s="57"/>
      <c r="D9" s="6" t="s">
        <v>9</v>
      </c>
      <c r="E9" s="35" t="s">
        <v>1</v>
      </c>
      <c r="F9" s="35" t="s">
        <v>8</v>
      </c>
      <c r="G9" s="35" t="s">
        <v>6</v>
      </c>
      <c r="H9" s="35" t="s">
        <v>7</v>
      </c>
      <c r="I9" s="36" t="s">
        <v>12</v>
      </c>
      <c r="J9" s="37" t="s">
        <v>17</v>
      </c>
      <c r="K9" s="35" t="s">
        <v>18</v>
      </c>
      <c r="L9" s="38" t="s">
        <v>2</v>
      </c>
    </row>
    <row r="10" spans="2:12" ht="23.25" customHeight="1" thickBot="1">
      <c r="B10" s="15"/>
      <c r="C10" s="15"/>
      <c r="D10" s="16"/>
      <c r="E10" s="17"/>
      <c r="F10" s="18"/>
      <c r="G10" s="19"/>
      <c r="H10" s="19"/>
      <c r="I10" s="19"/>
      <c r="J10" s="19"/>
      <c r="K10" s="19"/>
      <c r="L10" s="20"/>
    </row>
    <row r="11" spans="2:12" ht="27" customHeight="1">
      <c r="B11" s="58">
        <v>1</v>
      </c>
      <c r="C11" s="59"/>
      <c r="D11" s="101" t="s">
        <v>65</v>
      </c>
      <c r="E11" s="102">
        <v>1</v>
      </c>
      <c r="F11" s="103"/>
      <c r="G11" s="91">
        <f>E11*F11</f>
        <v>0</v>
      </c>
      <c r="H11" s="91">
        <f>G11*0.21</f>
        <v>0</v>
      </c>
      <c r="I11" s="92">
        <f>G11+H11</f>
        <v>0</v>
      </c>
      <c r="J11" s="25" t="s">
        <v>21</v>
      </c>
      <c r="K11" s="26">
        <v>110111</v>
      </c>
      <c r="L11" s="44" t="s">
        <v>16</v>
      </c>
    </row>
    <row r="12" spans="2:12" ht="65.25" customHeight="1" thickBot="1">
      <c r="B12" s="60"/>
      <c r="C12" s="61"/>
      <c r="D12" s="67"/>
      <c r="E12" s="41"/>
      <c r="F12" s="43"/>
      <c r="G12" s="90"/>
      <c r="H12" s="90"/>
      <c r="I12" s="93"/>
      <c r="J12" s="27" t="s">
        <v>22</v>
      </c>
      <c r="K12" s="30" t="s">
        <v>23</v>
      </c>
      <c r="L12" s="45"/>
    </row>
    <row r="13" spans="2:12" ht="23.25" customHeight="1" thickBot="1">
      <c r="B13" s="15"/>
      <c r="C13" s="15"/>
      <c r="D13" s="16"/>
      <c r="E13" s="17"/>
      <c r="F13" s="18"/>
      <c r="G13" s="19"/>
      <c r="H13" s="19"/>
      <c r="I13" s="19"/>
      <c r="J13" s="19"/>
      <c r="K13" s="19"/>
      <c r="L13" s="20"/>
    </row>
    <row r="14" spans="2:12" ht="27" customHeight="1">
      <c r="B14" s="58">
        <v>2</v>
      </c>
      <c r="C14" s="59"/>
      <c r="D14" s="101" t="s">
        <v>19</v>
      </c>
      <c r="E14" s="102">
        <v>2</v>
      </c>
      <c r="F14" s="103"/>
      <c r="G14" s="91">
        <f>E14*F14</f>
        <v>0</v>
      </c>
      <c r="H14" s="91">
        <f>G14*0.21</f>
        <v>0</v>
      </c>
      <c r="I14" s="92">
        <f>G14+H14</f>
        <v>0</v>
      </c>
      <c r="J14" s="25" t="s">
        <v>21</v>
      </c>
      <c r="K14" s="26">
        <v>110111</v>
      </c>
      <c r="L14" s="44" t="s">
        <v>16</v>
      </c>
    </row>
    <row r="15" spans="2:12" ht="65.25" customHeight="1" thickBot="1">
      <c r="B15" s="60"/>
      <c r="C15" s="61"/>
      <c r="D15" s="67"/>
      <c r="E15" s="41"/>
      <c r="F15" s="43"/>
      <c r="G15" s="90"/>
      <c r="H15" s="90"/>
      <c r="I15" s="93"/>
      <c r="J15" s="27" t="s">
        <v>22</v>
      </c>
      <c r="K15" s="30" t="s">
        <v>23</v>
      </c>
      <c r="L15" s="45"/>
    </row>
    <row r="16" spans="2:12" ht="23.25" customHeight="1" thickBot="1">
      <c r="B16" s="15"/>
      <c r="C16" s="15"/>
      <c r="D16" s="16"/>
      <c r="E16" s="17"/>
      <c r="F16" s="18"/>
      <c r="G16" s="19"/>
      <c r="H16" s="19"/>
      <c r="I16" s="19"/>
      <c r="J16" s="19"/>
      <c r="K16" s="19"/>
      <c r="L16" s="20"/>
    </row>
    <row r="17" spans="2:12" ht="27" customHeight="1">
      <c r="B17" s="58">
        <v>3</v>
      </c>
      <c r="C17" s="59"/>
      <c r="D17" s="101" t="s">
        <v>20</v>
      </c>
      <c r="E17" s="102">
        <v>1</v>
      </c>
      <c r="F17" s="103"/>
      <c r="G17" s="91">
        <f>E17*F17</f>
        <v>0</v>
      </c>
      <c r="H17" s="91">
        <f>G17*0.21</f>
        <v>0</v>
      </c>
      <c r="I17" s="92">
        <f>G17+H17</f>
        <v>0</v>
      </c>
      <c r="J17" s="29" t="s">
        <v>24</v>
      </c>
      <c r="K17" s="26">
        <v>110113</v>
      </c>
      <c r="L17" s="44" t="s">
        <v>16</v>
      </c>
    </row>
    <row r="18" spans="2:12" ht="65.25" customHeight="1" thickBot="1">
      <c r="B18" s="60"/>
      <c r="C18" s="61"/>
      <c r="D18" s="67"/>
      <c r="E18" s="41"/>
      <c r="F18" s="43"/>
      <c r="G18" s="90"/>
      <c r="H18" s="90"/>
      <c r="I18" s="93"/>
      <c r="J18" s="27" t="s">
        <v>25</v>
      </c>
      <c r="K18" s="30" t="s">
        <v>26</v>
      </c>
      <c r="L18" s="45"/>
    </row>
    <row r="19" spans="2:12" ht="23.25" customHeight="1" thickBot="1">
      <c r="B19" s="15"/>
      <c r="C19" s="15"/>
      <c r="D19" s="16"/>
      <c r="E19" s="17"/>
      <c r="F19" s="18"/>
      <c r="G19" s="19"/>
      <c r="H19" s="19"/>
      <c r="I19" s="19"/>
      <c r="J19" s="19"/>
      <c r="K19" s="19"/>
      <c r="L19" s="20"/>
    </row>
    <row r="20" spans="2:12" ht="27" customHeight="1">
      <c r="B20" s="58">
        <v>4</v>
      </c>
      <c r="C20" s="59"/>
      <c r="D20" s="101" t="s">
        <v>66</v>
      </c>
      <c r="E20" s="102">
        <v>1</v>
      </c>
      <c r="F20" s="103"/>
      <c r="G20" s="91">
        <f>E20*F20</f>
        <v>0</v>
      </c>
      <c r="H20" s="91">
        <f>G20*0.21</f>
        <v>0</v>
      </c>
      <c r="I20" s="92">
        <f>G20+H20</f>
        <v>0</v>
      </c>
      <c r="J20" s="29" t="s">
        <v>24</v>
      </c>
      <c r="K20" s="26">
        <v>110113</v>
      </c>
      <c r="L20" s="44" t="s">
        <v>16</v>
      </c>
    </row>
    <row r="21" spans="2:12" ht="65.25" customHeight="1" thickBot="1">
      <c r="B21" s="60"/>
      <c r="C21" s="61"/>
      <c r="D21" s="67"/>
      <c r="E21" s="41"/>
      <c r="F21" s="43"/>
      <c r="G21" s="90"/>
      <c r="H21" s="90"/>
      <c r="I21" s="93"/>
      <c r="J21" s="27" t="s">
        <v>25</v>
      </c>
      <c r="K21" s="30" t="s">
        <v>26</v>
      </c>
      <c r="L21" s="45"/>
    </row>
    <row r="22" spans="2:12" ht="23.25" customHeight="1" thickBot="1">
      <c r="B22" s="15"/>
      <c r="C22" s="15"/>
      <c r="D22" s="16"/>
      <c r="E22" s="17"/>
      <c r="F22" s="18"/>
      <c r="G22" s="19"/>
      <c r="H22" s="19"/>
      <c r="I22" s="19"/>
      <c r="J22" s="19"/>
      <c r="K22" s="19"/>
      <c r="L22" s="20"/>
    </row>
    <row r="23" spans="2:12" ht="27" customHeight="1">
      <c r="B23" s="58">
        <v>5</v>
      </c>
      <c r="C23" s="59"/>
      <c r="D23" s="101" t="s">
        <v>32</v>
      </c>
      <c r="E23" s="102">
        <v>3</v>
      </c>
      <c r="F23" s="103"/>
      <c r="G23" s="91">
        <f>E23*F23</f>
        <v>0</v>
      </c>
      <c r="H23" s="91">
        <f>G23*0.21</f>
        <v>0</v>
      </c>
      <c r="I23" s="92">
        <f>G23+H23</f>
        <v>0</v>
      </c>
      <c r="J23" s="29" t="s">
        <v>28</v>
      </c>
      <c r="K23" s="26">
        <v>110228</v>
      </c>
      <c r="L23" s="44" t="s">
        <v>16</v>
      </c>
    </row>
    <row r="24" spans="2:12" ht="65.25" customHeight="1" thickBot="1">
      <c r="B24" s="60"/>
      <c r="C24" s="61"/>
      <c r="D24" s="67"/>
      <c r="E24" s="41"/>
      <c r="F24" s="43"/>
      <c r="G24" s="90"/>
      <c r="H24" s="90"/>
      <c r="I24" s="93"/>
      <c r="J24" s="27" t="s">
        <v>30</v>
      </c>
      <c r="K24" s="30" t="s">
        <v>29</v>
      </c>
      <c r="L24" s="45"/>
    </row>
    <row r="25" spans="2:12" ht="23.25" customHeight="1" thickBot="1">
      <c r="B25" s="15"/>
      <c r="C25" s="15"/>
      <c r="D25" s="16"/>
      <c r="E25" s="17"/>
      <c r="F25" s="18"/>
      <c r="G25" s="19"/>
      <c r="H25" s="19"/>
      <c r="I25" s="19"/>
      <c r="J25" s="19"/>
      <c r="K25" s="19"/>
      <c r="L25" s="20"/>
    </row>
    <row r="26" spans="2:12" ht="27" customHeight="1">
      <c r="B26" s="58">
        <v>6</v>
      </c>
      <c r="C26" s="59"/>
      <c r="D26" s="101" t="s">
        <v>27</v>
      </c>
      <c r="E26" s="102">
        <v>1</v>
      </c>
      <c r="F26" s="103"/>
      <c r="G26" s="91">
        <f>E26*F26</f>
        <v>0</v>
      </c>
      <c r="H26" s="91">
        <f>G26*0.21</f>
        <v>0</v>
      </c>
      <c r="I26" s="92">
        <f>G26+H26</f>
        <v>0</v>
      </c>
      <c r="J26" s="29" t="s">
        <v>28</v>
      </c>
      <c r="K26" s="26">
        <v>110228</v>
      </c>
      <c r="L26" s="44" t="s">
        <v>16</v>
      </c>
    </row>
    <row r="27" spans="2:12" ht="65.25" customHeight="1" thickBot="1">
      <c r="B27" s="60"/>
      <c r="C27" s="61"/>
      <c r="D27" s="67"/>
      <c r="E27" s="41"/>
      <c r="F27" s="43"/>
      <c r="G27" s="90"/>
      <c r="H27" s="90"/>
      <c r="I27" s="93"/>
      <c r="J27" s="27" t="s">
        <v>30</v>
      </c>
      <c r="K27" s="30" t="s">
        <v>29</v>
      </c>
      <c r="L27" s="45"/>
    </row>
    <row r="28" spans="2:12" ht="23.25" customHeight="1" thickBot="1">
      <c r="B28" s="15"/>
      <c r="C28" s="15"/>
      <c r="D28" s="16"/>
      <c r="E28" s="17"/>
      <c r="F28" s="18"/>
      <c r="G28" s="19"/>
      <c r="H28" s="19"/>
      <c r="I28" s="19"/>
      <c r="J28" s="19"/>
      <c r="K28" s="19"/>
      <c r="L28" s="20"/>
    </row>
    <row r="29" spans="2:12" ht="27" customHeight="1">
      <c r="B29" s="58">
        <v>7</v>
      </c>
      <c r="C29" s="59"/>
      <c r="D29" s="101" t="s">
        <v>62</v>
      </c>
      <c r="E29" s="102">
        <v>5</v>
      </c>
      <c r="F29" s="103"/>
      <c r="G29" s="91">
        <f>E29*F29</f>
        <v>0</v>
      </c>
      <c r="H29" s="91">
        <f>G29*0.21</f>
        <v>0</v>
      </c>
      <c r="I29" s="92">
        <f>G29+H29</f>
        <v>0</v>
      </c>
      <c r="J29" s="25" t="s">
        <v>31</v>
      </c>
      <c r="K29" s="26">
        <v>110130</v>
      </c>
      <c r="L29" s="44" t="s">
        <v>16</v>
      </c>
    </row>
    <row r="30" spans="2:12" ht="65.25" customHeight="1" thickBot="1">
      <c r="B30" s="60"/>
      <c r="C30" s="61"/>
      <c r="D30" s="67"/>
      <c r="E30" s="41"/>
      <c r="F30" s="43"/>
      <c r="G30" s="90"/>
      <c r="H30" s="90"/>
      <c r="I30" s="93"/>
      <c r="J30" s="27" t="s">
        <v>33</v>
      </c>
      <c r="K30" s="30" t="s">
        <v>34</v>
      </c>
      <c r="L30" s="45"/>
    </row>
    <row r="31" spans="2:12" ht="23.25" customHeight="1" thickBot="1">
      <c r="B31" s="15"/>
      <c r="C31" s="15"/>
      <c r="D31" s="16"/>
      <c r="E31" s="17"/>
      <c r="F31" s="18"/>
      <c r="G31" s="19"/>
      <c r="H31" s="19"/>
      <c r="I31" s="19"/>
      <c r="J31" s="19"/>
      <c r="K31" s="19"/>
      <c r="L31" s="20"/>
    </row>
    <row r="32" spans="2:12" ht="27" customHeight="1">
      <c r="B32" s="58">
        <v>8</v>
      </c>
      <c r="C32" s="59"/>
      <c r="D32" s="101" t="s">
        <v>35</v>
      </c>
      <c r="E32" s="102">
        <v>1</v>
      </c>
      <c r="F32" s="103"/>
      <c r="G32" s="91">
        <f>E32*F32</f>
        <v>0</v>
      </c>
      <c r="H32" s="91">
        <f>G32*0.21</f>
        <v>0</v>
      </c>
      <c r="I32" s="92">
        <f>G32+H32</f>
        <v>0</v>
      </c>
      <c r="J32" s="25" t="s">
        <v>31</v>
      </c>
      <c r="K32" s="26">
        <v>110130</v>
      </c>
      <c r="L32" s="44" t="s">
        <v>16</v>
      </c>
    </row>
    <row r="33" spans="2:12" ht="65.25" customHeight="1" thickBot="1">
      <c r="B33" s="60"/>
      <c r="C33" s="61"/>
      <c r="D33" s="67"/>
      <c r="E33" s="41"/>
      <c r="F33" s="43"/>
      <c r="G33" s="90"/>
      <c r="H33" s="90"/>
      <c r="I33" s="93"/>
      <c r="J33" s="27" t="s">
        <v>33</v>
      </c>
      <c r="K33" s="30" t="s">
        <v>34</v>
      </c>
      <c r="L33" s="45"/>
    </row>
    <row r="34" spans="2:12" ht="23.25" customHeight="1" thickBot="1">
      <c r="B34" s="15"/>
      <c r="C34" s="15"/>
      <c r="D34" s="16"/>
      <c r="E34" s="17"/>
      <c r="F34" s="18"/>
      <c r="G34" s="19"/>
      <c r="H34" s="19"/>
      <c r="I34" s="19"/>
      <c r="J34" s="19"/>
      <c r="K34" s="19"/>
      <c r="L34" s="20"/>
    </row>
    <row r="35" spans="2:12" ht="27" customHeight="1">
      <c r="B35" s="58">
        <v>9</v>
      </c>
      <c r="C35" s="59"/>
      <c r="D35" s="101" t="s">
        <v>36</v>
      </c>
      <c r="E35" s="102">
        <v>1</v>
      </c>
      <c r="F35" s="103"/>
      <c r="G35" s="91">
        <f>E35*F35</f>
        <v>0</v>
      </c>
      <c r="H35" s="91">
        <f>G35*0.21</f>
        <v>0</v>
      </c>
      <c r="I35" s="92">
        <f>G35+H35</f>
        <v>0</v>
      </c>
      <c r="J35" s="25" t="s">
        <v>37</v>
      </c>
      <c r="K35" s="26">
        <v>110219</v>
      </c>
      <c r="L35" s="44" t="s">
        <v>16</v>
      </c>
    </row>
    <row r="36" spans="2:12" ht="65.25" customHeight="1" thickBot="1">
      <c r="B36" s="60"/>
      <c r="C36" s="61"/>
      <c r="D36" s="67"/>
      <c r="E36" s="41"/>
      <c r="F36" s="43"/>
      <c r="G36" s="90"/>
      <c r="H36" s="90"/>
      <c r="I36" s="93"/>
      <c r="J36" s="27" t="s">
        <v>40</v>
      </c>
      <c r="K36" s="30" t="s">
        <v>41</v>
      </c>
      <c r="L36" s="45"/>
    </row>
    <row r="37" spans="2:12" ht="23.25" customHeight="1" thickBot="1">
      <c r="B37" s="15"/>
      <c r="C37" s="15"/>
      <c r="D37" s="16"/>
      <c r="E37" s="17"/>
      <c r="F37" s="18"/>
      <c r="G37" s="19"/>
      <c r="H37" s="19"/>
      <c r="I37" s="19"/>
      <c r="J37" s="19"/>
      <c r="K37" s="19"/>
      <c r="L37" s="20"/>
    </row>
    <row r="38" spans="2:12" ht="27" customHeight="1">
      <c r="B38" s="58">
        <v>10</v>
      </c>
      <c r="C38" s="59"/>
      <c r="D38" s="101" t="s">
        <v>38</v>
      </c>
      <c r="E38" s="102">
        <v>1</v>
      </c>
      <c r="F38" s="103"/>
      <c r="G38" s="91">
        <f>E38*F38</f>
        <v>0</v>
      </c>
      <c r="H38" s="91">
        <f>G38*0.21</f>
        <v>0</v>
      </c>
      <c r="I38" s="92">
        <f>G38+H38</f>
        <v>0</v>
      </c>
      <c r="J38" s="25" t="s">
        <v>39</v>
      </c>
      <c r="K38" s="26">
        <v>110213</v>
      </c>
      <c r="L38" s="44" t="s">
        <v>15</v>
      </c>
    </row>
    <row r="39" spans="2:12" ht="65.25" customHeight="1" thickBot="1">
      <c r="B39" s="60"/>
      <c r="C39" s="61"/>
      <c r="D39" s="67"/>
      <c r="E39" s="41"/>
      <c r="F39" s="43"/>
      <c r="G39" s="90"/>
      <c r="H39" s="90"/>
      <c r="I39" s="93"/>
      <c r="J39" s="27" t="s">
        <v>43</v>
      </c>
      <c r="K39" s="30" t="s">
        <v>42</v>
      </c>
      <c r="L39" s="45"/>
    </row>
    <row r="40" spans="2:12" ht="23.25" customHeight="1" thickBot="1">
      <c r="B40" s="15"/>
      <c r="C40" s="15"/>
      <c r="D40" s="16"/>
      <c r="E40" s="17"/>
      <c r="F40" s="18"/>
      <c r="G40" s="19"/>
      <c r="H40" s="19"/>
      <c r="I40" s="19"/>
      <c r="J40" s="19"/>
      <c r="K40" s="19"/>
      <c r="L40" s="20"/>
    </row>
    <row r="41" spans="2:12" ht="27" customHeight="1">
      <c r="B41" s="58">
        <v>11</v>
      </c>
      <c r="C41" s="59"/>
      <c r="D41" s="101" t="s">
        <v>44</v>
      </c>
      <c r="E41" s="102">
        <v>1</v>
      </c>
      <c r="F41" s="103"/>
      <c r="G41" s="91">
        <f>E41*F41</f>
        <v>0</v>
      </c>
      <c r="H41" s="91">
        <f>G41*0.21</f>
        <v>0</v>
      </c>
      <c r="I41" s="92">
        <f>G41+H41</f>
        <v>0</v>
      </c>
      <c r="J41" s="25" t="s">
        <v>39</v>
      </c>
      <c r="K41" s="26">
        <v>110213</v>
      </c>
      <c r="L41" s="44" t="s">
        <v>15</v>
      </c>
    </row>
    <row r="42" spans="2:12" ht="65.25" customHeight="1" thickBot="1">
      <c r="B42" s="60"/>
      <c r="C42" s="61"/>
      <c r="D42" s="67"/>
      <c r="E42" s="41"/>
      <c r="F42" s="43"/>
      <c r="G42" s="90"/>
      <c r="H42" s="90"/>
      <c r="I42" s="93"/>
      <c r="J42" s="27" t="s">
        <v>43</v>
      </c>
      <c r="K42" s="30" t="s">
        <v>42</v>
      </c>
      <c r="L42" s="45"/>
    </row>
    <row r="43" spans="2:12" ht="23.25" customHeight="1" thickBot="1">
      <c r="B43" s="15"/>
      <c r="C43" s="15"/>
      <c r="D43" s="16"/>
      <c r="E43" s="17"/>
      <c r="F43" s="18"/>
      <c r="G43" s="19"/>
      <c r="H43" s="19"/>
      <c r="I43" s="19"/>
      <c r="J43" s="19"/>
      <c r="K43" s="19"/>
      <c r="L43" s="20"/>
    </row>
    <row r="44" spans="2:12" ht="27.75" customHeight="1">
      <c r="B44" s="58">
        <v>12</v>
      </c>
      <c r="C44" s="59"/>
      <c r="D44" s="101" t="s">
        <v>45</v>
      </c>
      <c r="E44" s="46"/>
      <c r="F44" s="47"/>
      <c r="G44" s="47"/>
      <c r="H44" s="47"/>
      <c r="I44" s="48"/>
      <c r="J44" s="39" t="s">
        <v>48</v>
      </c>
      <c r="K44" s="3">
        <v>110233</v>
      </c>
      <c r="L44" s="44" t="s">
        <v>59</v>
      </c>
    </row>
    <row r="45" spans="2:12" ht="55.5" customHeight="1" thickBot="1">
      <c r="B45" s="60"/>
      <c r="C45" s="61"/>
      <c r="D45" s="68"/>
      <c r="E45" s="49"/>
      <c r="F45" s="50"/>
      <c r="G45" s="50"/>
      <c r="H45" s="50"/>
      <c r="I45" s="51"/>
      <c r="J45" s="27" t="s">
        <v>49</v>
      </c>
      <c r="K45" s="28" t="s">
        <v>50</v>
      </c>
      <c r="L45" s="45"/>
    </row>
    <row r="46" spans="2:12" ht="20.25" customHeight="1">
      <c r="B46" s="52"/>
      <c r="C46" s="62" t="s">
        <v>63</v>
      </c>
      <c r="D46" s="66" t="s">
        <v>46</v>
      </c>
      <c r="E46" s="40">
        <v>1</v>
      </c>
      <c r="F46" s="42"/>
      <c r="G46" s="73">
        <f>E46*F46</f>
        <v>0</v>
      </c>
      <c r="H46" s="73">
        <f>G46*0.21</f>
        <v>0</v>
      </c>
      <c r="I46" s="69">
        <f>G46+H46</f>
        <v>0</v>
      </c>
      <c r="J46" s="33"/>
      <c r="K46" s="33"/>
      <c r="L46" s="44" t="s">
        <v>59</v>
      </c>
    </row>
    <row r="47" spans="2:12" ht="20.25" customHeight="1" thickBot="1">
      <c r="B47" s="53"/>
      <c r="C47" s="63"/>
      <c r="D47" s="68"/>
      <c r="E47" s="71"/>
      <c r="F47" s="72"/>
      <c r="G47" s="74"/>
      <c r="H47" s="74"/>
      <c r="I47" s="70"/>
      <c r="J47" s="34"/>
      <c r="K47" s="34"/>
      <c r="L47" s="45"/>
    </row>
    <row r="48" spans="2:12" ht="20.25" customHeight="1">
      <c r="B48" s="52"/>
      <c r="C48" s="64" t="s">
        <v>64</v>
      </c>
      <c r="D48" s="66" t="s">
        <v>47</v>
      </c>
      <c r="E48" s="40">
        <v>1</v>
      </c>
      <c r="F48" s="42"/>
      <c r="G48" s="73">
        <f>E48*F48</f>
        <v>0</v>
      </c>
      <c r="H48" s="73">
        <f>G48*0.21</f>
        <v>0</v>
      </c>
      <c r="I48" s="69">
        <f>G48+H48</f>
        <v>0</v>
      </c>
      <c r="J48" s="33"/>
      <c r="K48" s="33"/>
      <c r="L48" s="44" t="s">
        <v>59</v>
      </c>
    </row>
    <row r="49" spans="2:12" ht="20.25" customHeight="1" thickBot="1">
      <c r="B49" s="60"/>
      <c r="C49" s="65"/>
      <c r="D49" s="67"/>
      <c r="E49" s="41"/>
      <c r="F49" s="43"/>
      <c r="G49" s="90"/>
      <c r="H49" s="90"/>
      <c r="I49" s="93"/>
      <c r="J49" s="32"/>
      <c r="K49" s="32"/>
      <c r="L49" s="45"/>
    </row>
    <row r="50" spans="2:12" ht="28.5" customHeight="1" thickBot="1">
      <c r="B50" s="15"/>
      <c r="C50" s="15"/>
      <c r="D50" s="21" t="s">
        <v>14</v>
      </c>
      <c r="E50" s="54"/>
      <c r="F50" s="55"/>
      <c r="G50" s="31">
        <f>SUM(G46:G49)</f>
        <v>0</v>
      </c>
      <c r="H50" s="31">
        <f>SUM(H46:H49)</f>
        <v>0</v>
      </c>
      <c r="I50" s="31">
        <f>SUM(I46:I49)</f>
        <v>0</v>
      </c>
      <c r="J50" s="32"/>
      <c r="K50" s="32"/>
      <c r="L50" s="22"/>
    </row>
    <row r="51" spans="2:12" ht="23.25" customHeight="1" thickBot="1">
      <c r="B51" s="15"/>
      <c r="C51" s="15"/>
      <c r="D51" s="16"/>
      <c r="E51" s="17"/>
      <c r="F51" s="18"/>
      <c r="G51" s="19"/>
      <c r="H51" s="19"/>
      <c r="I51" s="19"/>
      <c r="J51" s="19"/>
      <c r="K51" s="19"/>
      <c r="L51" s="20"/>
    </row>
    <row r="52" spans="2:12" ht="27" customHeight="1">
      <c r="B52" s="58">
        <v>13</v>
      </c>
      <c r="C52" s="59"/>
      <c r="D52" s="101" t="s">
        <v>51</v>
      </c>
      <c r="E52" s="102">
        <v>1</v>
      </c>
      <c r="F52" s="103"/>
      <c r="G52" s="91">
        <f>E52*F52</f>
        <v>0</v>
      </c>
      <c r="H52" s="91">
        <f>G52*0.21</f>
        <v>0</v>
      </c>
      <c r="I52" s="92">
        <f>G52+H52</f>
        <v>0</v>
      </c>
      <c r="J52" s="25" t="s">
        <v>53</v>
      </c>
      <c r="K52" s="26">
        <v>110516</v>
      </c>
      <c r="L52" s="44">
        <v>2911</v>
      </c>
    </row>
    <row r="53" spans="2:12" ht="65.25" customHeight="1" thickBot="1">
      <c r="B53" s="60"/>
      <c r="C53" s="61"/>
      <c r="D53" s="67"/>
      <c r="E53" s="41"/>
      <c r="F53" s="43"/>
      <c r="G53" s="90"/>
      <c r="H53" s="90"/>
      <c r="I53" s="93"/>
      <c r="J53" s="27" t="s">
        <v>54</v>
      </c>
      <c r="K53" s="30" t="s">
        <v>55</v>
      </c>
      <c r="L53" s="45"/>
    </row>
    <row r="54" spans="2:12" ht="23.25" customHeight="1" thickBot="1">
      <c r="B54" s="15"/>
      <c r="C54" s="15"/>
      <c r="D54" s="16"/>
      <c r="E54" s="17"/>
      <c r="F54" s="18"/>
      <c r="G54" s="19"/>
      <c r="H54" s="19"/>
      <c r="I54" s="19"/>
      <c r="J54" s="19"/>
      <c r="K54" s="19"/>
      <c r="L54" s="20"/>
    </row>
    <row r="55" spans="2:12" ht="27" customHeight="1">
      <c r="B55" s="58">
        <v>14</v>
      </c>
      <c r="C55" s="59"/>
      <c r="D55" s="101" t="s">
        <v>52</v>
      </c>
      <c r="E55" s="102">
        <v>1</v>
      </c>
      <c r="F55" s="103"/>
      <c r="G55" s="91">
        <f>E55*F55</f>
        <v>0</v>
      </c>
      <c r="H55" s="91">
        <f>G55*0.21</f>
        <v>0</v>
      </c>
      <c r="I55" s="92">
        <f>G55+H55</f>
        <v>0</v>
      </c>
      <c r="J55" s="25" t="s">
        <v>56</v>
      </c>
      <c r="K55" s="26">
        <v>110617</v>
      </c>
      <c r="L55" s="44" t="s">
        <v>16</v>
      </c>
    </row>
    <row r="56" spans="2:12" ht="65.25" customHeight="1" thickBot="1">
      <c r="B56" s="60"/>
      <c r="C56" s="61"/>
      <c r="D56" s="67"/>
      <c r="E56" s="41"/>
      <c r="F56" s="43"/>
      <c r="G56" s="90"/>
      <c r="H56" s="90"/>
      <c r="I56" s="93"/>
      <c r="J56" s="27" t="s">
        <v>57</v>
      </c>
      <c r="K56" s="30" t="s">
        <v>58</v>
      </c>
      <c r="L56" s="45"/>
    </row>
    <row r="57" spans="2:12" ht="25.5" customHeight="1" thickBot="1">
      <c r="B57" s="7"/>
      <c r="C57" s="7"/>
      <c r="D57" s="8"/>
      <c r="E57" s="8"/>
      <c r="F57" s="8"/>
      <c r="G57" s="8"/>
      <c r="H57" s="8"/>
      <c r="I57" s="9"/>
      <c r="J57" s="11"/>
      <c r="K57" s="11"/>
      <c r="L57" s="8"/>
    </row>
    <row r="58" spans="2:11" ht="41.25" customHeight="1" thickBot="1">
      <c r="B58" s="81" t="s">
        <v>3</v>
      </c>
      <c r="C58" s="82"/>
      <c r="D58" s="83"/>
      <c r="E58" s="12"/>
      <c r="F58" s="78">
        <f>SUM(G11:G42,G46:G49,G52,G55)</f>
        <v>0</v>
      </c>
      <c r="G58" s="79"/>
      <c r="H58" s="79"/>
      <c r="I58" s="80"/>
      <c r="J58" s="23"/>
      <c r="K58" s="23"/>
    </row>
    <row r="59" spans="2:11" ht="41.25" customHeight="1" thickBot="1">
      <c r="B59" s="84" t="s">
        <v>4</v>
      </c>
      <c r="C59" s="85"/>
      <c r="D59" s="86"/>
      <c r="E59" s="11"/>
      <c r="F59" s="78">
        <f>SUM(H11:H42,H46:H49,H52,H55)</f>
        <v>0</v>
      </c>
      <c r="G59" s="79"/>
      <c r="H59" s="79"/>
      <c r="I59" s="80"/>
      <c r="J59" s="23"/>
      <c r="K59" s="23"/>
    </row>
    <row r="60" spans="2:11" ht="41.25" customHeight="1" thickBot="1">
      <c r="B60" s="87" t="s">
        <v>10</v>
      </c>
      <c r="C60" s="88"/>
      <c r="D60" s="89"/>
      <c r="E60" s="11"/>
      <c r="F60" s="78">
        <f>SUM(I11:I42,I46:I49,I52,I55)</f>
        <v>0</v>
      </c>
      <c r="G60" s="79"/>
      <c r="H60" s="79"/>
      <c r="I60" s="80"/>
      <c r="J60" s="23"/>
      <c r="K60" s="23"/>
    </row>
    <row r="61" ht="19.5" customHeight="1" thickBot="1"/>
    <row r="62" spans="5:11" ht="36" customHeight="1" thickBot="1">
      <c r="E62" s="10"/>
      <c r="F62" s="75" t="s">
        <v>13</v>
      </c>
      <c r="G62" s="76"/>
      <c r="H62" s="76"/>
      <c r="I62" s="77"/>
      <c r="J62" s="24"/>
      <c r="K62" s="24"/>
    </row>
  </sheetData>
  <sheetProtection/>
  <mergeCells count="139">
    <mergeCell ref="L55:L56"/>
    <mergeCell ref="I52:I53"/>
    <mergeCell ref="B55:C56"/>
    <mergeCell ref="D55:D56"/>
    <mergeCell ref="E55:E56"/>
    <mergeCell ref="F55:F56"/>
    <mergeCell ref="G55:G56"/>
    <mergeCell ref="H55:H56"/>
    <mergeCell ref="I55:I56"/>
    <mergeCell ref="B52:C53"/>
    <mergeCell ref="D52:D53"/>
    <mergeCell ref="E52:E53"/>
    <mergeCell ref="F52:F53"/>
    <mergeCell ref="G52:G53"/>
    <mergeCell ref="H52:H53"/>
    <mergeCell ref="I38:I39"/>
    <mergeCell ref="D38:D39"/>
    <mergeCell ref="E38:E39"/>
    <mergeCell ref="F38:F39"/>
    <mergeCell ref="G38:G39"/>
    <mergeCell ref="L38:L39"/>
    <mergeCell ref="B41:C42"/>
    <mergeCell ref="D41:D42"/>
    <mergeCell ref="E41:E42"/>
    <mergeCell ref="F41:F42"/>
    <mergeCell ref="G41:G42"/>
    <mergeCell ref="H41:H42"/>
    <mergeCell ref="I41:I42"/>
    <mergeCell ref="L41:L42"/>
    <mergeCell ref="B38:C39"/>
    <mergeCell ref="H38:H39"/>
    <mergeCell ref="I29:I30"/>
    <mergeCell ref="L29:L30"/>
    <mergeCell ref="B35:C36"/>
    <mergeCell ref="D35:D36"/>
    <mergeCell ref="E35:E36"/>
    <mergeCell ref="F35:F36"/>
    <mergeCell ref="G35:G36"/>
    <mergeCell ref="H35:H36"/>
    <mergeCell ref="I35:I36"/>
    <mergeCell ref="L32:L33"/>
    <mergeCell ref="L35:L36"/>
    <mergeCell ref="B29:C30"/>
    <mergeCell ref="D29:D30"/>
    <mergeCell ref="E29:E30"/>
    <mergeCell ref="F29:F30"/>
    <mergeCell ref="G29:G30"/>
    <mergeCell ref="H29:H30"/>
    <mergeCell ref="D32:D33"/>
    <mergeCell ref="E32:E33"/>
    <mergeCell ref="F32:F33"/>
    <mergeCell ref="G32:G33"/>
    <mergeCell ref="H32:H33"/>
    <mergeCell ref="I32:I33"/>
    <mergeCell ref="E26:E27"/>
    <mergeCell ref="F26:F27"/>
    <mergeCell ref="G26:G27"/>
    <mergeCell ref="H26:H27"/>
    <mergeCell ref="I26:I27"/>
    <mergeCell ref="L26:L27"/>
    <mergeCell ref="G20:G21"/>
    <mergeCell ref="H20:H21"/>
    <mergeCell ref="G17:G18"/>
    <mergeCell ref="H17:H18"/>
    <mergeCell ref="I17:I18"/>
    <mergeCell ref="L17:L18"/>
    <mergeCell ref="I20:I21"/>
    <mergeCell ref="L20:L21"/>
    <mergeCell ref="B17:C18"/>
    <mergeCell ref="D17:D18"/>
    <mergeCell ref="E17:E18"/>
    <mergeCell ref="F17:F18"/>
    <mergeCell ref="B20:C21"/>
    <mergeCell ref="D20:D21"/>
    <mergeCell ref="E20:E21"/>
    <mergeCell ref="F20:F21"/>
    <mergeCell ref="L11:L12"/>
    <mergeCell ref="B14:C15"/>
    <mergeCell ref="D14:D15"/>
    <mergeCell ref="E14:E15"/>
    <mergeCell ref="F14:F15"/>
    <mergeCell ref="G14:G15"/>
    <mergeCell ref="H14:H15"/>
    <mergeCell ref="F23:F24"/>
    <mergeCell ref="I14:I15"/>
    <mergeCell ref="L14:L15"/>
    <mergeCell ref="B11:C12"/>
    <mergeCell ref="D11:D12"/>
    <mergeCell ref="E11:E12"/>
    <mergeCell ref="F11:F12"/>
    <mergeCell ref="G11:G12"/>
    <mergeCell ref="H11:H12"/>
    <mergeCell ref="I11:I12"/>
    <mergeCell ref="I23:I24"/>
    <mergeCell ref="L23:L24"/>
    <mergeCell ref="L46:L47"/>
    <mergeCell ref="I48:I49"/>
    <mergeCell ref="B7:G7"/>
    <mergeCell ref="F2:L2"/>
    <mergeCell ref="L44:L45"/>
    <mergeCell ref="B3:F3"/>
    <mergeCell ref="B5:F5"/>
    <mergeCell ref="D44:D45"/>
    <mergeCell ref="B58:D58"/>
    <mergeCell ref="B59:D59"/>
    <mergeCell ref="B60:D60"/>
    <mergeCell ref="G48:G49"/>
    <mergeCell ref="H48:H49"/>
    <mergeCell ref="G23:G24"/>
    <mergeCell ref="H23:H24"/>
    <mergeCell ref="B23:C24"/>
    <mergeCell ref="D23:D24"/>
    <mergeCell ref="E23:E24"/>
    <mergeCell ref="G46:G47"/>
    <mergeCell ref="H46:H47"/>
    <mergeCell ref="F62:I62"/>
    <mergeCell ref="F58:I58"/>
    <mergeCell ref="F59:I59"/>
    <mergeCell ref="F60:I60"/>
    <mergeCell ref="B9:C9"/>
    <mergeCell ref="B44:C45"/>
    <mergeCell ref="C46:C47"/>
    <mergeCell ref="B48:B49"/>
    <mergeCell ref="C48:C49"/>
    <mergeCell ref="D48:D49"/>
    <mergeCell ref="D46:D47"/>
    <mergeCell ref="B26:C27"/>
    <mergeCell ref="D26:D27"/>
    <mergeCell ref="B32:C33"/>
    <mergeCell ref="E48:E49"/>
    <mergeCell ref="F48:F49"/>
    <mergeCell ref="L48:L49"/>
    <mergeCell ref="E44:I45"/>
    <mergeCell ref="B46:B47"/>
    <mergeCell ref="L52:L53"/>
    <mergeCell ref="E50:F50"/>
    <mergeCell ref="I46:I47"/>
    <mergeCell ref="E46:E47"/>
    <mergeCell ref="F46:F47"/>
  </mergeCells>
  <printOptions/>
  <pageMargins left="0.4724409448818898" right="0.2755905511811024" top="0.984251968503937" bottom="0.984251968503937" header="0.5118110236220472" footer="0.5118110236220472"/>
  <pageSetup fitToHeight="0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2015-06-11T11:06:11Z</cp:lastPrinted>
  <dcterms:created xsi:type="dcterms:W3CDTF">2013-07-26T05:21:15Z</dcterms:created>
  <dcterms:modified xsi:type="dcterms:W3CDTF">2015-06-11T11:06:20Z</dcterms:modified>
  <cp:category/>
  <cp:version/>
  <cp:contentType/>
  <cp:contentStatus/>
</cp:coreProperties>
</file>