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<sst xmlns="http://schemas.openxmlformats.org/spreadsheetml/2006/main" count="61" uniqueCount="50">
  <si>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</si>
  <si>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</si>
  <si>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</si>
  <si>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</si>
  <si>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</si>
  <si>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</si>
  <si>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</si>
  <si>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</si>
  <si>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</si>
  <si>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</si>
  <si>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</si>
  <si>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</si>
  <si>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</si>
  <si>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</si>
  <si>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Stolní PC</t>
  </si>
  <si>
    <t>Notebook</t>
  </si>
  <si>
    <t>Odolný externí HDD disk</t>
  </si>
  <si>
    <t>Odolný flash disk</t>
  </si>
  <si>
    <t>Externí vypalovací DVD mechanika I</t>
  </si>
  <si>
    <t>Externí vypalovací DVD mechanika II</t>
  </si>
  <si>
    <t>1111/0002</t>
  </si>
  <si>
    <t>1111/0001</t>
  </si>
  <si>
    <t>Kontaktní osoba pro převzetí dodávky zboží</t>
  </si>
  <si>
    <t>Číslo a název pracoviště        (místo dodání)</t>
  </si>
  <si>
    <t>MUDr. Marek Baláž, Ph.D.</t>
  </si>
  <si>
    <t>tel.: 543 182 645
e-mail: marek.balaz@fnusa.cz</t>
  </si>
  <si>
    <t>Debora Ledahudcová</t>
  </si>
  <si>
    <t>tel.: 549 49 1330, 4588
e-mail: ldebora@med.muni.cz</t>
  </si>
  <si>
    <t>Bc. Helena Melicharová</t>
  </si>
  <si>
    <t>tel.: 549 49 8188
e-mail: hvachova@med.muni.cz</t>
  </si>
  <si>
    <t>Děkanát LF MU, Zahraniční oddělení, budova A17, areál Univerzitní kampus Bohunice, Kamenice 753/5, Brno</t>
  </si>
  <si>
    <t>I. Neurologická klinika, Fakultní nemocnice u sv. Anny v Brně, Pekařská 664/53, Staré Brno, 656 91 Brno, budova C1</t>
  </si>
  <si>
    <t>Biologický ústav, budova A6, areál Univerzitní kampus Bohunice, Kamenice 753/5, Brno</t>
  </si>
  <si>
    <t>doc. MUDr. Jindřich Fiala, CSc.</t>
  </si>
  <si>
    <t>Ústav ochrany a podpory zdraví, budova A21, areál Univerzitní kampus Bohunice, Kamenice 753/5, Brno</t>
  </si>
  <si>
    <t>tel.: 549 49 3465
e-mail: jfiala@med.muni.cz</t>
  </si>
  <si>
    <t>doc. MUDr. Vladimír Šrámek, Ph.D.</t>
  </si>
  <si>
    <t>Anesteziologicko-resuscitační klinika, Fakultní nemocnice u sv. Anny v Brně, Pekařská 664/53, Staré Brno, 656 91 Brno, budova P</t>
  </si>
  <si>
    <t>Pracovní PC stanice</t>
  </si>
  <si>
    <t>Monitor</t>
  </si>
  <si>
    <t>Monitor s AV vstupem</t>
  </si>
  <si>
    <t>Mgr. Kamila Réblová, Ph.D.</t>
  </si>
  <si>
    <t>tel.: 549 49 7586
e-mail: kristina@physics.muni.cz</t>
  </si>
  <si>
    <t>2712/10</t>
  </si>
  <si>
    <t>doc. MUDr. Svatopluk Synek, CSc.</t>
  </si>
  <si>
    <t>Katedra optometri a ortoptiky, Fakultní nemocnice u sv. Anny v Brně, Pekařská 664/53, Staré Brno, 656 91 Brno, budova A</t>
  </si>
  <si>
    <t>tel.: 549 49 5155, 6863
e-mail: svsynek@med.muni.cz</t>
  </si>
  <si>
    <t>Interní hematologická a onkologická klinika, Fakultní nemocnice u sv. Anny v Brně, Pekařská 664/53, Staré Brno, 656 91 Brno, budova L</t>
  </si>
  <si>
    <t>tel.: 543 182 552, 2554
e-mail: vladimir.sramek@fnusa.cz</t>
  </si>
  <si>
    <t>Speciální ICT pro LF MU 02/2015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</si>
</sst>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4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4"/>
      <color rgb="FF000000"/>
      <name val="Arial Unicode MS"/>
      <family val="2"/>
    </font>
    <font>
      <b/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 indent="1"/>
    </xf>
    <xf numFmtId="0" fontId="59" fillId="0" borderId="0" xfId="0" applyNumberFormat="1" applyFont="1" applyBorder="1" applyAlignment="1">
      <alignment horizontal="center" vertical="center" wrapText="1"/>
    </xf>
    <xf numFmtId="169" fontId="60" fillId="0" borderId="0" xfId="0" applyNumberFormat="1" applyFont="1" applyFill="1" applyBorder="1" applyAlignment="1">
      <alignment horizontal="right" vertical="center" wrapText="1" indent="1"/>
    </xf>
    <xf numFmtId="169" fontId="60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69" fontId="61" fillId="0" borderId="13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69" fontId="6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9" fontId="61" fillId="0" borderId="13" xfId="0" applyNumberFormat="1" applyFont="1" applyBorder="1" applyAlignment="1">
      <alignment horizontal="right" vertical="center" wrapText="1" indent="1"/>
    </xf>
    <xf numFmtId="169" fontId="62" fillId="0" borderId="13" xfId="0" applyNumberFormat="1" applyFont="1" applyBorder="1" applyAlignment="1">
      <alignment horizontal="center" vertical="center" wrapText="1"/>
    </xf>
    <xf numFmtId="169" fontId="61" fillId="0" borderId="14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69" fontId="60" fillId="0" borderId="14" xfId="0" applyNumberFormat="1" applyFont="1" applyBorder="1" applyAlignment="1">
      <alignment horizontal="right" vertical="center" wrapText="1" indent="1"/>
    </xf>
    <xf numFmtId="169" fontId="60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indent="1"/>
    </xf>
    <xf numFmtId="0" fontId="16" fillId="0" borderId="21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left" indent="1"/>
    </xf>
    <xf numFmtId="0" fontId="17" fillId="0" borderId="22" xfId="0" applyFont="1" applyBorder="1" applyAlignment="1">
      <alignment horizontal="left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0" fontId="59" fillId="0" borderId="25" xfId="0" applyFont="1" applyBorder="1" applyAlignment="1">
      <alignment horizontal="left" vertical="center" wrapText="1" indent="1"/>
    </xf>
    <xf numFmtId="0" fontId="59" fillId="0" borderId="26" xfId="0" applyFont="1" applyBorder="1" applyAlignment="1">
      <alignment horizontal="left" vertical="center" wrapText="1" indent="1"/>
    </xf>
    <xf numFmtId="0" fontId="59" fillId="0" borderId="23" xfId="0" applyNumberFormat="1" applyFont="1" applyBorder="1" applyAlignment="1">
      <alignment horizontal="center" vertical="center" wrapText="1"/>
    </xf>
    <xf numFmtId="0" fontId="59" fillId="0" borderId="24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169" fontId="64" fillId="34" borderId="27" xfId="0" applyNumberFormat="1" applyFont="1" applyFill="1" applyBorder="1" applyAlignment="1">
      <alignment horizontal="right" vertical="center" wrapText="1" indent="1"/>
    </xf>
    <xf numFmtId="0" fontId="15" fillId="0" borderId="23" xfId="0" applyFont="1" applyBorder="1" applyAlignment="1">
      <alignment horizontal="right" vertical="center" wrapText="1" indent="1"/>
    </xf>
    <xf numFmtId="0" fontId="15" fillId="0" borderId="18" xfId="0" applyFont="1" applyBorder="1" applyAlignment="1">
      <alignment horizontal="right" vertical="center" wrapText="1" indent="1"/>
    </xf>
    <xf numFmtId="169" fontId="64" fillId="34" borderId="28" xfId="0" applyNumberFormat="1" applyFont="1" applyFill="1" applyBorder="1" applyAlignment="1">
      <alignment horizontal="right" vertical="center" wrapText="1" indent="1"/>
    </xf>
    <xf numFmtId="0" fontId="15" fillId="0" borderId="13" xfId="0" applyFont="1" applyBorder="1" applyAlignment="1">
      <alignment horizontal="right" vertical="center" wrapText="1" indent="1"/>
    </xf>
    <xf numFmtId="0" fontId="15" fillId="0" borderId="29" xfId="0" applyFont="1" applyBorder="1" applyAlignment="1">
      <alignment horizontal="right" vertical="center" wrapText="1" indent="1"/>
    </xf>
    <xf numFmtId="169" fontId="64" fillId="34" borderId="30" xfId="0" applyNumberFormat="1" applyFont="1" applyFill="1" applyBorder="1" applyAlignment="1">
      <alignment horizontal="right" vertical="center" wrapText="1" indent="1"/>
    </xf>
    <xf numFmtId="0" fontId="15" fillId="0" borderId="24" xfId="0" applyFont="1" applyBorder="1" applyAlignment="1">
      <alignment horizontal="right" vertical="center" wrapText="1" indent="1"/>
    </xf>
    <xf numFmtId="0" fontId="15" fillId="0" borderId="19" xfId="0" applyFont="1" applyBorder="1" applyAlignment="1">
      <alignment horizontal="right" vertical="center" wrapText="1" indent="1"/>
    </xf>
    <xf numFmtId="0" fontId="59" fillId="34" borderId="31" xfId="0" applyFont="1" applyFill="1" applyBorder="1" applyAlignment="1">
      <alignment horizontal="left" vertical="center" wrapText="1" indent="1"/>
    </xf>
    <xf numFmtId="0" fontId="59" fillId="34" borderId="32" xfId="0" applyFont="1" applyFill="1" applyBorder="1" applyAlignment="1">
      <alignment horizontal="left" vertical="center" wrapText="1" indent="1"/>
    </xf>
    <xf numFmtId="0" fontId="59" fillId="34" borderId="33" xfId="0" applyFont="1" applyFill="1" applyBorder="1" applyAlignment="1">
      <alignment horizontal="left" vertical="center" wrapText="1" indent="1"/>
    </xf>
    <xf numFmtId="0" fontId="59" fillId="34" borderId="28" xfId="0" applyFont="1" applyFill="1" applyBorder="1" applyAlignment="1">
      <alignment horizontal="left" vertical="center" wrapText="1" indent="1"/>
    </xf>
    <xf numFmtId="0" fontId="59" fillId="34" borderId="34" xfId="0" applyFont="1" applyFill="1" applyBorder="1" applyAlignment="1">
      <alignment horizontal="left" vertical="center" wrapText="1" indent="1"/>
    </xf>
    <xf numFmtId="0" fontId="15" fillId="0" borderId="29" xfId="0" applyFont="1" applyBorder="1" applyAlignment="1">
      <alignment horizontal="left" indent="1"/>
    </xf>
    <xf numFmtId="0" fontId="59" fillId="34" borderId="30" xfId="0" applyFont="1" applyFill="1" applyBorder="1" applyAlignment="1">
      <alignment horizontal="left" vertical="center" wrapText="1" indent="1"/>
    </xf>
    <xf numFmtId="0" fontId="59" fillId="34" borderId="35" xfId="0" applyFont="1" applyFill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indent="1"/>
    </xf>
    <xf numFmtId="169" fontId="60" fillId="33" borderId="23" xfId="0" applyNumberFormat="1" applyFont="1" applyFill="1" applyBorder="1" applyAlignment="1">
      <alignment horizontal="right" vertical="center" wrapText="1" indent="1"/>
    </xf>
    <xf numFmtId="169" fontId="60" fillId="33" borderId="24" xfId="0" applyNumberFormat="1" applyFont="1" applyFill="1" applyBorder="1" applyAlignment="1">
      <alignment horizontal="right" vertical="center" wrapText="1" indent="1"/>
    </xf>
    <xf numFmtId="0" fontId="65" fillId="0" borderId="2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9" fillId="0" borderId="37" xfId="0" applyNumberFormat="1" applyFont="1" applyBorder="1" applyAlignment="1">
      <alignment horizontal="center" vertical="center" wrapText="1"/>
    </xf>
    <xf numFmtId="0" fontId="59" fillId="0" borderId="38" xfId="0" applyNumberFormat="1" applyFont="1" applyBorder="1" applyAlignment="1">
      <alignment horizontal="center" vertical="center" wrapText="1"/>
    </xf>
    <xf numFmtId="169" fontId="60" fillId="33" borderId="37" xfId="0" applyNumberFormat="1" applyFont="1" applyFill="1" applyBorder="1" applyAlignment="1">
      <alignment horizontal="right" vertical="center" wrapText="1" indent="1"/>
    </xf>
    <xf numFmtId="169" fontId="60" fillId="33" borderId="38" xfId="0" applyNumberFormat="1" applyFont="1" applyFill="1" applyBorder="1" applyAlignment="1">
      <alignment horizontal="right" vertical="center" wrapText="1" indent="1"/>
    </xf>
    <xf numFmtId="169" fontId="60" fillId="0" borderId="37" xfId="0" applyNumberFormat="1" applyFont="1" applyBorder="1" applyAlignment="1">
      <alignment horizontal="right" vertical="center" wrapText="1" indent="1"/>
    </xf>
    <xf numFmtId="169" fontId="60" fillId="0" borderId="38" xfId="0" applyNumberFormat="1" applyFont="1" applyBorder="1" applyAlignment="1">
      <alignment horizontal="right" vertical="center" wrapText="1" indent="1"/>
    </xf>
    <xf numFmtId="169" fontId="60" fillId="0" borderId="39" xfId="0" applyNumberFormat="1" applyFont="1" applyBorder="1" applyAlignment="1">
      <alignment horizontal="right" vertical="center" wrapText="1" indent="1"/>
    </xf>
    <xf numFmtId="169" fontId="60" fillId="0" borderId="40" xfId="0" applyNumberFormat="1" applyFont="1" applyBorder="1" applyAlignment="1">
      <alignment horizontal="right" vertical="center" wrapText="1" inden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59" fillId="0" borderId="43" xfId="0" applyFont="1" applyBorder="1" applyAlignment="1">
      <alignment horizontal="left" vertical="center" wrapText="1" indent="1"/>
    </xf>
    <xf numFmtId="0" fontId="59" fillId="0" borderId="44" xfId="0" applyFont="1" applyBorder="1" applyAlignment="1">
      <alignment horizontal="left" vertical="center" wrapText="1" indent="1"/>
    </xf>
    <xf numFmtId="0" fontId="1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tabSelected="1" zoomScale="70" zoomScaleNormal="70" zoomScalePageLayoutView="0" workbookViewId="0" topLeftCell="A1">
      <selection activeCell="H6" sqref="H6"/>
    </sheetView>
  </sheetViews>
  <sheetFormatPr defaultColWidth="9.140625" defaultRowHeight="19.5" customHeight="1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9" width="16.140625" style="1" customWidth="1"/>
    <col min="10" max="10" width="33.8515625" style="1" customWidth="1"/>
    <col min="11" max="11" width="31.57421875" style="1" customWidth="1"/>
    <col min="12" max="12" width="11.421875" style="1" customWidth="1"/>
    <col min="13" max="16384" width="9.140625" style="1" customWidth="1"/>
  </cols>
  <sheetData>
    <row r="1" ht="15" customHeight="1"/>
    <row r="2" spans="6:12" ht="27" customHeight="1" thickBot="1">
      <c r="F2" s="33" t="s">
        <v>5</v>
      </c>
      <c r="G2" s="33"/>
      <c r="H2" s="33"/>
      <c r="I2" s="33"/>
      <c r="J2" s="33"/>
      <c r="K2" s="33"/>
      <c r="L2" s="33"/>
    </row>
    <row r="3" spans="2:12" ht="44.25" customHeight="1" thickBot="1">
      <c r="B3" s="38" t="s">
        <v>11</v>
      </c>
      <c r="C3" s="39"/>
      <c r="D3" s="40"/>
      <c r="E3" s="40"/>
      <c r="F3" s="41"/>
      <c r="L3" s="2"/>
    </row>
    <row r="4" spans="2:12" ht="16.5" customHeight="1" thickBot="1">
      <c r="B4" s="4"/>
      <c r="C4" s="4"/>
      <c r="D4" s="3"/>
      <c r="L4" s="2"/>
    </row>
    <row r="5" spans="2:12" ht="39.75" customHeight="1" thickBot="1">
      <c r="B5" s="38" t="s">
        <v>49</v>
      </c>
      <c r="C5" s="39"/>
      <c r="D5" s="40"/>
      <c r="E5" s="40"/>
      <c r="F5" s="41"/>
      <c r="L5" s="2"/>
    </row>
    <row r="6" spans="2:12" ht="15.75" customHeight="1" thickBot="1">
      <c r="B6" s="12"/>
      <c r="C6" s="12"/>
      <c r="D6" s="13"/>
      <c r="E6" s="13"/>
      <c r="F6" s="13"/>
      <c r="L6" s="2"/>
    </row>
    <row r="7" spans="2:12" ht="57" customHeight="1" thickBot="1">
      <c r="B7" s="71" t="s">
        <v>0</v>
      </c>
      <c r="C7" s="72"/>
      <c r="D7" s="5" t="s">
        <v>9</v>
      </c>
      <c r="E7" s="29" t="s">
        <v>1</v>
      </c>
      <c r="F7" s="29" t="s">
        <v>8</v>
      </c>
      <c r="G7" s="29" t="s">
        <v>6</v>
      </c>
      <c r="H7" s="29" t="s">
        <v>7</v>
      </c>
      <c r="I7" s="30" t="s">
        <v>12</v>
      </c>
      <c r="J7" s="31" t="s">
        <v>22</v>
      </c>
      <c r="K7" s="29" t="s">
        <v>23</v>
      </c>
      <c r="L7" s="32" t="s">
        <v>2</v>
      </c>
    </row>
    <row r="8" spans="2:12" ht="27" customHeight="1">
      <c r="B8" s="85">
        <v>1</v>
      </c>
      <c r="C8" s="86"/>
      <c r="D8" s="44" t="s">
        <v>38</v>
      </c>
      <c r="E8" s="73">
        <v>1</v>
      </c>
      <c r="F8" s="75"/>
      <c r="G8" s="77">
        <f>E8*F8</f>
        <v>0</v>
      </c>
      <c r="H8" s="77">
        <f>G8*0.21</f>
        <v>0</v>
      </c>
      <c r="I8" s="79">
        <f>G8+H8</f>
        <v>0</v>
      </c>
      <c r="J8" s="26" t="s">
        <v>41</v>
      </c>
      <c r="K8" s="23">
        <v>110212</v>
      </c>
      <c r="L8" s="36" t="s">
        <v>43</v>
      </c>
    </row>
    <row r="9" spans="2:12" ht="65.25" customHeight="1" thickBot="1">
      <c r="B9" s="87"/>
      <c r="C9" s="88"/>
      <c r="D9" s="45"/>
      <c r="E9" s="74"/>
      <c r="F9" s="76"/>
      <c r="G9" s="78"/>
      <c r="H9" s="78"/>
      <c r="I9" s="80"/>
      <c r="J9" s="24" t="s">
        <v>42</v>
      </c>
      <c r="K9" s="27" t="s">
        <v>47</v>
      </c>
      <c r="L9" s="37"/>
    </row>
    <row r="10" spans="2:12" ht="27" customHeight="1">
      <c r="B10" s="85">
        <v>2</v>
      </c>
      <c r="C10" s="86"/>
      <c r="D10" s="44" t="s">
        <v>39</v>
      </c>
      <c r="E10" s="73">
        <v>1</v>
      </c>
      <c r="F10" s="75"/>
      <c r="G10" s="77">
        <f>E10*F10</f>
        <v>0</v>
      </c>
      <c r="H10" s="77">
        <f>G10*0.21</f>
        <v>0</v>
      </c>
      <c r="I10" s="79">
        <f>G10+H10</f>
        <v>0</v>
      </c>
      <c r="J10" s="26" t="s">
        <v>41</v>
      </c>
      <c r="K10" s="23">
        <v>110212</v>
      </c>
      <c r="L10" s="36" t="s">
        <v>43</v>
      </c>
    </row>
    <row r="11" spans="2:12" ht="65.25" customHeight="1" thickBot="1">
      <c r="B11" s="87"/>
      <c r="C11" s="88"/>
      <c r="D11" s="45"/>
      <c r="E11" s="74"/>
      <c r="F11" s="76"/>
      <c r="G11" s="78"/>
      <c r="H11" s="78"/>
      <c r="I11" s="80"/>
      <c r="J11" s="24" t="s">
        <v>42</v>
      </c>
      <c r="K11" s="27" t="s">
        <v>47</v>
      </c>
      <c r="L11" s="37"/>
    </row>
    <row r="12" spans="2:12" ht="27" customHeight="1">
      <c r="B12" s="85">
        <v>3</v>
      </c>
      <c r="C12" s="86"/>
      <c r="D12" s="44" t="s">
        <v>40</v>
      </c>
      <c r="E12" s="73">
        <v>1</v>
      </c>
      <c r="F12" s="75"/>
      <c r="G12" s="77">
        <f>E12*F12</f>
        <v>0</v>
      </c>
      <c r="H12" s="77">
        <f>G12*0.21</f>
        <v>0</v>
      </c>
      <c r="I12" s="79">
        <f>G12+H12</f>
        <v>0</v>
      </c>
      <c r="J12" s="26" t="s">
        <v>44</v>
      </c>
      <c r="K12" s="23">
        <v>110615</v>
      </c>
      <c r="L12" s="36" t="s">
        <v>21</v>
      </c>
    </row>
    <row r="13" spans="2:12" ht="65.25" customHeight="1" thickBot="1">
      <c r="B13" s="87"/>
      <c r="C13" s="88"/>
      <c r="D13" s="45"/>
      <c r="E13" s="74"/>
      <c r="F13" s="76"/>
      <c r="G13" s="78"/>
      <c r="H13" s="78"/>
      <c r="I13" s="80"/>
      <c r="J13" s="24" t="s">
        <v>46</v>
      </c>
      <c r="K13" s="27" t="s">
        <v>45</v>
      </c>
      <c r="L13" s="37"/>
    </row>
    <row r="14" spans="2:12" ht="27" customHeight="1">
      <c r="B14" s="85">
        <v>4</v>
      </c>
      <c r="C14" s="86"/>
      <c r="D14" s="44" t="s">
        <v>14</v>
      </c>
      <c r="E14" s="73">
        <v>1</v>
      </c>
      <c r="F14" s="75"/>
      <c r="G14" s="77">
        <f>E14*F14</f>
        <v>0</v>
      </c>
      <c r="H14" s="77">
        <f>G14*0.21</f>
        <v>0</v>
      </c>
      <c r="I14" s="79">
        <f>G14+H14</f>
        <v>0</v>
      </c>
      <c r="J14" s="26" t="s">
        <v>24</v>
      </c>
      <c r="K14" s="23">
        <v>110127</v>
      </c>
      <c r="L14" s="36" t="s">
        <v>20</v>
      </c>
    </row>
    <row r="15" spans="2:12" ht="65.25" customHeight="1" thickBot="1">
      <c r="B15" s="87"/>
      <c r="C15" s="88"/>
      <c r="D15" s="45"/>
      <c r="E15" s="74"/>
      <c r="F15" s="76"/>
      <c r="G15" s="78"/>
      <c r="H15" s="78"/>
      <c r="I15" s="80"/>
      <c r="J15" s="24" t="s">
        <v>25</v>
      </c>
      <c r="K15" s="27" t="s">
        <v>31</v>
      </c>
      <c r="L15" s="37"/>
    </row>
    <row r="16" spans="2:12" ht="28.5" customHeight="1">
      <c r="B16" s="85">
        <v>5</v>
      </c>
      <c r="C16" s="86"/>
      <c r="D16" s="44" t="s">
        <v>15</v>
      </c>
      <c r="E16" s="73">
        <v>1</v>
      </c>
      <c r="F16" s="75"/>
      <c r="G16" s="77">
        <f>E16*F16</f>
        <v>0</v>
      </c>
      <c r="H16" s="77">
        <f>G16*0.21</f>
        <v>0</v>
      </c>
      <c r="I16" s="79">
        <f>G16+H16</f>
        <v>0</v>
      </c>
      <c r="J16" s="22" t="s">
        <v>26</v>
      </c>
      <c r="K16" s="23">
        <v>110513</v>
      </c>
      <c r="L16" s="36" t="s">
        <v>21</v>
      </c>
    </row>
    <row r="17" spans="2:12" ht="58.5" customHeight="1" thickBot="1">
      <c r="B17" s="87"/>
      <c r="C17" s="88"/>
      <c r="D17" s="45"/>
      <c r="E17" s="74"/>
      <c r="F17" s="76"/>
      <c r="G17" s="78"/>
      <c r="H17" s="78"/>
      <c r="I17" s="80"/>
      <c r="J17" s="24" t="s">
        <v>27</v>
      </c>
      <c r="K17" s="27" t="s">
        <v>32</v>
      </c>
      <c r="L17" s="37"/>
    </row>
    <row r="18" spans="2:12" ht="31.5" customHeight="1">
      <c r="B18" s="85">
        <v>6</v>
      </c>
      <c r="C18" s="89"/>
      <c r="D18" s="83" t="s">
        <v>16</v>
      </c>
      <c r="E18" s="73">
        <v>1</v>
      </c>
      <c r="F18" s="75"/>
      <c r="G18" s="77">
        <f>E18*F18</f>
        <v>0</v>
      </c>
      <c r="H18" s="77">
        <f>G18*0.21</f>
        <v>0</v>
      </c>
      <c r="I18" s="77">
        <f>G18+H18</f>
        <v>0</v>
      </c>
      <c r="J18" s="22" t="s">
        <v>33</v>
      </c>
      <c r="K18" s="23">
        <v>110525</v>
      </c>
      <c r="L18" s="81" t="s">
        <v>21</v>
      </c>
    </row>
    <row r="19" spans="2:12" ht="56.25" customHeight="1" thickBot="1">
      <c r="B19" s="90"/>
      <c r="C19" s="91"/>
      <c r="D19" s="84"/>
      <c r="E19" s="74"/>
      <c r="F19" s="76"/>
      <c r="G19" s="78"/>
      <c r="H19" s="78"/>
      <c r="I19" s="78"/>
      <c r="J19" s="24" t="s">
        <v>35</v>
      </c>
      <c r="K19" s="27" t="s">
        <v>34</v>
      </c>
      <c r="L19" s="82"/>
    </row>
    <row r="20" spans="2:12" ht="28.5" customHeight="1">
      <c r="B20" s="85">
        <v>7</v>
      </c>
      <c r="C20" s="86"/>
      <c r="D20" s="44" t="s">
        <v>17</v>
      </c>
      <c r="E20" s="73">
        <v>1</v>
      </c>
      <c r="F20" s="75"/>
      <c r="G20" s="77">
        <f>E20*F20</f>
        <v>0</v>
      </c>
      <c r="H20" s="77">
        <f>G20*0.21</f>
        <v>0</v>
      </c>
      <c r="I20" s="79">
        <f>G20+H20</f>
        <v>0</v>
      </c>
      <c r="J20" s="22" t="s">
        <v>33</v>
      </c>
      <c r="K20" s="23">
        <v>110525</v>
      </c>
      <c r="L20" s="36" t="s">
        <v>21</v>
      </c>
    </row>
    <row r="21" spans="2:12" ht="54.75" customHeight="1" thickBot="1">
      <c r="B21" s="87"/>
      <c r="C21" s="88"/>
      <c r="D21" s="45"/>
      <c r="E21" s="74"/>
      <c r="F21" s="76"/>
      <c r="G21" s="78"/>
      <c r="H21" s="78"/>
      <c r="I21" s="80"/>
      <c r="J21" s="24" t="s">
        <v>35</v>
      </c>
      <c r="K21" s="27" t="s">
        <v>34</v>
      </c>
      <c r="L21" s="37"/>
    </row>
    <row r="22" spans="2:12" ht="30" customHeight="1">
      <c r="B22" s="85">
        <v>8</v>
      </c>
      <c r="C22" s="86"/>
      <c r="D22" s="44" t="s">
        <v>18</v>
      </c>
      <c r="E22" s="46">
        <v>1</v>
      </c>
      <c r="F22" s="69"/>
      <c r="G22" s="42">
        <f>E22*F22</f>
        <v>0</v>
      </c>
      <c r="H22" s="42">
        <f>G22*0.21</f>
        <v>0</v>
      </c>
      <c r="I22" s="34">
        <f>G22+H22</f>
        <v>0</v>
      </c>
      <c r="J22" s="22" t="s">
        <v>28</v>
      </c>
      <c r="K22" s="23">
        <v>119924</v>
      </c>
      <c r="L22" s="36">
        <v>1032</v>
      </c>
    </row>
    <row r="23" spans="2:12" ht="60" customHeight="1" thickBot="1">
      <c r="B23" s="87"/>
      <c r="C23" s="88"/>
      <c r="D23" s="45"/>
      <c r="E23" s="47"/>
      <c r="F23" s="70"/>
      <c r="G23" s="43"/>
      <c r="H23" s="43"/>
      <c r="I23" s="35"/>
      <c r="J23" s="24" t="s">
        <v>29</v>
      </c>
      <c r="K23" s="25" t="s">
        <v>30</v>
      </c>
      <c r="L23" s="37"/>
    </row>
    <row r="24" spans="2:12" ht="31.5" customHeight="1">
      <c r="B24" s="85">
        <v>9</v>
      </c>
      <c r="C24" s="86"/>
      <c r="D24" s="44" t="s">
        <v>19</v>
      </c>
      <c r="E24" s="46">
        <v>1</v>
      </c>
      <c r="F24" s="69"/>
      <c r="G24" s="42">
        <f>E24*F24</f>
        <v>0</v>
      </c>
      <c r="H24" s="42">
        <f>G24*0.21</f>
        <v>0</v>
      </c>
      <c r="I24" s="34">
        <f>G24+H24</f>
        <v>0</v>
      </c>
      <c r="J24" s="28" t="s">
        <v>36</v>
      </c>
      <c r="K24" s="23">
        <v>110127</v>
      </c>
      <c r="L24" s="36" t="s">
        <v>21</v>
      </c>
    </row>
    <row r="25" spans="2:12" ht="67.5" customHeight="1" thickBot="1">
      <c r="B25" s="87"/>
      <c r="C25" s="88"/>
      <c r="D25" s="45"/>
      <c r="E25" s="47"/>
      <c r="F25" s="70"/>
      <c r="G25" s="43"/>
      <c r="H25" s="43"/>
      <c r="I25" s="35"/>
      <c r="J25" s="24" t="s">
        <v>48</v>
      </c>
      <c r="K25" s="27" t="s">
        <v>37</v>
      </c>
      <c r="L25" s="37"/>
    </row>
    <row r="26" spans="2:12" ht="14.25" customHeight="1">
      <c r="B26" s="14"/>
      <c r="C26" s="14"/>
      <c r="D26" s="15"/>
      <c r="E26" s="16"/>
      <c r="F26" s="17"/>
      <c r="G26" s="18"/>
      <c r="H26" s="18"/>
      <c r="I26" s="18"/>
      <c r="J26" s="18"/>
      <c r="K26" s="18"/>
      <c r="L26" s="19"/>
    </row>
    <row r="27" spans="2:12" ht="13.5" thickBot="1">
      <c r="B27" s="6"/>
      <c r="C27" s="6"/>
      <c r="D27" s="7"/>
      <c r="E27" s="7"/>
      <c r="F27" s="7"/>
      <c r="G27" s="7"/>
      <c r="H27" s="7"/>
      <c r="I27" s="8"/>
      <c r="J27" s="10"/>
      <c r="K27" s="10"/>
      <c r="L27" s="7"/>
    </row>
    <row r="28" spans="2:11" ht="51" customHeight="1">
      <c r="B28" s="60" t="s">
        <v>3</v>
      </c>
      <c r="C28" s="61"/>
      <c r="D28" s="62"/>
      <c r="E28" s="11"/>
      <c r="F28" s="51">
        <f>SUM(G8:G25)</f>
        <v>0</v>
      </c>
      <c r="G28" s="52"/>
      <c r="H28" s="52"/>
      <c r="I28" s="53"/>
      <c r="J28" s="20"/>
      <c r="K28" s="20"/>
    </row>
    <row r="29" spans="2:11" ht="51" customHeight="1">
      <c r="B29" s="63" t="s">
        <v>4</v>
      </c>
      <c r="C29" s="64"/>
      <c r="D29" s="65"/>
      <c r="E29" s="10"/>
      <c r="F29" s="54">
        <f>SUM(H8:H25)</f>
        <v>0</v>
      </c>
      <c r="G29" s="55"/>
      <c r="H29" s="55"/>
      <c r="I29" s="56"/>
      <c r="J29" s="20"/>
      <c r="K29" s="20"/>
    </row>
    <row r="30" spans="2:11" ht="51" customHeight="1" thickBot="1">
      <c r="B30" s="66" t="s">
        <v>10</v>
      </c>
      <c r="C30" s="67"/>
      <c r="D30" s="68"/>
      <c r="E30" s="10"/>
      <c r="F30" s="57">
        <f>SUM(I8:I25)</f>
        <v>0</v>
      </c>
      <c r="G30" s="58"/>
      <c r="H30" s="58"/>
      <c r="I30" s="59"/>
      <c r="J30" s="20"/>
      <c r="K30" s="20"/>
    </row>
    <row r="31" ht="19.5" customHeight="1" thickBot="1"/>
    <row r="32" spans="5:11" ht="36" customHeight="1" thickBot="1">
      <c r="E32" s="9"/>
      <c r="F32" s="48" t="s">
        <v>13</v>
      </c>
      <c r="G32" s="49"/>
      <c r="H32" s="49"/>
      <c r="I32" s="50"/>
      <c r="J32" s="21"/>
      <c r="K32" s="21"/>
    </row>
  </sheetData>
  <sheetProtection/>
  <mergeCells count="83">
    <mergeCell ref="L10:L11"/>
    <mergeCell ref="B8:C9"/>
    <mergeCell ref="D8:D9"/>
    <mergeCell ref="E8:E9"/>
    <mergeCell ref="F8:F9"/>
    <mergeCell ref="G8:G9"/>
    <mergeCell ref="H8:H9"/>
    <mergeCell ref="I8:I9"/>
    <mergeCell ref="L8:L9"/>
    <mergeCell ref="I12:I13"/>
    <mergeCell ref="L12:L13"/>
    <mergeCell ref="B10:C11"/>
    <mergeCell ref="D10:D11"/>
    <mergeCell ref="E10:E11"/>
    <mergeCell ref="F10:F11"/>
    <mergeCell ref="G10:G11"/>
    <mergeCell ref="H10:H11"/>
    <mergeCell ref="I10:I11"/>
    <mergeCell ref="B12:C13"/>
    <mergeCell ref="D12:D13"/>
    <mergeCell ref="E12:E13"/>
    <mergeCell ref="F12:F13"/>
    <mergeCell ref="G12:G13"/>
    <mergeCell ref="H12:H13"/>
    <mergeCell ref="H24:H25"/>
    <mergeCell ref="L24:L25"/>
    <mergeCell ref="I20:I21"/>
    <mergeCell ref="B24:C25"/>
    <mergeCell ref="D24:D25"/>
    <mergeCell ref="E24:E25"/>
    <mergeCell ref="F24:F25"/>
    <mergeCell ref="G24:G25"/>
    <mergeCell ref="G20:G21"/>
    <mergeCell ref="H20:H21"/>
    <mergeCell ref="I18:I19"/>
    <mergeCell ref="H16:H17"/>
    <mergeCell ref="I16:I17"/>
    <mergeCell ref="E20:E21"/>
    <mergeCell ref="F20:F21"/>
    <mergeCell ref="I24:I25"/>
    <mergeCell ref="H18:H19"/>
    <mergeCell ref="B14:C15"/>
    <mergeCell ref="B16:C17"/>
    <mergeCell ref="B18:C19"/>
    <mergeCell ref="B20:C21"/>
    <mergeCell ref="B22:C23"/>
    <mergeCell ref="I14:I15"/>
    <mergeCell ref="L18:L19"/>
    <mergeCell ref="D16:D17"/>
    <mergeCell ref="E16:E17"/>
    <mergeCell ref="F16:F17"/>
    <mergeCell ref="G16:G17"/>
    <mergeCell ref="D18:D19"/>
    <mergeCell ref="E18:E19"/>
    <mergeCell ref="F18:F19"/>
    <mergeCell ref="G18:G19"/>
    <mergeCell ref="G22:G23"/>
    <mergeCell ref="L16:L17"/>
    <mergeCell ref="L20:L21"/>
    <mergeCell ref="B7:C7"/>
    <mergeCell ref="D20:D21"/>
    <mergeCell ref="D14:D15"/>
    <mergeCell ref="E14:E15"/>
    <mergeCell ref="F14:F15"/>
    <mergeCell ref="G14:G15"/>
    <mergeCell ref="H14:H15"/>
    <mergeCell ref="F32:I32"/>
    <mergeCell ref="F28:I28"/>
    <mergeCell ref="F29:I29"/>
    <mergeCell ref="F30:I30"/>
    <mergeCell ref="B28:D28"/>
    <mergeCell ref="B29:D29"/>
    <mergeCell ref="B30:D30"/>
    <mergeCell ref="F2:L2"/>
    <mergeCell ref="I22:I23"/>
    <mergeCell ref="L22:L23"/>
    <mergeCell ref="B3:F3"/>
    <mergeCell ref="B5:F5"/>
    <mergeCell ref="H22:H23"/>
    <mergeCell ref="D22:D23"/>
    <mergeCell ref="E22:E23"/>
    <mergeCell ref="L14:L15"/>
    <mergeCell ref="F22:F23"/>
  </mergeCells>
  <printOptions/>
  <pageMargins left="0.4724409448818898" right="0.2755905511811024" top="0.984251968503937" bottom="0.984251968503937" header="0.5118110236220472" footer="0.5118110236220472"/>
  <pageSetup fitToHeight="0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2015-07-09T12:46:31Z</cp:lastPrinted>
  <dcterms:created xsi:type="dcterms:W3CDTF">2013-07-26T05:21:15Z</dcterms:created>
  <dcterms:modified xsi:type="dcterms:W3CDTF">2015-07-09T13:34:07Z</dcterms:modified>
  <cp:category/>
  <cp:version/>
  <cp:contentType/>
  <cp:contentStatus/>
</cp:coreProperties>
</file>