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520" tabRatio="819" firstSheet="1" activeTab="6"/>
  </bookViews>
  <sheets>
    <sheet name="Speciální technika 01" sheetId="105" r:id="rId1"/>
    <sheet name="Speciální technika 02" sheetId="113" r:id="rId2"/>
    <sheet name="Speciální technika 03" sheetId="99" r:id="rId3"/>
    <sheet name="Speciální technika 04" sheetId="93" r:id="rId4"/>
    <sheet name="Speciální technika 05" sheetId="103" r:id="rId5"/>
    <sheet name="Speciální technika 06" sheetId="101" r:id="rId6"/>
    <sheet name="Speciální technika 07" sheetId="106" r:id="rId7"/>
  </sheets>
  <definedNames/>
  <calcPr calcId="152511"/>
</workbook>
</file>

<file path=xl/sharedStrings.xml><?xml version="1.0" encoding="utf-8"?>
<sst xmlns="http://schemas.openxmlformats.org/spreadsheetml/2006/main" count="233" uniqueCount="65">
  <si>
    <t>Položka číslo</t>
  </si>
  <si>
    <t>Název stavby:</t>
  </si>
  <si>
    <t>Popis položky</t>
  </si>
  <si>
    <t>Měrná jednotka</t>
  </si>
  <si>
    <t>Jednotková cena [Kč]</t>
  </si>
  <si>
    <t>Technické specifikace, uživatelské standardy</t>
  </si>
  <si>
    <t>ks</t>
  </si>
  <si>
    <t>kpl</t>
  </si>
  <si>
    <t>I</t>
  </si>
  <si>
    <t>Počet měrných jednotek</t>
  </si>
  <si>
    <t>Celková cena [Kč]</t>
  </si>
  <si>
    <t>Masarykova Univerzita, Filozofická fakulta</t>
  </si>
  <si>
    <t>Čtečka duální ID-KARTA TANGO se signalizací a ovládáním EZS duální RM - MiFare</t>
  </si>
  <si>
    <t>Technologie</t>
  </si>
  <si>
    <t>II</t>
  </si>
  <si>
    <t>Montážní materiál</t>
  </si>
  <si>
    <t>Kabel připojovací k elektromechanickému zámku; Kabelová průchodka skrytá zádlab prodloužená; Drobný montážní materiál; Kabel UTP Cat 5E (28m); Trubka instalační 18mm (6m); Krabice instalační dvojnásobná pod omítku</t>
  </si>
  <si>
    <t>III</t>
  </si>
  <si>
    <t>Práce a montáž</t>
  </si>
  <si>
    <t>Konkrétní produkt nutný kvůli zajištění kompatibility s již existujícícm systémem.</t>
  </si>
  <si>
    <t>I.2</t>
  </si>
  <si>
    <t>I.1</t>
  </si>
  <si>
    <t>I.3</t>
  </si>
  <si>
    <t>Montáž čtečky duální RM-MiFare; Montáž tísňového tlačítka; Konfigurace řídící jednotky, implementace do systému EKV; Demontáž a montáž zámku ASSA-ABLOY; Montáž karty REL_5; Průvrt beton 600 do 25mm; Zasekání dvojkrabičky pod omítku; Montáž a zapravení dvojkrabička pod omítku; Protažení kabel UTP (4m); Drobné motážní práce</t>
  </si>
  <si>
    <t>Montáž čtečky duální RM-MiFare; Konfigurace řídící jednotky, implementace do systému EKV; Montáž zámku elektromechanického zámku; Úprava křídla dveří plech PP; Povrchová úprava - tmelení zalakování; Průvrt zdivem 750 do 25mm; Zasekání dvojkrabičky pod omítku; Montáž a zapravení dvojkrabička pod omítku; Zasekání a montáž instalační trubky; Zapravení drážky vč. výmalby; Protažení kabelu UTP (28m); Drobné motážní práce</t>
  </si>
  <si>
    <t>Rozšíření systému EKV, vstup do B1 z garážového stání, čtečka pro odchod</t>
  </si>
  <si>
    <t>Rozšíření systému EKV, osazení čtečky a zámku místnost ústředny EPS 1.PP A</t>
  </si>
  <si>
    <t>Rozšíření systému EKV, osazení čteček a zámků kongnitivní laboratoř 1.PP A</t>
  </si>
  <si>
    <t>I.4</t>
  </si>
  <si>
    <t>Kabel připojovací k elektromechanickému zámku (2ks); Kabelová průchodka skrytá zádlab prodloužená (2ks); Kabel UTP Cat 5E (96m); Trubka instalační 18mm (14m)
Krabice instalační dvojnásobná pod omítku (2ks); Požární ucpávka (2ks); Drobný montážní materiál</t>
  </si>
  <si>
    <t>Kabel UTP Cat 5E (96m); Trubka instalační 18mm (14m); Krabice instalační dvojnásobná pod omítku (2ks); Požární ucpávka (2ks); Drobný montážní materiál
Montáž čtečky duální RM-MiFare (2x); Konfigurace řídící jednotky, implementace do systému EKV; Montáž zámku elektromechanického zámku (2x); Úprava křídla dveří plech PP (2x); Povrchová úprava - tmelení zalakování (2x); Průvrt zdivem 750 do 25mm; Průvrt SDK PP 36mm (2x); Zasekání dvojkrabičky pod omítku (2x); Montáž a zapravení dvojkrabička pod omítku (2x); Zasekání a montáž instalační trubky (14m); Zapravení drážky vč. Výmalby (14m); Protažení kabelu UTP (96m); Požární ucpávka montáž (2x); Drobné motážní práce</t>
  </si>
  <si>
    <t>Rozšíření systému EKV, osazení čtečky a zámku vstup do serverovny 2.NP A</t>
  </si>
  <si>
    <t>Kabel připojovací k elektromechanickému zámku; Kabelová průchodka skrytá zádlab prodloužená; Drobný montážní materiál; Kabel UTP Cat 5E (52m); Trubka instalační 18mm (2m); Krabice instalační dvojnásobná pod omítku; Požární ucpávka (3ks)</t>
  </si>
  <si>
    <t xml:space="preserve">Montáž čtečky duální RM-MiFare; Konfigurace řídící jednotky, implementace do systému EKV; Montáž zámku elektromechanického zámku; Úprava křídla dveří masiv, frézování drážek; Povrchová úprava - tmelení zalakování; Průvrt zdivem 450 do 25mm; Průvrt SDK PP 36mm (3x); Zasekání dvojkrabičky pod omítku; Montáž a zapravení dvojkrabička pod omítku; Zasekání a montáž instalační trubky (2m); Zapravení drážky vč. výmalby (2m); Protažení kabelu UTP (52m); Požární ucpávka montáž (3x); Drobné motážní práce
</t>
  </si>
  <si>
    <t>Rozšíření systému EKV, vstup do objektu, branka pro cyklisty</t>
  </si>
  <si>
    <t>2n Helios zápustná krabice s povětrnostní stříškou</t>
  </si>
  <si>
    <r>
      <t xml:space="preserve">Čtečka duální </t>
    </r>
    <r>
      <rPr>
        <sz val="12"/>
        <rFont val="Arial CE"/>
        <family val="2"/>
      </rPr>
      <t>ID-KARTA</t>
    </r>
    <r>
      <rPr>
        <sz val="12"/>
        <rFont val="Arial CE"/>
        <family val="2"/>
      </rPr>
      <t xml:space="preserve"> duální RM - MiFare</t>
    </r>
  </si>
  <si>
    <t xml:space="preserve">2n Helios infopanel pro umístění čtečky </t>
  </si>
  <si>
    <t>Kabel UTP Cat 5E (92m); Kabel FFTP Cat 6 (120m); Instalační lišta vkládací 40x20 (26m); Řídící centrála EKV RJ; Karta relé REL_5; Zdroj zálohovaný 12V 1,2Ah; Krabice instalační pro řj EKV (2ks); Drobný montážní materiál</t>
  </si>
  <si>
    <t>Montáž čtečky duální RM-MiFare (2x); Montáž řídící centrály; Konfigurace řídící jednotky, implementace do systému EKV; Demontáž a montáž zámku ASSA-ABLOY EL561; Montáž karty REL_5; Montáž napájecího zdroje vč připonení na síť nn
Průvrt beton 600 do 25mm; Průvrt zdivem 450 do 25mm (3x); Montáž instalační lišty vkládací (26m); Zasekání zápustné krabice Helios pod omítku (2x); Montáž a zapravení krabice Helios pod omítku (2x); Protažení kabel UTP (212m); Montáž elektrického zámku zárubeň; Úprava branky zámečnická, doplnění samozavírače; Drobné motážní práce</t>
  </si>
  <si>
    <t>Zámek</t>
  </si>
  <si>
    <t>elektrický; zárubňový</t>
  </si>
  <si>
    <t>Modul kamery rozšiřující HELIOS ATEUS-9135200E</t>
  </si>
  <si>
    <t>Kabel připojovací STP 0,5m (12ks); Kabel připojovací STP 2 m (12ks); 
zásuvka, 1xRJ45 kat.6a SFTP včetně bižuterie, TANGO černá (11ks); Modul RJ45 kat. 6A SFTP Keystone do patch panelu (11ks); kabel SFTP,kat.6a, LSZH plášť, 4 páry (545m); Lišta instalační vkládací 40x20 (58m); Lišta instalační vkládací 17x17 (6m); Trubka elektroinstalační 18mm (12m); Krabice instalační na omítku 100x100x60 venk. (5ks); Krabice instalační jednoduchá pod omítku (5ks); Drobný instalační materiál</t>
  </si>
  <si>
    <t>Montáž venkovní IP kamery (6x); Montáž vnitřní box kamery (3x); Montáž vnitřní Dome IP kamery (2x); Montáž kamery do komunikátoru Helios (2x); Instalace videoserveru; zatažení kabelu FTP do lišt trubek (545x); Montáž modulu STP keystone (22x); Montáž zásuvky datové Tango (11x); Úprava datového rozvaděče - vyvázání kabeláže (2x); Průchod strop beton 300 do 25mm (2x); Průchod SDK PP 26mm (8x); Průchod zdivem 600 do 25mm (7x); Montáž a zapravení dvojkrabička pod omítku (5x); Montáž instalační krabice přisaz na omítku (6x); Zasekání a montáž instalační trubky (12m); Zapravení drážky vč. Výmalby (12m); Protažení kabelu UTP (545m); Měření segmentu STP 6A vč. protokolu (11x); Zhotovení dokumentace dle provedení; Drobné motážní práce</t>
  </si>
  <si>
    <t>Barevná IP kamera - venkovní</t>
  </si>
  <si>
    <t>Barevná IP kamera typu dome</t>
  </si>
  <si>
    <t>Barevná IP kamera typu dome (ePTZ)</t>
  </si>
  <si>
    <t>Doplnění kamerového systému CCTV v objektu FF MU CARLA</t>
  </si>
  <si>
    <t>Centrum podpory humanitních věd - CARLA</t>
  </si>
  <si>
    <t>Název zakázky:</t>
  </si>
  <si>
    <t>Zelené tlačítko, NC/NO výst., povrch. montáž, prolam.plast, symbol běžícího muže; Kabel UTP Cat 5E (4m); Krabice instalační, dvojnásobná pod omítku; Karta relé REL_5; Drobný montážní materiál</t>
  </si>
  <si>
    <t>Zámek elektromechanický ASSA-ABLOY EL561</t>
  </si>
  <si>
    <t>Název části zakázky:</t>
  </si>
  <si>
    <t>Zámek elektromechanický ASSA-ABLOY EL560</t>
  </si>
  <si>
    <t>Zámek elektromechanický EL560 - zámek použit z dveří "vstup do B1 z garážového stání"</t>
  </si>
  <si>
    <t>min. 5Mpx, multistream, podpora protokolu H264, PoE, kompatiblní se systémem NUUO NVR Titan NT-8040R, úhel záběru v min. rozmezí 92 az 27 stupňů; rozlišení min. 2592x1944/12 snimku</t>
  </si>
  <si>
    <t>min. 5Mpx, multistream, podpora H264, PoE, kompatiblní se systémem NUUO NVR Titan NT-8040R, Funkce ePTZ, úhel záběru v min. rozmezí 93 az 21 stupňů; rozlišení min. 2560×1920</t>
  </si>
  <si>
    <t>min. 5Mpx, multistream, podpora H264, PoE, kompatiblní se systémem NUUO NVR Titan NT-8040R, úhel záběru min. 134 stupňů, rozlišení min. 2048x1536</t>
  </si>
  <si>
    <t>Celkem Kč bez DPH</t>
  </si>
  <si>
    <t>NENÍ SOUČÁSTÍ DODÁVKY - Použití již existujícího zámku, změna jeho umístění.</t>
  </si>
  <si>
    <t>Rozšíření komunikátoru Helios (zařízení již v existujícím systému) o barevnou kameru, kompatiblní se systémem NUUO NVR Titan NT-8040R; dodávka včetně řešení převodu analogového signálu modulu do sítě via IP protokol.</t>
  </si>
  <si>
    <t>Zesilovač GSM signálu</t>
  </si>
  <si>
    <t>Zesilovač mobilního signálu GSM a 3G, vyhovující certifikátům CE, RoHS; oblast vnitřního pokrytí: min. 1000 m2; Up-link frekvence v min. rozsahu 890-915 MHz a 1920-1980 MHz; Down-link frekvence min. v rozsahu 935-960 MHz &amp; 2110-2170 MHz; Up-link zisk min. 60 dB; Down-link zisk min. 70 dB; napájení: AC 220V/110V/200mW; pracovní teplota v min. rozsahu od -25 do +55 °C; vlhkost v min. rozsahu 5 - 95%; rozměry max.  400x210x50 mm; váha max. 10 kg; výkon min. 25 dBm; dodávka vč. vnitřní a vnější antény a odpovídající kabeláže.</t>
  </si>
  <si>
    <t>Speciální technika infrastruktury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</si>
</sst>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\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i/>
      <sz val="12"/>
      <color theme="1"/>
      <name val="Tahoma"/>
      <family val="2"/>
    </font>
    <font>
      <sz val="10"/>
      <name val="Arial CE"/>
      <family val="2"/>
    </font>
    <font>
      <sz val="12"/>
      <name val="Arial CE"/>
      <family val="2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/>
      <bottom style="thin"/>
    </border>
    <border>
      <left style="double"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>
      <alignment/>
      <protection/>
    </xf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4" fillId="0" borderId="0" xfId="0" applyFont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7" fillId="0" borderId="2" xfId="20" applyNumberFormat="1" applyFont="1" applyFill="1" applyBorder="1" applyAlignment="1">
      <alignment horizontal="right" vertical="top"/>
      <protection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3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Fill="1" applyBorder="1"/>
    <xf numFmtId="0" fontId="4" fillId="0" borderId="12" xfId="0" applyFont="1" applyFill="1" applyBorder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164" fontId="7" fillId="0" borderId="2" xfId="20" applyNumberFormat="1" applyFont="1" applyFill="1" applyBorder="1" applyAlignment="1">
      <alignment horizontal="left" vertical="top" wrapText="1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/>
    </xf>
    <xf numFmtId="2" fontId="7" fillId="0" borderId="2" xfId="20" applyNumberFormat="1" applyFont="1" applyFill="1" applyBorder="1" applyAlignment="1">
      <alignment horizontal="right" vertical="top"/>
      <protection/>
    </xf>
    <xf numFmtId="2" fontId="0" fillId="0" borderId="0" xfId="0" applyNumberFormat="1"/>
    <xf numFmtId="2" fontId="9" fillId="0" borderId="0" xfId="0" applyNumberFormat="1" applyFont="1"/>
    <xf numFmtId="167" fontId="9" fillId="0" borderId="0" xfId="0" applyNumberFormat="1" applyFont="1"/>
    <xf numFmtId="2" fontId="7" fillId="0" borderId="7" xfId="20" applyNumberFormat="1" applyFont="1" applyFill="1" applyBorder="1" applyAlignment="1">
      <alignment horizontal="right" vertical="top"/>
      <protection/>
    </xf>
    <xf numFmtId="0" fontId="4" fillId="2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Fill="1" applyBorder="1"/>
    <xf numFmtId="0" fontId="4" fillId="0" borderId="15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top"/>
    </xf>
    <xf numFmtId="164" fontId="7" fillId="0" borderId="7" xfId="20" applyNumberFormat="1" applyFont="1" applyFill="1" applyBorder="1" applyAlignment="1">
      <alignment horizontal="left" vertical="top" wrapText="1"/>
      <protection/>
    </xf>
    <xf numFmtId="2" fontId="7" fillId="0" borderId="2" xfId="20" applyNumberFormat="1" applyFont="1" applyFill="1" applyBorder="1" applyAlignment="1">
      <alignment horizontal="right" vertical="center"/>
      <protection/>
    </xf>
    <xf numFmtId="0" fontId="0" fillId="0" borderId="17" xfId="0" applyFill="1" applyBorder="1"/>
    <xf numFmtId="0" fontId="8" fillId="0" borderId="15" xfId="0" applyFont="1" applyFill="1" applyBorder="1" applyAlignment="1">
      <alignment/>
    </xf>
    <xf numFmtId="0" fontId="14" fillId="3" borderId="18" xfId="0" applyFont="1" applyFill="1" applyBorder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2" xfId="21"/>
    <cellStyle name="Currency [0]_laroux" xfId="22"/>
    <cellStyle name="Currency_laroux" xfId="23"/>
    <cellStyle name="Normal_laroux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6"/>
  <sheetViews>
    <sheetView zoomScale="55" zoomScaleNormal="55" workbookViewId="0" topLeftCell="A10">
      <selection activeCell="G15" sqref="G15"/>
    </sheetView>
  </sheetViews>
  <sheetFormatPr defaultColWidth="9.140625" defaultRowHeight="15"/>
  <cols>
    <col min="1" max="1" width="19.421875" style="0" bestFit="1" customWidth="1"/>
    <col min="2" max="2" width="90.421875" style="0" bestFit="1" customWidth="1"/>
    <col min="3" max="3" width="7.00390625" style="4" customWidth="1"/>
    <col min="5" max="5" width="14.28125" style="0" customWidth="1"/>
    <col min="6" max="6" width="19.8515625" style="0" customWidth="1"/>
    <col min="7" max="7" width="82.140625" style="0" customWidth="1"/>
  </cols>
  <sheetData>
    <row r="1" spans="1:7" ht="15.5" thickBot="1" thickTop="1">
      <c r="A1" s="12"/>
      <c r="B1" s="2"/>
      <c r="C1" s="3"/>
      <c r="D1" s="2"/>
      <c r="E1" s="2"/>
      <c r="F1" s="2"/>
      <c r="G1" s="2"/>
    </row>
    <row r="2" spans="1:7" ht="15">
      <c r="A2" s="52" t="s">
        <v>1</v>
      </c>
      <c r="B2" s="47" t="s">
        <v>49</v>
      </c>
      <c r="C2" s="1"/>
      <c r="D2" s="1"/>
      <c r="E2" s="1"/>
      <c r="F2" s="1"/>
      <c r="G2" s="1"/>
    </row>
    <row r="3" spans="1:7" ht="15">
      <c r="A3" s="53"/>
      <c r="B3" s="48" t="s">
        <v>11</v>
      </c>
      <c r="C3" s="1"/>
      <c r="D3" s="1"/>
      <c r="E3" s="1"/>
      <c r="F3" s="1"/>
      <c r="G3" s="1"/>
    </row>
    <row r="4" spans="1:7" ht="15">
      <c r="A4" s="54" t="s">
        <v>50</v>
      </c>
      <c r="B4" s="62" t="s">
        <v>64</v>
      </c>
      <c r="C4" s="1"/>
      <c r="D4" s="1"/>
      <c r="E4" s="1"/>
      <c r="F4" s="1"/>
      <c r="G4" s="1"/>
    </row>
    <row r="5" spans="1:7" ht="15" thickBot="1">
      <c r="A5" s="55" t="s">
        <v>53</v>
      </c>
      <c r="B5" s="49" t="s">
        <v>48</v>
      </c>
      <c r="C5" s="1"/>
      <c r="D5" s="1"/>
      <c r="E5" s="1"/>
      <c r="F5" s="1"/>
      <c r="G5" s="1"/>
    </row>
    <row r="6" spans="1:7" ht="15">
      <c r="A6" s="11"/>
      <c r="B6" s="13"/>
      <c r="C6" s="14"/>
      <c r="D6" s="13"/>
      <c r="E6" s="13"/>
      <c r="F6" s="13"/>
      <c r="G6" s="13"/>
    </row>
    <row r="7" spans="1:7" ht="30">
      <c r="A7" s="6" t="s">
        <v>0</v>
      </c>
      <c r="B7" s="7" t="s">
        <v>2</v>
      </c>
      <c r="C7" s="5" t="s">
        <v>9</v>
      </c>
      <c r="D7" s="5" t="s">
        <v>3</v>
      </c>
      <c r="E7" s="5" t="s">
        <v>4</v>
      </c>
      <c r="F7" s="5" t="s">
        <v>10</v>
      </c>
      <c r="G7" s="7" t="s">
        <v>5</v>
      </c>
    </row>
    <row r="8" spans="1:7" ht="15.5" thickBot="1">
      <c r="A8" s="19" t="s">
        <v>8</v>
      </c>
      <c r="B8" s="61" t="s">
        <v>13</v>
      </c>
      <c r="C8" s="17"/>
      <c r="D8" s="17"/>
      <c r="E8" s="15"/>
      <c r="F8" s="15"/>
      <c r="G8" s="18"/>
    </row>
    <row r="9" spans="1:7" ht="45">
      <c r="A9" s="20" t="s">
        <v>21</v>
      </c>
      <c r="B9" s="34" t="s">
        <v>45</v>
      </c>
      <c r="C9" s="17">
        <v>6</v>
      </c>
      <c r="D9" s="17" t="s">
        <v>6</v>
      </c>
      <c r="E9" s="42"/>
      <c r="F9" s="42">
        <f>C9*E9</f>
        <v>0</v>
      </c>
      <c r="G9" s="36" t="s">
        <v>56</v>
      </c>
    </row>
    <row r="10" spans="1:7" ht="30">
      <c r="A10" s="20" t="s">
        <v>20</v>
      </c>
      <c r="B10" s="34" t="s">
        <v>46</v>
      </c>
      <c r="C10" s="17">
        <v>2</v>
      </c>
      <c r="D10" s="17" t="s">
        <v>6</v>
      </c>
      <c r="E10" s="42"/>
      <c r="F10" s="42">
        <f aca="true" t="shared" si="0" ref="F10:F14">C10*E10</f>
        <v>0</v>
      </c>
      <c r="G10" s="36" t="s">
        <v>58</v>
      </c>
    </row>
    <row r="11" spans="1:7" ht="45">
      <c r="A11" s="20" t="s">
        <v>22</v>
      </c>
      <c r="B11" s="34" t="s">
        <v>47</v>
      </c>
      <c r="C11" s="17">
        <v>3</v>
      </c>
      <c r="D11" s="17" t="s">
        <v>6</v>
      </c>
      <c r="E11" s="42"/>
      <c r="F11" s="42">
        <f t="shared" si="0"/>
        <v>0</v>
      </c>
      <c r="G11" s="36" t="s">
        <v>57</v>
      </c>
    </row>
    <row r="12" spans="1:7" ht="45">
      <c r="A12" s="20" t="s">
        <v>28</v>
      </c>
      <c r="B12" s="41" t="s">
        <v>42</v>
      </c>
      <c r="C12" s="17">
        <v>2</v>
      </c>
      <c r="D12" s="17" t="s">
        <v>6</v>
      </c>
      <c r="E12" s="42"/>
      <c r="F12" s="42">
        <f t="shared" si="0"/>
        <v>0</v>
      </c>
      <c r="G12" s="36" t="s">
        <v>61</v>
      </c>
    </row>
    <row r="13" spans="1:7" ht="105">
      <c r="A13" s="19" t="s">
        <v>14</v>
      </c>
      <c r="B13" s="16" t="s">
        <v>15</v>
      </c>
      <c r="C13" s="17">
        <v>1</v>
      </c>
      <c r="D13" s="20" t="s">
        <v>7</v>
      </c>
      <c r="E13" s="42"/>
      <c r="F13" s="42">
        <f t="shared" si="0"/>
        <v>0</v>
      </c>
      <c r="G13" s="26" t="s">
        <v>43</v>
      </c>
    </row>
    <row r="14" spans="1:7" ht="156" customHeight="1" thickBot="1">
      <c r="A14" s="21" t="s">
        <v>17</v>
      </c>
      <c r="B14" s="22" t="s">
        <v>18</v>
      </c>
      <c r="C14" s="23">
        <v>1</v>
      </c>
      <c r="D14" s="24" t="s">
        <v>7</v>
      </c>
      <c r="E14" s="46"/>
      <c r="F14" s="46">
        <f t="shared" si="0"/>
        <v>0</v>
      </c>
      <c r="G14" s="25" t="s">
        <v>44</v>
      </c>
    </row>
    <row r="15" ht="15" thickTop="1">
      <c r="A15" s="10"/>
    </row>
    <row r="16" spans="6:7" ht="15.75" customHeight="1">
      <c r="F16" s="45">
        <f>SUM(F8:F15)</f>
        <v>0</v>
      </c>
      <c r="G16" s="9" t="s">
        <v>59</v>
      </c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8" scale="77" r:id="rId1"/>
  <headerFooter>
    <oddHeader>&amp;LVÝKAZ VÝMĚR&amp;RMUNI - CARLA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1"/>
  <sheetViews>
    <sheetView zoomScale="55" zoomScaleNormal="55" workbookViewId="0" topLeftCell="A1">
      <selection activeCell="G31" sqref="G31"/>
    </sheetView>
  </sheetViews>
  <sheetFormatPr defaultColWidth="9.140625" defaultRowHeight="15"/>
  <cols>
    <col min="1" max="1" width="19.421875" style="0" bestFit="1" customWidth="1"/>
    <col min="2" max="2" width="83.00390625" style="0" customWidth="1"/>
    <col min="3" max="3" width="7.00390625" style="4" customWidth="1"/>
    <col min="5" max="5" width="14.28125" style="0" customWidth="1"/>
    <col min="6" max="6" width="19.8515625" style="0" customWidth="1"/>
    <col min="7" max="7" width="82.140625" style="0" customWidth="1"/>
  </cols>
  <sheetData>
    <row r="1" spans="1:7" ht="15.5" thickBot="1" thickTop="1">
      <c r="A1" s="12"/>
      <c r="B1" s="2"/>
      <c r="C1" s="3"/>
      <c r="D1" s="2"/>
      <c r="E1" s="2"/>
      <c r="F1" s="2"/>
      <c r="G1" s="2"/>
    </row>
    <row r="2" spans="1:7" ht="15">
      <c r="A2" s="52" t="s">
        <v>1</v>
      </c>
      <c r="B2" s="47" t="s">
        <v>49</v>
      </c>
      <c r="C2" s="1"/>
      <c r="D2" s="1"/>
      <c r="E2" s="1"/>
      <c r="F2" s="1"/>
      <c r="G2" s="1"/>
    </row>
    <row r="3" spans="1:7" ht="15">
      <c r="A3" s="53"/>
      <c r="B3" s="48" t="s">
        <v>11</v>
      </c>
      <c r="C3" s="1"/>
      <c r="D3" s="1"/>
      <c r="E3" s="1"/>
      <c r="F3" s="1"/>
      <c r="G3" s="1"/>
    </row>
    <row r="4" spans="1:7" ht="15">
      <c r="A4" s="54" t="s">
        <v>50</v>
      </c>
      <c r="B4" s="62" t="s">
        <v>64</v>
      </c>
      <c r="C4" s="1"/>
      <c r="D4" s="1"/>
      <c r="E4" s="1"/>
      <c r="F4" s="1"/>
      <c r="G4" s="1"/>
    </row>
    <row r="5" spans="1:7" ht="15" thickBot="1">
      <c r="A5" s="55" t="s">
        <v>53</v>
      </c>
      <c r="B5" s="60" t="s">
        <v>62</v>
      </c>
      <c r="C5" s="1"/>
      <c r="D5" s="1"/>
      <c r="E5" s="1"/>
      <c r="F5" s="1"/>
      <c r="G5" s="1"/>
    </row>
    <row r="6" spans="1:7" ht="15">
      <c r="A6" s="11"/>
      <c r="B6" s="13"/>
      <c r="C6" s="14"/>
      <c r="D6" s="13"/>
      <c r="E6" s="13"/>
      <c r="F6" s="13"/>
      <c r="G6" s="13"/>
    </row>
    <row r="7" spans="1:7" ht="30">
      <c r="A7" s="6" t="s">
        <v>0</v>
      </c>
      <c r="B7" s="7" t="s">
        <v>2</v>
      </c>
      <c r="C7" s="5" t="s">
        <v>9</v>
      </c>
      <c r="D7" s="5" t="s">
        <v>3</v>
      </c>
      <c r="E7" s="5" t="s">
        <v>4</v>
      </c>
      <c r="F7" s="5" t="s">
        <v>10</v>
      </c>
      <c r="G7" s="7" t="s">
        <v>5</v>
      </c>
    </row>
    <row r="8" spans="1:7" ht="15">
      <c r="A8" s="19" t="s">
        <v>8</v>
      </c>
      <c r="B8" s="16" t="s">
        <v>13</v>
      </c>
      <c r="C8" s="17"/>
      <c r="D8" s="17"/>
      <c r="E8" s="15"/>
      <c r="F8" s="15"/>
      <c r="G8" s="18"/>
    </row>
    <row r="9" spans="1:7" ht="117.65" customHeight="1" thickBot="1">
      <c r="A9" s="57" t="s">
        <v>21</v>
      </c>
      <c r="B9" s="58" t="s">
        <v>62</v>
      </c>
      <c r="C9" s="24">
        <v>2</v>
      </c>
      <c r="D9" s="24" t="s">
        <v>6</v>
      </c>
      <c r="E9" s="46"/>
      <c r="F9" s="46">
        <f aca="true" t="shared" si="0" ref="F9">C9*E9</f>
        <v>0</v>
      </c>
      <c r="G9" s="58" t="s">
        <v>63</v>
      </c>
    </row>
    <row r="10" ht="15" thickTop="1">
      <c r="A10" s="10"/>
    </row>
    <row r="11" spans="6:7" ht="15.75" customHeight="1">
      <c r="F11" s="45">
        <f>SUM(F8:F10)</f>
        <v>0</v>
      </c>
      <c r="G11" s="9" t="s">
        <v>59</v>
      </c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8" scale="77" r:id="rId1"/>
  <headerFooter>
    <oddHeader>&amp;LVÝKAZ VÝMĚR&amp;RMUNI - CARLA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4"/>
  <sheetViews>
    <sheetView zoomScale="70" zoomScaleNormal="70" workbookViewId="0" topLeftCell="A1">
      <selection activeCell="G24" sqref="G24"/>
    </sheetView>
  </sheetViews>
  <sheetFormatPr defaultColWidth="9.140625" defaultRowHeight="15"/>
  <cols>
    <col min="1" max="1" width="19.421875" style="0" bestFit="1" customWidth="1"/>
    <col min="2" max="2" width="83.00390625" style="0" customWidth="1"/>
    <col min="3" max="3" width="7.00390625" style="4" customWidth="1"/>
    <col min="5" max="5" width="14.28125" style="0" customWidth="1"/>
    <col min="6" max="6" width="22.57421875" style="0" customWidth="1"/>
    <col min="7" max="7" width="82.140625" style="0" customWidth="1"/>
  </cols>
  <sheetData>
    <row r="1" spans="1:7" ht="15.5" thickBot="1" thickTop="1">
      <c r="A1" s="12"/>
      <c r="B1" s="2"/>
      <c r="C1" s="3"/>
      <c r="D1" s="2"/>
      <c r="E1" s="2"/>
      <c r="F1" s="2"/>
      <c r="G1" s="2"/>
    </row>
    <row r="2" spans="1:7" ht="15">
      <c r="A2" s="28" t="s">
        <v>1</v>
      </c>
      <c r="B2" s="47" t="s">
        <v>49</v>
      </c>
      <c r="C2" s="1"/>
      <c r="D2" s="1"/>
      <c r="E2" s="1"/>
      <c r="F2" s="1"/>
      <c r="G2" s="1"/>
    </row>
    <row r="3" spans="1:7" ht="15">
      <c r="A3" s="29"/>
      <c r="B3" s="50" t="s">
        <v>11</v>
      </c>
      <c r="C3" s="1"/>
      <c r="D3" s="1"/>
      <c r="E3" s="1"/>
      <c r="F3" s="1"/>
      <c r="G3" s="1"/>
    </row>
    <row r="4" spans="1:7" ht="15">
      <c r="A4" s="30" t="s">
        <v>50</v>
      </c>
      <c r="B4" s="62" t="s">
        <v>64</v>
      </c>
      <c r="C4" s="1"/>
      <c r="D4" s="1"/>
      <c r="E4" s="1"/>
      <c r="F4" s="1"/>
      <c r="G4" s="1"/>
    </row>
    <row r="5" spans="1:7" ht="15" thickBot="1">
      <c r="A5" s="31" t="s">
        <v>53</v>
      </c>
      <c r="B5" s="51" t="s">
        <v>25</v>
      </c>
      <c r="C5" s="1"/>
      <c r="D5" s="1"/>
      <c r="E5" s="1"/>
      <c r="F5" s="1"/>
      <c r="G5" s="1"/>
    </row>
    <row r="6" spans="1:7" ht="15">
      <c r="A6" s="11"/>
      <c r="B6" s="13"/>
      <c r="C6" s="14"/>
      <c r="D6" s="13"/>
      <c r="E6" s="13"/>
      <c r="F6" s="13"/>
      <c r="G6" s="13"/>
    </row>
    <row r="7" spans="1:7" ht="30">
      <c r="A7" s="6" t="s">
        <v>0</v>
      </c>
      <c r="B7" s="7" t="s">
        <v>2</v>
      </c>
      <c r="C7" s="5" t="s">
        <v>9</v>
      </c>
      <c r="D7" s="5" t="s">
        <v>3</v>
      </c>
      <c r="E7" s="5" t="s">
        <v>4</v>
      </c>
      <c r="F7" s="5" t="s">
        <v>10</v>
      </c>
      <c r="G7" s="7" t="s">
        <v>5</v>
      </c>
    </row>
    <row r="8" spans="1:7" ht="15">
      <c r="A8" s="19" t="s">
        <v>8</v>
      </c>
      <c r="B8" s="16" t="s">
        <v>13</v>
      </c>
      <c r="C8" s="17"/>
      <c r="D8" s="17"/>
      <c r="E8" s="15"/>
      <c r="F8" s="15"/>
      <c r="G8" s="18"/>
    </row>
    <row r="9" spans="1:7" ht="15">
      <c r="A9" s="20" t="s">
        <v>21</v>
      </c>
      <c r="B9" s="34" t="s">
        <v>12</v>
      </c>
      <c r="C9" s="17">
        <v>1</v>
      </c>
      <c r="D9" s="17" t="s">
        <v>6</v>
      </c>
      <c r="E9" s="42"/>
      <c r="F9" s="42">
        <f>C9*E9</f>
        <v>0</v>
      </c>
      <c r="G9" s="32" t="s">
        <v>19</v>
      </c>
    </row>
    <row r="10" spans="1:7" ht="15">
      <c r="A10" s="20" t="s">
        <v>20</v>
      </c>
      <c r="B10" s="34" t="s">
        <v>52</v>
      </c>
      <c r="C10" s="17">
        <v>1</v>
      </c>
      <c r="D10" s="17" t="s">
        <v>6</v>
      </c>
      <c r="E10" s="42"/>
      <c r="F10" s="42">
        <f aca="true" t="shared" si="0" ref="F10:F12">C10*E10</f>
        <v>0</v>
      </c>
      <c r="G10" s="32" t="s">
        <v>19</v>
      </c>
    </row>
    <row r="11" spans="1:7" ht="45">
      <c r="A11" s="19" t="s">
        <v>14</v>
      </c>
      <c r="B11" s="16" t="s">
        <v>15</v>
      </c>
      <c r="C11" s="17">
        <v>1</v>
      </c>
      <c r="D11" s="20" t="s">
        <v>7</v>
      </c>
      <c r="E11" s="42"/>
      <c r="F11" s="42">
        <f t="shared" si="0"/>
        <v>0</v>
      </c>
      <c r="G11" s="26" t="s">
        <v>51</v>
      </c>
    </row>
    <row r="12" spans="1:7" ht="75.5" thickBot="1">
      <c r="A12" s="21" t="s">
        <v>17</v>
      </c>
      <c r="B12" s="22" t="s">
        <v>18</v>
      </c>
      <c r="C12" s="23">
        <v>1</v>
      </c>
      <c r="D12" s="24" t="s">
        <v>7</v>
      </c>
      <c r="E12" s="46"/>
      <c r="F12" s="46">
        <f t="shared" si="0"/>
        <v>0</v>
      </c>
      <c r="G12" s="25" t="s">
        <v>23</v>
      </c>
    </row>
    <row r="13" ht="15" thickTop="1">
      <c r="A13" s="10"/>
    </row>
    <row r="14" spans="6:7" ht="15.75" customHeight="1">
      <c r="F14" s="44">
        <f>SUM(F8:F13)</f>
        <v>0</v>
      </c>
      <c r="G14" s="9" t="s">
        <v>59</v>
      </c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1200" verticalDpi="1200" orientation="portrait" paperSize="8" scale="62" r:id="rId1"/>
  <headerFooter>
    <oddHeader>&amp;LVÝKAZ VÝMĚR&amp;RMUNI - CARLA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2"/>
  <sheetViews>
    <sheetView zoomScale="70" zoomScaleNormal="70" workbookViewId="0" topLeftCell="A1">
      <selection activeCell="E1" sqref="E1:E1048576"/>
    </sheetView>
  </sheetViews>
  <sheetFormatPr defaultColWidth="9.140625" defaultRowHeight="15"/>
  <cols>
    <col min="1" max="1" width="19.421875" style="0" bestFit="1" customWidth="1"/>
    <col min="2" max="2" width="83.00390625" style="0" customWidth="1"/>
    <col min="3" max="3" width="7.00390625" style="4" customWidth="1"/>
    <col min="5" max="5" width="14.28125" style="0" customWidth="1"/>
    <col min="6" max="6" width="27.28125" style="0" customWidth="1"/>
    <col min="7" max="7" width="92.8515625" style="0" customWidth="1"/>
  </cols>
  <sheetData>
    <row r="1" spans="1:7" ht="15.5" thickBot="1" thickTop="1">
      <c r="A1" s="12"/>
      <c r="B1" s="2"/>
      <c r="C1" s="3"/>
      <c r="D1" s="2"/>
      <c r="E1" s="2"/>
      <c r="F1" s="2"/>
      <c r="G1" s="2"/>
    </row>
    <row r="2" spans="1:3" ht="15">
      <c r="A2" s="52" t="s">
        <v>1</v>
      </c>
      <c r="B2" s="47" t="s">
        <v>49</v>
      </c>
      <c r="C2"/>
    </row>
    <row r="3" spans="1:3" ht="15">
      <c r="A3" s="53"/>
      <c r="B3" s="48" t="s">
        <v>11</v>
      </c>
      <c r="C3"/>
    </row>
    <row r="4" spans="1:6" s="27" customFormat="1" ht="15">
      <c r="A4" s="54" t="s">
        <v>50</v>
      </c>
      <c r="B4" s="62" t="s">
        <v>64</v>
      </c>
      <c r="C4"/>
      <c r="D4"/>
      <c r="E4"/>
      <c r="F4"/>
    </row>
    <row r="5" spans="1:3" ht="15" thickBot="1">
      <c r="A5" s="55" t="s">
        <v>53</v>
      </c>
      <c r="B5" s="49" t="s">
        <v>26</v>
      </c>
      <c r="C5"/>
    </row>
    <row r="6" spans="1:7" ht="15">
      <c r="A6" s="11"/>
      <c r="B6" s="13"/>
      <c r="C6" s="14"/>
      <c r="D6" s="13"/>
      <c r="E6" s="13"/>
      <c r="F6" s="13"/>
      <c r="G6" s="13"/>
    </row>
    <row r="7" spans="1:7" ht="30">
      <c r="A7" s="6" t="s">
        <v>0</v>
      </c>
      <c r="B7" s="7" t="s">
        <v>2</v>
      </c>
      <c r="C7" s="5" t="s">
        <v>9</v>
      </c>
      <c r="D7" s="5" t="s">
        <v>3</v>
      </c>
      <c r="E7" s="5" t="s">
        <v>4</v>
      </c>
      <c r="F7" s="5" t="s">
        <v>10</v>
      </c>
      <c r="G7" s="7" t="s">
        <v>5</v>
      </c>
    </row>
    <row r="8" spans="1:7" ht="15">
      <c r="A8" s="19" t="s">
        <v>8</v>
      </c>
      <c r="B8" s="16" t="s">
        <v>13</v>
      </c>
      <c r="C8" s="17"/>
      <c r="D8" s="17"/>
      <c r="E8" s="15"/>
      <c r="F8" s="15"/>
      <c r="G8" s="18"/>
    </row>
    <row r="9" spans="1:7" ht="15">
      <c r="A9" s="20" t="str">
        <f>CONCATENATE(A$8,".",VALUE(ROWS(A$8:A9)-1))</f>
        <v>I.1</v>
      </c>
      <c r="B9" s="34" t="s">
        <v>12</v>
      </c>
      <c r="C9" s="17">
        <v>1</v>
      </c>
      <c r="D9" s="17" t="s">
        <v>6</v>
      </c>
      <c r="E9" s="42"/>
      <c r="F9" s="42">
        <f>C9*E9</f>
        <v>0</v>
      </c>
      <c r="G9" s="32" t="s">
        <v>19</v>
      </c>
    </row>
    <row r="10" spans="1:7" ht="15">
      <c r="A10" s="20" t="str">
        <f>CONCATENATE(A$8,".",VALUE(ROWS(A$8:A10)-1))</f>
        <v>I.2</v>
      </c>
      <c r="B10" s="34" t="s">
        <v>54</v>
      </c>
      <c r="C10" s="17">
        <v>1</v>
      </c>
      <c r="D10" s="17" t="s">
        <v>6</v>
      </c>
      <c r="E10" s="42"/>
      <c r="F10" s="42">
        <f aca="true" t="shared" si="0" ref="F10:F12">C10*E10</f>
        <v>0</v>
      </c>
      <c r="G10" s="32" t="s">
        <v>19</v>
      </c>
    </row>
    <row r="11" spans="1:7" ht="45">
      <c r="A11" s="19" t="s">
        <v>14</v>
      </c>
      <c r="B11" s="16" t="s">
        <v>15</v>
      </c>
      <c r="C11" s="17">
        <v>1</v>
      </c>
      <c r="D11" s="20" t="s">
        <v>7</v>
      </c>
      <c r="E11" s="42"/>
      <c r="F11" s="42">
        <f t="shared" si="0"/>
        <v>0</v>
      </c>
      <c r="G11" s="26" t="s">
        <v>16</v>
      </c>
    </row>
    <row r="12" spans="1:7" ht="75.5" thickBot="1">
      <c r="A12" s="21" t="s">
        <v>17</v>
      </c>
      <c r="B12" s="22" t="s">
        <v>18</v>
      </c>
      <c r="C12" s="23">
        <v>1</v>
      </c>
      <c r="D12" s="24" t="s">
        <v>7</v>
      </c>
      <c r="E12" s="46"/>
      <c r="F12" s="42">
        <f t="shared" si="0"/>
        <v>0</v>
      </c>
      <c r="G12" s="25" t="s">
        <v>24</v>
      </c>
    </row>
    <row r="13" spans="1:6" ht="15" thickTop="1">
      <c r="A13" s="10"/>
      <c r="F13" s="43"/>
    </row>
    <row r="14" spans="1:7" ht="15.75" customHeight="1">
      <c r="A14" s="10"/>
      <c r="F14" s="44">
        <f>SUM(F8:F13)</f>
        <v>0</v>
      </c>
      <c r="G14" s="9" t="s">
        <v>59</v>
      </c>
    </row>
    <row r="15" spans="1:7" ht="15.75" customHeight="1">
      <c r="A15" s="10"/>
      <c r="G15" s="8"/>
    </row>
    <row r="16" spans="1:7" ht="15">
      <c r="A16" s="10"/>
      <c r="G16" s="10"/>
    </row>
    <row r="17" spans="1:7" ht="15">
      <c r="A17" s="10"/>
      <c r="G17" s="10"/>
    </row>
    <row r="18" spans="1:7" ht="15">
      <c r="A18" s="10"/>
      <c r="G18" s="10"/>
    </row>
    <row r="19" spans="1:7" ht="15">
      <c r="A19" s="10"/>
      <c r="G19" s="10"/>
    </row>
    <row r="20" spans="1:7" ht="15">
      <c r="A20" s="10"/>
      <c r="G20" s="10"/>
    </row>
    <row r="21" spans="1:7" ht="15">
      <c r="A21" s="10"/>
      <c r="G21" s="10"/>
    </row>
    <row r="22" spans="1:7" ht="15">
      <c r="A22" s="10"/>
      <c r="G22" s="10"/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1200" verticalDpi="1200" orientation="portrait" paperSize="8" scale="62" r:id="rId1"/>
  <headerFooter>
    <oddHeader>&amp;LVÝKAZ VÝMĚR&amp;RMUNI - CARLA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4"/>
  <sheetViews>
    <sheetView zoomScale="70" zoomScaleNormal="70" workbookViewId="0" topLeftCell="A1">
      <selection activeCell="E1" sqref="E1:E1048576"/>
    </sheetView>
  </sheetViews>
  <sheetFormatPr defaultColWidth="9.140625" defaultRowHeight="15"/>
  <cols>
    <col min="1" max="1" width="19.421875" style="0" bestFit="1" customWidth="1"/>
    <col min="2" max="2" width="83.00390625" style="0" customWidth="1"/>
    <col min="3" max="3" width="7.00390625" style="4" customWidth="1"/>
    <col min="5" max="5" width="14.28125" style="0" customWidth="1"/>
    <col min="6" max="6" width="20.140625" style="0" customWidth="1"/>
    <col min="7" max="7" width="82.140625" style="0" customWidth="1"/>
  </cols>
  <sheetData>
    <row r="1" spans="1:7" ht="15.5" thickBot="1" thickTop="1">
      <c r="A1" s="12"/>
      <c r="B1" s="2"/>
      <c r="C1" s="3"/>
      <c r="D1" s="2"/>
      <c r="E1" s="2"/>
      <c r="F1" s="2"/>
      <c r="G1" s="2"/>
    </row>
    <row r="2" spans="1:7" ht="15">
      <c r="A2" s="28" t="s">
        <v>1</v>
      </c>
      <c r="B2" s="47" t="s">
        <v>49</v>
      </c>
      <c r="C2"/>
      <c r="F2" s="1"/>
      <c r="G2" s="1"/>
    </row>
    <row r="3" spans="1:7" ht="15">
      <c r="A3" s="29"/>
      <c r="B3" s="48" t="s">
        <v>11</v>
      </c>
      <c r="C3"/>
      <c r="F3" s="1"/>
      <c r="G3" s="1"/>
    </row>
    <row r="4" spans="1:7" ht="15">
      <c r="A4" s="30" t="s">
        <v>50</v>
      </c>
      <c r="B4" s="62" t="s">
        <v>64</v>
      </c>
      <c r="C4"/>
      <c r="F4" s="1"/>
      <c r="G4" s="1"/>
    </row>
    <row r="5" spans="1:7" ht="15" thickBot="1">
      <c r="A5" s="31" t="s">
        <v>53</v>
      </c>
      <c r="B5" s="49" t="s">
        <v>27</v>
      </c>
      <c r="C5"/>
      <c r="F5" s="1"/>
      <c r="G5" s="1"/>
    </row>
    <row r="6" spans="1:7" ht="15">
      <c r="A6" s="11"/>
      <c r="B6" s="13"/>
      <c r="C6" s="14"/>
      <c r="D6" s="13"/>
      <c r="E6" s="13"/>
      <c r="F6" s="13"/>
      <c r="G6" s="13"/>
    </row>
    <row r="7" spans="1:7" ht="30">
      <c r="A7" s="6" t="s">
        <v>0</v>
      </c>
      <c r="B7" s="7" t="s">
        <v>2</v>
      </c>
      <c r="C7" s="5" t="s">
        <v>9</v>
      </c>
      <c r="D7" s="5" t="s">
        <v>3</v>
      </c>
      <c r="E7" s="5" t="s">
        <v>4</v>
      </c>
      <c r="F7" s="5" t="s">
        <v>10</v>
      </c>
      <c r="G7" s="7" t="s">
        <v>5</v>
      </c>
    </row>
    <row r="8" spans="1:7" ht="15">
      <c r="A8" s="19" t="s">
        <v>8</v>
      </c>
      <c r="B8" s="16" t="s">
        <v>13</v>
      </c>
      <c r="C8" s="17"/>
      <c r="D8" s="17"/>
      <c r="E8" s="15"/>
      <c r="F8" s="15"/>
      <c r="G8" s="18"/>
    </row>
    <row r="9" spans="1:7" ht="15">
      <c r="A9" s="20" t="s">
        <v>21</v>
      </c>
      <c r="B9" s="34" t="s">
        <v>12</v>
      </c>
      <c r="C9" s="17">
        <v>2</v>
      </c>
      <c r="D9" s="17" t="s">
        <v>6</v>
      </c>
      <c r="E9" s="42"/>
      <c r="F9" s="42">
        <f>C9*E9</f>
        <v>0</v>
      </c>
      <c r="G9" s="32" t="s">
        <v>19</v>
      </c>
    </row>
    <row r="10" spans="1:7" ht="15">
      <c r="A10" s="20" t="s">
        <v>20</v>
      </c>
      <c r="B10" s="34" t="s">
        <v>54</v>
      </c>
      <c r="C10" s="17">
        <v>2</v>
      </c>
      <c r="D10" s="17" t="s">
        <v>6</v>
      </c>
      <c r="E10" s="42"/>
      <c r="F10" s="42">
        <f aca="true" t="shared" si="0" ref="F10:F12">C10*E10</f>
        <v>0</v>
      </c>
      <c r="G10" s="32" t="s">
        <v>19</v>
      </c>
    </row>
    <row r="11" spans="1:7" ht="62.15" customHeight="1">
      <c r="A11" s="19" t="s">
        <v>14</v>
      </c>
      <c r="B11" s="16" t="s">
        <v>15</v>
      </c>
      <c r="C11" s="17">
        <v>1</v>
      </c>
      <c r="D11" s="20" t="s">
        <v>7</v>
      </c>
      <c r="E11" s="42"/>
      <c r="F11" s="42">
        <f t="shared" si="0"/>
        <v>0</v>
      </c>
      <c r="G11" s="26" t="s">
        <v>29</v>
      </c>
    </row>
    <row r="12" spans="1:7" ht="145" customHeight="1" thickBot="1">
      <c r="A12" s="21" t="s">
        <v>17</v>
      </c>
      <c r="B12" s="22" t="s">
        <v>18</v>
      </c>
      <c r="C12" s="23">
        <v>1</v>
      </c>
      <c r="D12" s="24" t="s">
        <v>7</v>
      </c>
      <c r="E12" s="46"/>
      <c r="F12" s="46">
        <f t="shared" si="0"/>
        <v>0</v>
      </c>
      <c r="G12" s="25" t="s">
        <v>30</v>
      </c>
    </row>
    <row r="13" ht="15" thickTop="1">
      <c r="A13" s="10"/>
    </row>
    <row r="14" spans="6:7" ht="15.75" customHeight="1">
      <c r="F14" s="44">
        <f>SUM(F8:F13)</f>
        <v>0</v>
      </c>
      <c r="G14" s="9" t="s">
        <v>59</v>
      </c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1200" verticalDpi="1200" orientation="portrait" paperSize="8" scale="62" r:id="rId1"/>
  <headerFooter>
    <oddHeader>&amp;LVÝKAZ VÝMĚR&amp;RMUNI - CARLA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4"/>
  <sheetViews>
    <sheetView zoomScale="70" zoomScaleNormal="70" workbookViewId="0" topLeftCell="A1">
      <selection activeCell="E1" sqref="E1:E1048576"/>
    </sheetView>
  </sheetViews>
  <sheetFormatPr defaultColWidth="9.140625" defaultRowHeight="15"/>
  <cols>
    <col min="1" max="1" width="19.421875" style="0" bestFit="1" customWidth="1"/>
    <col min="2" max="2" width="89.57421875" style="0" bestFit="1" customWidth="1"/>
    <col min="3" max="3" width="7.00390625" style="4" customWidth="1"/>
    <col min="5" max="5" width="14.28125" style="0" customWidth="1"/>
    <col min="6" max="6" width="20.421875" style="0" customWidth="1"/>
    <col min="7" max="7" width="82.140625" style="0" customWidth="1"/>
  </cols>
  <sheetData>
    <row r="1" spans="1:7" ht="15.5" thickBot="1" thickTop="1">
      <c r="A1" s="12"/>
      <c r="B1" s="2"/>
      <c r="C1" s="2"/>
      <c r="D1" s="2"/>
      <c r="E1" s="2"/>
      <c r="F1" s="2"/>
      <c r="G1" s="2"/>
    </row>
    <row r="2" spans="1:7" ht="15">
      <c r="A2" s="52" t="s">
        <v>1</v>
      </c>
      <c r="B2" s="47" t="s">
        <v>49</v>
      </c>
      <c r="C2" s="1"/>
      <c r="D2" s="1"/>
      <c r="E2" s="1"/>
      <c r="F2" s="1"/>
      <c r="G2" s="1"/>
    </row>
    <row r="3" spans="1:7" ht="15">
      <c r="A3" s="53"/>
      <c r="B3" s="48" t="s">
        <v>11</v>
      </c>
      <c r="C3" s="1"/>
      <c r="D3" s="1"/>
      <c r="E3" s="1"/>
      <c r="F3" s="1"/>
      <c r="G3" s="1"/>
    </row>
    <row r="4" spans="1:7" ht="15">
      <c r="A4" s="54" t="s">
        <v>50</v>
      </c>
      <c r="B4" s="62" t="s">
        <v>64</v>
      </c>
      <c r="C4" s="1"/>
      <c r="D4" s="1"/>
      <c r="E4" s="1"/>
      <c r="F4" s="1"/>
      <c r="G4" s="1"/>
    </row>
    <row r="5" spans="1:7" ht="15" thickBot="1">
      <c r="A5" s="55" t="s">
        <v>53</v>
      </c>
      <c r="B5" s="49" t="s">
        <v>31</v>
      </c>
      <c r="C5" s="1"/>
      <c r="D5" s="1"/>
      <c r="E5" s="1"/>
      <c r="F5" s="1"/>
      <c r="G5" s="1"/>
    </row>
    <row r="6" spans="1:7" ht="15">
      <c r="A6" s="11"/>
      <c r="B6" s="13"/>
      <c r="C6" s="14"/>
      <c r="D6" s="13"/>
      <c r="E6" s="13"/>
      <c r="F6" s="13"/>
      <c r="G6" s="13"/>
    </row>
    <row r="7" spans="1:7" ht="30">
      <c r="A7" s="6" t="s">
        <v>0</v>
      </c>
      <c r="B7" s="7" t="s">
        <v>2</v>
      </c>
      <c r="C7" s="5" t="s">
        <v>9</v>
      </c>
      <c r="D7" s="5" t="s">
        <v>3</v>
      </c>
      <c r="E7" s="5" t="s">
        <v>4</v>
      </c>
      <c r="F7" s="5" t="s">
        <v>10</v>
      </c>
      <c r="G7" s="7" t="s">
        <v>5</v>
      </c>
    </row>
    <row r="8" spans="1:7" ht="15">
      <c r="A8" s="19" t="s">
        <v>8</v>
      </c>
      <c r="B8" s="16" t="s">
        <v>13</v>
      </c>
      <c r="C8" s="17"/>
      <c r="D8" s="17"/>
      <c r="E8" s="15"/>
      <c r="F8" s="15"/>
      <c r="G8" s="18"/>
    </row>
    <row r="9" spans="1:7" ht="15">
      <c r="A9" s="20" t="s">
        <v>21</v>
      </c>
      <c r="B9" s="26" t="s">
        <v>12</v>
      </c>
      <c r="C9" s="17">
        <v>1</v>
      </c>
      <c r="D9" s="17" t="s">
        <v>6</v>
      </c>
      <c r="E9" s="42"/>
      <c r="F9" s="42">
        <f>C9*E9</f>
        <v>0</v>
      </c>
      <c r="G9" s="32" t="s">
        <v>19</v>
      </c>
    </row>
    <row r="10" spans="1:7" s="39" customFormat="1" ht="15">
      <c r="A10" s="37" t="s">
        <v>20</v>
      </c>
      <c r="B10" s="40" t="s">
        <v>55</v>
      </c>
      <c r="C10" s="38">
        <v>0</v>
      </c>
      <c r="D10" s="38" t="s">
        <v>6</v>
      </c>
      <c r="E10" s="59"/>
      <c r="F10" s="42">
        <f>C10*E10</f>
        <v>0</v>
      </c>
      <c r="G10" s="33" t="s">
        <v>60</v>
      </c>
    </row>
    <row r="11" spans="1:7" ht="60">
      <c r="A11" s="19" t="s">
        <v>14</v>
      </c>
      <c r="B11" s="16" t="s">
        <v>15</v>
      </c>
      <c r="C11" s="17">
        <v>1</v>
      </c>
      <c r="D11" s="20" t="s">
        <v>7</v>
      </c>
      <c r="E11" s="42"/>
      <c r="F11" s="42">
        <f>C11*E11</f>
        <v>0</v>
      </c>
      <c r="G11" s="26" t="s">
        <v>32</v>
      </c>
    </row>
    <row r="12" spans="1:7" ht="120.5" thickBot="1">
      <c r="A12" s="21" t="s">
        <v>17</v>
      </c>
      <c r="B12" s="22" t="s">
        <v>18</v>
      </c>
      <c r="C12" s="23">
        <v>1</v>
      </c>
      <c r="D12" s="24" t="s">
        <v>7</v>
      </c>
      <c r="E12" s="46"/>
      <c r="F12" s="46">
        <f>C12*E12</f>
        <v>0</v>
      </c>
      <c r="G12" s="25" t="s">
        <v>33</v>
      </c>
    </row>
    <row r="13" ht="15" thickTop="1">
      <c r="A13" s="10"/>
    </row>
    <row r="14" spans="6:7" ht="15.75" customHeight="1">
      <c r="F14" s="44">
        <f>SUM(F8:F13)</f>
        <v>0</v>
      </c>
      <c r="G14" s="9" t="s">
        <v>59</v>
      </c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8" scale="77" r:id="rId1"/>
  <headerFooter>
    <oddHeader>&amp;LVÝKAZ VÝMĚR&amp;RMUNI - CARLA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6"/>
  <sheetViews>
    <sheetView tabSelected="1" zoomScale="70" zoomScaleNormal="70" workbookViewId="0" topLeftCell="A1">
      <selection activeCell="E1" sqref="E1:E1048576"/>
    </sheetView>
  </sheetViews>
  <sheetFormatPr defaultColWidth="9.140625" defaultRowHeight="15"/>
  <cols>
    <col min="1" max="1" width="19.421875" style="0" bestFit="1" customWidth="1"/>
    <col min="2" max="2" width="83.00390625" style="0" customWidth="1"/>
    <col min="3" max="3" width="7.00390625" style="4" customWidth="1"/>
    <col min="5" max="5" width="14.28125" style="0" customWidth="1"/>
    <col min="6" max="6" width="20.421875" style="0" customWidth="1"/>
    <col min="7" max="7" width="82.140625" style="0" customWidth="1"/>
  </cols>
  <sheetData>
    <row r="1" spans="1:7" ht="15.5" thickBot="1" thickTop="1">
      <c r="A1" s="12"/>
      <c r="B1" s="2"/>
      <c r="C1" s="3"/>
      <c r="D1" s="2"/>
      <c r="E1" s="2"/>
      <c r="F1" s="2"/>
      <c r="G1" s="2"/>
    </row>
    <row r="2" spans="1:7" ht="15">
      <c r="A2" s="28" t="s">
        <v>1</v>
      </c>
      <c r="B2" s="47" t="s">
        <v>49</v>
      </c>
      <c r="C2" s="1"/>
      <c r="D2" s="1"/>
      <c r="E2" s="1"/>
      <c r="F2" s="1"/>
      <c r="G2" s="1"/>
    </row>
    <row r="3" spans="1:7" ht="15">
      <c r="A3" s="29"/>
      <c r="B3" s="48" t="s">
        <v>11</v>
      </c>
      <c r="C3" s="1"/>
      <c r="D3" s="1"/>
      <c r="E3" s="1"/>
      <c r="F3" s="1"/>
      <c r="G3" s="1"/>
    </row>
    <row r="4" spans="1:7" ht="15">
      <c r="A4" s="30" t="s">
        <v>50</v>
      </c>
      <c r="B4" s="62" t="s">
        <v>64</v>
      </c>
      <c r="C4" s="1"/>
      <c r="D4" s="1"/>
      <c r="E4" s="1"/>
      <c r="F4" s="1"/>
      <c r="G4" s="1"/>
    </row>
    <row r="5" spans="1:7" ht="15" thickBot="1">
      <c r="A5" s="31" t="s">
        <v>53</v>
      </c>
      <c r="B5" s="49" t="s">
        <v>34</v>
      </c>
      <c r="C5" s="1"/>
      <c r="D5" s="1"/>
      <c r="E5" s="1"/>
      <c r="F5" s="1"/>
      <c r="G5" s="1"/>
    </row>
    <row r="6" spans="1:7" ht="15">
      <c r="A6" s="11"/>
      <c r="B6" s="13"/>
      <c r="C6" s="14"/>
      <c r="D6" s="13"/>
      <c r="E6" s="13"/>
      <c r="F6" s="13"/>
      <c r="G6" s="13"/>
    </row>
    <row r="7" spans="1:7" ht="30">
      <c r="A7" s="6" t="s">
        <v>0</v>
      </c>
      <c r="B7" s="7" t="s">
        <v>2</v>
      </c>
      <c r="C7" s="5" t="s">
        <v>9</v>
      </c>
      <c r="D7" s="5" t="s">
        <v>3</v>
      </c>
      <c r="E7" s="5" t="s">
        <v>4</v>
      </c>
      <c r="F7" s="5" t="s">
        <v>10</v>
      </c>
      <c r="G7" s="7" t="s">
        <v>5</v>
      </c>
    </row>
    <row r="8" spans="1:7" ht="15">
      <c r="A8" s="19" t="s">
        <v>8</v>
      </c>
      <c r="B8" s="16" t="s">
        <v>13</v>
      </c>
      <c r="C8" s="17"/>
      <c r="D8" s="17"/>
      <c r="E8" s="15"/>
      <c r="F8" s="15"/>
      <c r="G8" s="18"/>
    </row>
    <row r="9" spans="1:7" ht="15.5">
      <c r="A9" s="20" t="s">
        <v>21</v>
      </c>
      <c r="B9" s="35" t="s">
        <v>36</v>
      </c>
      <c r="C9" s="17">
        <v>2</v>
      </c>
      <c r="D9" s="17" t="s">
        <v>6</v>
      </c>
      <c r="E9" s="42"/>
      <c r="F9" s="42">
        <f>C9*E9</f>
        <v>0</v>
      </c>
      <c r="G9" s="32" t="s">
        <v>19</v>
      </c>
    </row>
    <row r="10" spans="1:7" ht="15">
      <c r="A10" s="20" t="s">
        <v>20</v>
      </c>
      <c r="B10" s="34" t="s">
        <v>37</v>
      </c>
      <c r="C10" s="17">
        <v>2</v>
      </c>
      <c r="D10" s="17" t="s">
        <v>6</v>
      </c>
      <c r="E10" s="42"/>
      <c r="F10" s="42">
        <f aca="true" t="shared" si="0" ref="F10:F14">C10*E10</f>
        <v>0</v>
      </c>
      <c r="G10" s="32" t="s">
        <v>19</v>
      </c>
    </row>
    <row r="11" spans="1:7" ht="15">
      <c r="A11" s="20" t="s">
        <v>22</v>
      </c>
      <c r="B11" s="34" t="s">
        <v>35</v>
      </c>
      <c r="C11" s="17">
        <v>2</v>
      </c>
      <c r="D11" s="17" t="s">
        <v>6</v>
      </c>
      <c r="E11" s="42"/>
      <c r="F11" s="42">
        <f t="shared" si="0"/>
        <v>0</v>
      </c>
      <c r="G11" s="32" t="s">
        <v>19</v>
      </c>
    </row>
    <row r="12" spans="1:7" ht="15">
      <c r="A12" s="20" t="s">
        <v>28</v>
      </c>
      <c r="B12" s="41" t="s">
        <v>40</v>
      </c>
      <c r="C12" s="20">
        <v>1</v>
      </c>
      <c r="D12" s="20" t="s">
        <v>6</v>
      </c>
      <c r="E12" s="42"/>
      <c r="F12" s="42">
        <f t="shared" si="0"/>
        <v>0</v>
      </c>
      <c r="G12" s="56" t="s">
        <v>41</v>
      </c>
    </row>
    <row r="13" spans="1:7" ht="45">
      <c r="A13" s="19" t="s">
        <v>14</v>
      </c>
      <c r="B13" s="16" t="s">
        <v>15</v>
      </c>
      <c r="C13" s="17">
        <v>1</v>
      </c>
      <c r="D13" s="20" t="s">
        <v>7</v>
      </c>
      <c r="E13" s="42"/>
      <c r="F13" s="42">
        <f t="shared" si="0"/>
        <v>0</v>
      </c>
      <c r="G13" s="26" t="s">
        <v>38</v>
      </c>
    </row>
    <row r="14" spans="1:7" ht="135.5" thickBot="1">
      <c r="A14" s="21" t="s">
        <v>17</v>
      </c>
      <c r="B14" s="22" t="s">
        <v>18</v>
      </c>
      <c r="C14" s="23">
        <v>1</v>
      </c>
      <c r="D14" s="24" t="s">
        <v>7</v>
      </c>
      <c r="E14" s="46"/>
      <c r="F14" s="46">
        <f t="shared" si="0"/>
        <v>0</v>
      </c>
      <c r="G14" s="25" t="s">
        <v>39</v>
      </c>
    </row>
    <row r="15" ht="15" thickTop="1">
      <c r="A15" s="10"/>
    </row>
    <row r="16" spans="6:7" ht="15.75" customHeight="1">
      <c r="F16" s="44">
        <f>SUM(F8:F15)</f>
        <v>0</v>
      </c>
      <c r="G16" s="9" t="s">
        <v>59</v>
      </c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1200" verticalDpi="1200" orientation="portrait" paperSize="8" scale="62" r:id="rId1"/>
  <headerFooter>
    <oddHeader>&amp;LVÝKAZ VÝMĚR&amp;RMUNI - CARLA</oddHead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63CF945F42A45B3FF575F6EECDB06" ma:contentTypeVersion="2" ma:contentTypeDescription="Vytvoří nový dokument" ma:contentTypeScope="" ma:versionID="8607e5a4e8156af7b800a544eab0d8a6">
  <xsd:schema xmlns:xsd="http://www.w3.org/2001/XMLSchema" xmlns:xs="http://www.w3.org/2001/XMLSchema" xmlns:p="http://schemas.microsoft.com/office/2006/metadata/properties" xmlns:ns2="0fef85e6-b107-4830-ab20-5bcf358f40ce" targetNamespace="http://schemas.microsoft.com/office/2006/metadata/properties" ma:root="true" ma:fieldsID="553130639f8cf83ba10cad39f9982e21" ns2:_="">
    <xsd:import namespace="0fef85e6-b107-4830-ab20-5bcf358f4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f85e6-b107-4830-ab20-5bcf358f40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9DF17-E28D-4B63-952D-484E5EACA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f85e6-b107-4830-ab20-5bcf358f4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1377F4-9E55-43C5-AFF2-125C4F0F881E}">
  <ds:schemaRefs>
    <ds:schemaRef ds:uri="0fef85e6-b107-4830-ab20-5bcf358f40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F09CEE-A0E6-4A41-B1AF-F83733524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Ivánek</dc:creator>
  <cp:keywords/>
  <dc:description/>
  <cp:lastModifiedBy>Zdenek Zahora</cp:lastModifiedBy>
  <cp:lastPrinted>2015-07-14T08:21:58Z</cp:lastPrinted>
  <dcterms:created xsi:type="dcterms:W3CDTF">2013-07-18T13:10:46Z</dcterms:created>
  <dcterms:modified xsi:type="dcterms:W3CDTF">2015-07-29T14:43:26Z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0x0101008B763CF945F42A45B3FF575F6EECDB06</vt:lpwstr>
  </property>
</Properties>
</file>