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3035" activeTab="0"/>
  </bookViews>
  <sheets>
    <sheet name="technicka specifikace" sheetId="1" r:id="rId1"/>
  </sheets>
  <definedNames/>
  <calcPr fullCalcOnLoad="1"/>
</workbook>
</file>

<file path=xl/sharedStrings.xml><?xml version="1.0" encoding="utf-8"?>
<sst xmlns="http://schemas.openxmlformats.org/spreadsheetml/2006/main" count="109" uniqueCount="62">
  <si>
    <t>Příloha č.1</t>
  </si>
  <si>
    <t>Název položky</t>
  </si>
  <si>
    <t>Popis předmětu</t>
  </si>
  <si>
    <t>Počet kusů</t>
  </si>
  <si>
    <t>Tel. číslo</t>
  </si>
  <si>
    <t>Kontaktní osoba</t>
  </si>
  <si>
    <t>Lhůta plnění</t>
  </si>
  <si>
    <t>Název pracoviště</t>
  </si>
  <si>
    <t>Budova</t>
  </si>
  <si>
    <t>Adresa budovy</t>
  </si>
  <si>
    <t>Místo dodání</t>
  </si>
  <si>
    <t>Vystavit fakturu za soubor položek výše</t>
  </si>
  <si>
    <t>LF, Kamenice3</t>
  </si>
  <si>
    <t>Jednotková cena bez DPH/ks v Kč</t>
  </si>
  <si>
    <t>sazba DPH v %</t>
  </si>
  <si>
    <t>Celkem celkem za položku bez DPH v Kč</t>
  </si>
  <si>
    <t>10 pracovních dnů</t>
  </si>
  <si>
    <t>Identifikace nabízeného zboží</t>
  </si>
  <si>
    <t>Mgr. Daniel Vlk, CSc.</t>
  </si>
  <si>
    <t>549 49 8048</t>
  </si>
  <si>
    <t>Biofyzikální ústav LF</t>
  </si>
  <si>
    <t>Biofyzikální ústav, Kamenice 3, 625 00 Brno, A1/místnost 322</t>
  </si>
  <si>
    <t>Mgr. Břetislav Regner</t>
  </si>
  <si>
    <t>549 49 2907</t>
  </si>
  <si>
    <t>SUKB</t>
  </si>
  <si>
    <t>SUKB, Kamenice 5, 625 00 Brno, A22/N03006</t>
  </si>
  <si>
    <t>(uchazeč u kažké položky - řádku - identifikuje názvem nabízené zboží a doplní parametry nabízeného zboží / nebo odkáže na katalogové číslo elektronického katalogu - jen v případě, je-li sobor(y) s elektronickým katalogem součástí nabídky)</t>
  </si>
  <si>
    <t>Předmět VZ - Specifikace</t>
  </si>
  <si>
    <t>SUKB, Kamenice5</t>
  </si>
  <si>
    <t>doc. MUDr. Pavel Smilek, Ph.D.</t>
  </si>
  <si>
    <t>543 182 949, 922</t>
  </si>
  <si>
    <t>• Objektiv k digitální zrcadlovce, 50 mm, f/2.0, Makro (min 1:2), zadavatel požaduje kompatibilitu s fotoaparátem Olympus E-500, který zadavatel používá
• Adaptér na uvedený objektiv pro makroblesk TF-22</t>
  </si>
  <si>
    <t>Klinika otorinolaryngologie a chirurgie hlavy a krku LF MU</t>
  </si>
  <si>
    <t>Klinika otorinolaryngologie a chirurgie hlavy a krku LF MU, ve Fakultní nemocnici u sv.Anny, Budova A, Pekařská 664/53, 656 91 Brno</t>
  </si>
  <si>
    <t>LF, Pekařská 664/53</t>
  </si>
  <si>
    <t>Zdroj financování (zakázka)</t>
  </si>
  <si>
    <t>1111 (fak.účet 0001)</t>
  </si>
  <si>
    <t>Cena celkem bez DPH</t>
  </si>
  <si>
    <t>výše DPH</t>
  </si>
  <si>
    <t>Cena celkem s DPH</t>
  </si>
  <si>
    <t>MUDr. Jan Vokurka</t>
  </si>
  <si>
    <t>Stomatologická klinika LF MU</t>
  </si>
  <si>
    <t>Digitální zrcadlovka s objektivem</t>
  </si>
  <si>
    <t>• Obrazový snímač CMOS 18 MPx 
• Výklopný displej
• Rozsah citlivostí min. 100-6400
• Možnost natáčení full-HD videa
• Objektiv 18-55 mm, optická stabilizace, kompatibilní s dodávaným fotoaparátem
• Kompatibilita se stávajícím vybavením s bajonety Canon</t>
  </si>
  <si>
    <t>Stomatologická klinika LF MU, ve Fakultní nemocnici u sv.Anny, Budova S2, Pekařská 664/53, 656 91 Brno</t>
  </si>
  <si>
    <t>Objektiv II</t>
  </si>
  <si>
    <t>Objektiv I</t>
  </si>
  <si>
    <t>• Kompatibilní s výše uvedeným fotoaparátem (položka Digitální zrcadlovka s objektivem)
• 100 mm f/2,8, 
• Macro (1:1)
• Optická stabilizace ve třech směrech
• Ultrazvukový zaostřovací motor</t>
  </si>
  <si>
    <t xml:space="preserve">Bluetooth headset/mikrofonní řešení </t>
  </si>
  <si>
    <t>dosah min. 25 m, možnost připojení k počítači</t>
  </si>
  <si>
    <t>do 15 pracovních dnů</t>
  </si>
  <si>
    <t>do 10 pracovních dnů</t>
  </si>
  <si>
    <t>Reproduktory aktivní</t>
  </si>
  <si>
    <t>Dvoupásmové aktivní stereo reproduktory 2.0. Trvalý výstupní výkon min. 2x40 W, frekvenční rozsah min. 40 Hz - 20 kHz (-10 dB), citlivost min. 87 dB, směrovost min. 80°, THD &lt; 1 %, hmotnost max. 9 kg / kus. Vstup: XLR, Jack 6,3 mm, výstup: XLR. NF zesilovač třídy B.</t>
  </si>
  <si>
    <t>Webkamera</t>
  </si>
  <si>
    <t>HD, 30 sn/s, USB</t>
  </si>
  <si>
    <t>Laserové ukazovátko</t>
  </si>
  <si>
    <t>Prezentér</t>
  </si>
  <si>
    <t>Mikrofon bezdrátový</t>
  </si>
  <si>
    <t>„tužka“ s červeným laserem</t>
  </si>
  <si>
    <t>Zelený laser, možnost ovládat powerpointové prezentace, vestavěný časovač, dosah min. 30 m</t>
  </si>
  <si>
    <t>Sada kamerový přijímač + vysílač s klopovým mikrofonem, diverzitní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</si>
</sst>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2">
    <font>
      <sz val="10"/>
      <name val="Arial"/>
      <family val="0"/>
    </font>
    <font>
      <sz val="8"/>
      <name val="Arial"/>
      <family val="0"/>
    </font>
    <font>
      <sz val="10"/>
      <color indexed="63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7" borderId="11" xfId="0" applyFill="1" applyBorder="1" applyAlignment="1">
      <alignment wrapText="1"/>
    </xf>
    <xf numFmtId="0" fontId="0" fillId="7" borderId="10" xfId="0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4" fontId="0" fillId="17" borderId="10" xfId="0" applyNumberFormat="1" applyFill="1" applyBorder="1" applyAlignment="1" applyProtection="1">
      <alignment wrapText="1"/>
      <protection locked="0"/>
    </xf>
    <xf numFmtId="0" fontId="0" fillId="17" borderId="10" xfId="0" applyFill="1" applyBorder="1" applyAlignment="1" applyProtection="1">
      <alignment wrapText="1"/>
      <protection locked="0"/>
    </xf>
    <xf numFmtId="4" fontId="0" fillId="17" borderId="10" xfId="0" applyNumberFormat="1" applyFill="1" applyBorder="1" applyAlignment="1" applyProtection="1">
      <alignment/>
      <protection locked="0"/>
    </xf>
    <xf numFmtId="0" fontId="0" fillId="4" borderId="10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 wrapText="1"/>
    </xf>
    <xf numFmtId="0" fontId="2" fillId="0" borderId="10" xfId="0" applyFont="1" applyBorder="1" applyAlignment="1" applyProtection="1">
      <alignment wrapText="1"/>
      <protection locked="0"/>
    </xf>
    <xf numFmtId="3" fontId="0" fillId="0" borderId="0" xfId="0" applyNumberFormat="1" applyAlignment="1">
      <alignment horizontal="left"/>
    </xf>
    <xf numFmtId="3" fontId="0" fillId="0" borderId="10" xfId="0" applyNumberFormat="1" applyBorder="1" applyAlignment="1">
      <alignment horizontal="left"/>
    </xf>
    <xf numFmtId="0" fontId="0" fillId="4" borderId="10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3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16.28125" style="0" customWidth="1"/>
    <col min="2" max="2" width="17.00390625" style="0" customWidth="1"/>
    <col min="3" max="3" width="14.140625" style="0" customWidth="1"/>
    <col min="4" max="4" width="42.421875" style="0" customWidth="1"/>
    <col min="5" max="5" width="8.7109375" style="0" customWidth="1"/>
    <col min="6" max="6" width="10.57421875" style="0" customWidth="1"/>
    <col min="7" max="7" width="13.28125" style="0" customWidth="1"/>
    <col min="8" max="8" width="9.28125" style="0" customWidth="1"/>
    <col min="9" max="9" width="17.00390625" style="0" customWidth="1"/>
    <col min="10" max="10" width="47.28125" style="0" customWidth="1"/>
    <col min="11" max="11" width="10.00390625" style="0" customWidth="1"/>
    <col min="12" max="12" width="11.00390625" style="0" customWidth="1"/>
    <col min="13" max="13" width="12.57421875" style="0" customWidth="1"/>
  </cols>
  <sheetData>
    <row r="1" ht="13.5" thickBot="1">
      <c r="A1" t="s">
        <v>0</v>
      </c>
    </row>
    <row r="2" spans="1:14" ht="12.75">
      <c r="A2" s="27" t="s">
        <v>5</v>
      </c>
      <c r="B2" s="28"/>
      <c r="C2" s="28" t="s">
        <v>27</v>
      </c>
      <c r="D2" s="28"/>
      <c r="E2" s="28"/>
      <c r="F2" s="28" t="s">
        <v>10</v>
      </c>
      <c r="G2" s="28"/>
      <c r="H2" s="28"/>
      <c r="I2" s="28"/>
      <c r="J2" s="18" t="s">
        <v>17</v>
      </c>
      <c r="K2" s="29"/>
      <c r="L2" s="29"/>
      <c r="M2" s="30"/>
      <c r="N2" s="24"/>
    </row>
    <row r="3" spans="1:14" s="1" customFormat="1" ht="114.75" customHeight="1">
      <c r="A3" s="5" t="s">
        <v>5</v>
      </c>
      <c r="B3" s="6" t="s">
        <v>4</v>
      </c>
      <c r="C3" s="6" t="s">
        <v>1</v>
      </c>
      <c r="D3" s="6" t="s">
        <v>2</v>
      </c>
      <c r="E3" s="6" t="s">
        <v>3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26</v>
      </c>
      <c r="K3" s="6" t="s">
        <v>13</v>
      </c>
      <c r="L3" s="6" t="s">
        <v>14</v>
      </c>
      <c r="M3" s="6" t="s">
        <v>15</v>
      </c>
      <c r="N3" s="6" t="s">
        <v>35</v>
      </c>
    </row>
    <row r="4" spans="1:14" s="1" customFormat="1" ht="131.25" customHeight="1">
      <c r="A4" s="3" t="s">
        <v>29</v>
      </c>
      <c r="B4" s="2" t="s">
        <v>30</v>
      </c>
      <c r="C4" s="2" t="s">
        <v>46</v>
      </c>
      <c r="D4" s="2" t="s">
        <v>31</v>
      </c>
      <c r="E4" s="2">
        <v>1</v>
      </c>
      <c r="F4" s="2" t="s">
        <v>50</v>
      </c>
      <c r="G4" s="2" t="s">
        <v>32</v>
      </c>
      <c r="H4" s="2" t="s">
        <v>34</v>
      </c>
      <c r="I4" s="4" t="s">
        <v>33</v>
      </c>
      <c r="J4" s="21"/>
      <c r="K4" s="15"/>
      <c r="L4" s="16"/>
      <c r="M4" s="7">
        <f>ROUND(K4*E4,2)</f>
        <v>0</v>
      </c>
      <c r="N4" s="2" t="s">
        <v>36</v>
      </c>
    </row>
    <row r="5" spans="1:14" s="12" customFormat="1" ht="12.75">
      <c r="A5" s="8" t="s">
        <v>11</v>
      </c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1"/>
      <c r="N5" s="9"/>
    </row>
    <row r="6" spans="1:14" s="12" customFormat="1" ht="12.75">
      <c r="A6" s="8"/>
      <c r="B6" s="9"/>
      <c r="C6" s="9"/>
      <c r="D6" s="9"/>
      <c r="E6" s="9"/>
      <c r="F6" s="9"/>
      <c r="G6" s="9"/>
      <c r="H6" s="9"/>
      <c r="I6" s="9"/>
      <c r="J6" s="9"/>
      <c r="K6" s="25" t="s">
        <v>37</v>
      </c>
      <c r="L6" s="26"/>
      <c r="M6" s="17">
        <f>SUM(M4)</f>
        <v>0</v>
      </c>
      <c r="N6" s="9"/>
    </row>
    <row r="7" spans="1:14" s="12" customFormat="1" ht="12.75">
      <c r="A7" s="8"/>
      <c r="B7" s="9"/>
      <c r="C7" s="9"/>
      <c r="D7" s="9"/>
      <c r="E7" s="9"/>
      <c r="F7" s="9"/>
      <c r="G7" s="9"/>
      <c r="H7" s="9"/>
      <c r="I7" s="9"/>
      <c r="J7" s="9"/>
      <c r="K7" s="25" t="s">
        <v>38</v>
      </c>
      <c r="L7" s="26"/>
      <c r="M7" s="17"/>
      <c r="N7" s="9"/>
    </row>
    <row r="8" spans="1:14" s="12" customFormat="1" ht="12.75">
      <c r="A8" s="8"/>
      <c r="B8" s="9"/>
      <c r="C8" s="9"/>
      <c r="D8" s="9"/>
      <c r="E8" s="9"/>
      <c r="F8" s="9"/>
      <c r="G8" s="9"/>
      <c r="H8" s="9"/>
      <c r="I8" s="9"/>
      <c r="J8" s="9"/>
      <c r="K8" s="25" t="s">
        <v>39</v>
      </c>
      <c r="L8" s="26"/>
      <c r="M8" s="17"/>
      <c r="N8" s="9"/>
    </row>
    <row r="9" spans="1:14" s="1" customFormat="1" ht="114.75" customHeight="1">
      <c r="A9" s="3" t="s">
        <v>40</v>
      </c>
      <c r="B9" s="23">
        <v>543185452</v>
      </c>
      <c r="C9" s="2" t="s">
        <v>42</v>
      </c>
      <c r="D9" s="2" t="s">
        <v>43</v>
      </c>
      <c r="E9" s="2">
        <v>1</v>
      </c>
      <c r="F9" s="2" t="s">
        <v>50</v>
      </c>
      <c r="G9" s="2" t="s">
        <v>41</v>
      </c>
      <c r="H9" s="2" t="s">
        <v>34</v>
      </c>
      <c r="I9" s="4" t="s">
        <v>44</v>
      </c>
      <c r="J9" s="21"/>
      <c r="K9" s="15"/>
      <c r="L9" s="16"/>
      <c r="M9" s="13">
        <f>ROUND(K9*E9,2)</f>
        <v>0</v>
      </c>
      <c r="N9" s="2">
        <v>2114</v>
      </c>
    </row>
    <row r="10" spans="1:14" s="1" customFormat="1" ht="105" customHeight="1">
      <c r="A10" s="3" t="s">
        <v>40</v>
      </c>
      <c r="B10" s="22">
        <v>543185452</v>
      </c>
      <c r="C10" s="2" t="s">
        <v>45</v>
      </c>
      <c r="D10" s="2" t="s">
        <v>47</v>
      </c>
      <c r="E10" s="2">
        <v>1</v>
      </c>
      <c r="F10" s="2" t="s">
        <v>50</v>
      </c>
      <c r="G10" s="2" t="s">
        <v>41</v>
      </c>
      <c r="H10" s="2" t="s">
        <v>34</v>
      </c>
      <c r="I10" s="4" t="s">
        <v>44</v>
      </c>
      <c r="J10" s="21"/>
      <c r="K10" s="15"/>
      <c r="L10" s="16"/>
      <c r="M10" s="13">
        <f>ROUND(K10*E10,2)</f>
        <v>0</v>
      </c>
      <c r="N10" s="2">
        <v>2114</v>
      </c>
    </row>
    <row r="11" spans="1:14" ht="12.75">
      <c r="A11" s="8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14"/>
      <c r="N11" s="19"/>
    </row>
    <row r="12" spans="1:14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25" t="s">
        <v>37</v>
      </c>
      <c r="L12" s="26"/>
      <c r="M12" s="17">
        <f>SUM(M9:M10)</f>
        <v>0</v>
      </c>
      <c r="N12" s="19"/>
    </row>
    <row r="13" spans="1:14" ht="12.75">
      <c r="A13" s="8"/>
      <c r="B13" s="9"/>
      <c r="C13" s="9"/>
      <c r="D13" s="9"/>
      <c r="E13" s="9"/>
      <c r="F13" s="9"/>
      <c r="G13" s="9"/>
      <c r="H13" s="9"/>
      <c r="I13" s="9"/>
      <c r="J13" s="9"/>
      <c r="K13" s="25" t="s">
        <v>38</v>
      </c>
      <c r="L13" s="26"/>
      <c r="M13" s="17"/>
      <c r="N13" s="19"/>
    </row>
    <row r="14" spans="1:14" ht="12.75">
      <c r="A14" s="8"/>
      <c r="B14" s="9"/>
      <c r="C14" s="9"/>
      <c r="D14" s="9"/>
      <c r="E14" s="9"/>
      <c r="F14" s="9"/>
      <c r="G14" s="9"/>
      <c r="H14" s="9"/>
      <c r="I14" s="9"/>
      <c r="J14" s="9"/>
      <c r="K14" s="25" t="s">
        <v>39</v>
      </c>
      <c r="L14" s="26"/>
      <c r="M14" s="17"/>
      <c r="N14" s="19"/>
    </row>
    <row r="15" spans="1:14" s="1" customFormat="1" ht="62.25" customHeight="1">
      <c r="A15" s="3" t="s">
        <v>18</v>
      </c>
      <c r="B15" s="2" t="s">
        <v>19</v>
      </c>
      <c r="C15" s="2" t="s">
        <v>48</v>
      </c>
      <c r="D15" s="2" t="s">
        <v>49</v>
      </c>
      <c r="E15" s="2">
        <v>1</v>
      </c>
      <c r="F15" s="2" t="s">
        <v>51</v>
      </c>
      <c r="G15" s="2" t="s">
        <v>20</v>
      </c>
      <c r="H15" s="2" t="s">
        <v>12</v>
      </c>
      <c r="I15" s="4" t="s">
        <v>21</v>
      </c>
      <c r="J15" s="21"/>
      <c r="K15" s="15"/>
      <c r="L15" s="16"/>
      <c r="M15" s="13">
        <f>ROUND(K15*E15,2)</f>
        <v>0</v>
      </c>
      <c r="N15" s="2" t="s">
        <v>36</v>
      </c>
    </row>
    <row r="16" spans="1:14" s="1" customFormat="1" ht="87.75" customHeight="1">
      <c r="A16" s="3" t="s">
        <v>18</v>
      </c>
      <c r="B16" s="2" t="s">
        <v>19</v>
      </c>
      <c r="C16" s="2" t="s">
        <v>52</v>
      </c>
      <c r="D16" s="2" t="s">
        <v>53</v>
      </c>
      <c r="E16" s="2">
        <v>1</v>
      </c>
      <c r="F16" s="2" t="s">
        <v>51</v>
      </c>
      <c r="G16" s="2" t="s">
        <v>20</v>
      </c>
      <c r="H16" s="2" t="s">
        <v>12</v>
      </c>
      <c r="I16" s="4" t="s">
        <v>21</v>
      </c>
      <c r="J16" s="21"/>
      <c r="K16" s="15"/>
      <c r="L16" s="16"/>
      <c r="M16" s="13">
        <f>ROUND(K16*E16,2)</f>
        <v>0</v>
      </c>
      <c r="N16" s="2" t="s">
        <v>36</v>
      </c>
    </row>
    <row r="17" spans="1:14" s="1" customFormat="1" ht="65.25" customHeight="1">
      <c r="A17" s="3" t="s">
        <v>18</v>
      </c>
      <c r="B17" s="2" t="s">
        <v>19</v>
      </c>
      <c r="C17" s="2" t="s">
        <v>54</v>
      </c>
      <c r="D17" s="2" t="s">
        <v>55</v>
      </c>
      <c r="E17" s="2">
        <v>1</v>
      </c>
      <c r="F17" s="2" t="s">
        <v>51</v>
      </c>
      <c r="G17" s="2" t="s">
        <v>20</v>
      </c>
      <c r="H17" s="2" t="s">
        <v>12</v>
      </c>
      <c r="I17" s="4" t="s">
        <v>21</v>
      </c>
      <c r="J17" s="21"/>
      <c r="K17" s="15"/>
      <c r="L17" s="16"/>
      <c r="M17" s="13">
        <f>ROUND(K17*E17,2)</f>
        <v>0</v>
      </c>
      <c r="N17" s="2" t="s">
        <v>36</v>
      </c>
    </row>
    <row r="18" spans="1:14" ht="12.75">
      <c r="A18" s="8" t="s">
        <v>11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4"/>
      <c r="N18" s="19"/>
    </row>
    <row r="19" spans="1:14" ht="12.75">
      <c r="A19" s="8"/>
      <c r="B19" s="9"/>
      <c r="C19" s="9"/>
      <c r="D19" s="9"/>
      <c r="E19" s="9"/>
      <c r="F19" s="9"/>
      <c r="G19" s="9"/>
      <c r="H19" s="9"/>
      <c r="I19" s="9"/>
      <c r="J19" s="9"/>
      <c r="K19" s="25" t="s">
        <v>37</v>
      </c>
      <c r="L19" s="26"/>
      <c r="M19" s="17">
        <f>SUM(M15:M17)</f>
        <v>0</v>
      </c>
      <c r="N19" s="19"/>
    </row>
    <row r="20" spans="1:14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25" t="s">
        <v>38</v>
      </c>
      <c r="L20" s="26"/>
      <c r="M20" s="17"/>
      <c r="N20" s="19"/>
    </row>
    <row r="21" spans="1:14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25" t="s">
        <v>39</v>
      </c>
      <c r="L21" s="26"/>
      <c r="M21" s="17"/>
      <c r="N21" s="19"/>
    </row>
    <row r="22" spans="1:14" s="1" customFormat="1" ht="47.25" customHeight="1">
      <c r="A22" s="20" t="s">
        <v>22</v>
      </c>
      <c r="B22" s="19" t="s">
        <v>23</v>
      </c>
      <c r="C22" s="2" t="s">
        <v>56</v>
      </c>
      <c r="D22" s="2" t="s">
        <v>59</v>
      </c>
      <c r="E22" s="2">
        <v>1</v>
      </c>
      <c r="F22" s="2" t="s">
        <v>16</v>
      </c>
      <c r="G22" s="2" t="s">
        <v>24</v>
      </c>
      <c r="H22" s="2" t="s">
        <v>28</v>
      </c>
      <c r="I22" s="4" t="s">
        <v>25</v>
      </c>
      <c r="J22" s="21"/>
      <c r="K22" s="15"/>
      <c r="L22" s="16"/>
      <c r="M22" s="13">
        <f>ROUND(K22*E22,2)</f>
        <v>0</v>
      </c>
      <c r="N22" s="2"/>
    </row>
    <row r="23" spans="1:14" s="1" customFormat="1" ht="51" customHeight="1">
      <c r="A23" s="20" t="s">
        <v>22</v>
      </c>
      <c r="B23" s="19" t="s">
        <v>23</v>
      </c>
      <c r="C23" s="2" t="s">
        <v>57</v>
      </c>
      <c r="D23" s="2" t="s">
        <v>60</v>
      </c>
      <c r="E23" s="2">
        <v>1</v>
      </c>
      <c r="F23" s="2" t="s">
        <v>16</v>
      </c>
      <c r="G23" s="2" t="s">
        <v>24</v>
      </c>
      <c r="H23" s="2" t="s">
        <v>28</v>
      </c>
      <c r="I23" s="4" t="s">
        <v>25</v>
      </c>
      <c r="J23" s="21"/>
      <c r="K23" s="15"/>
      <c r="L23" s="16"/>
      <c r="M23" s="13">
        <f>ROUND(K23*E23,2)</f>
        <v>0</v>
      </c>
      <c r="N23" s="2"/>
    </row>
    <row r="24" spans="1:14" s="1" customFormat="1" ht="54.75" customHeight="1">
      <c r="A24" s="20" t="s">
        <v>22</v>
      </c>
      <c r="B24" s="19" t="s">
        <v>23</v>
      </c>
      <c r="C24" s="2" t="s">
        <v>58</v>
      </c>
      <c r="D24" s="2" t="s">
        <v>61</v>
      </c>
      <c r="E24" s="2">
        <v>1</v>
      </c>
      <c r="F24" s="2" t="s">
        <v>16</v>
      </c>
      <c r="G24" s="2" t="s">
        <v>24</v>
      </c>
      <c r="H24" s="2" t="s">
        <v>28</v>
      </c>
      <c r="I24" s="4" t="s">
        <v>25</v>
      </c>
      <c r="J24" s="21"/>
      <c r="K24" s="15"/>
      <c r="L24" s="16"/>
      <c r="M24" s="13">
        <f>ROUND(K24*E24,2)</f>
        <v>0</v>
      </c>
      <c r="N24" s="2"/>
    </row>
    <row r="25" spans="1:14" ht="12.75">
      <c r="A25" s="8" t="s">
        <v>11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  <c r="M25" s="14"/>
      <c r="N25" s="19"/>
    </row>
    <row r="26" spans="1:14" ht="12.75">
      <c r="A26" s="8"/>
      <c r="B26" s="9"/>
      <c r="C26" s="9"/>
      <c r="D26" s="9"/>
      <c r="E26" s="9"/>
      <c r="F26" s="9"/>
      <c r="G26" s="9"/>
      <c r="H26" s="9"/>
      <c r="I26" s="9"/>
      <c r="J26" s="9"/>
      <c r="K26" s="25" t="s">
        <v>37</v>
      </c>
      <c r="L26" s="26"/>
      <c r="M26" s="17">
        <f>SUM(M22:M23)</f>
        <v>0</v>
      </c>
      <c r="N26" s="19"/>
    </row>
    <row r="27" spans="1:14" ht="12.75">
      <c r="A27" s="8"/>
      <c r="B27" s="9"/>
      <c r="C27" s="9"/>
      <c r="D27" s="9"/>
      <c r="E27" s="9"/>
      <c r="F27" s="9"/>
      <c r="G27" s="9"/>
      <c r="H27" s="9"/>
      <c r="I27" s="9"/>
      <c r="J27" s="9"/>
      <c r="K27" s="25" t="s">
        <v>38</v>
      </c>
      <c r="L27" s="26"/>
      <c r="M27" s="17"/>
      <c r="N27" s="19"/>
    </row>
    <row r="28" spans="1:14" ht="12.75">
      <c r="A28" s="8"/>
      <c r="B28" s="9"/>
      <c r="C28" s="9"/>
      <c r="D28" s="9"/>
      <c r="E28" s="9"/>
      <c r="F28" s="9"/>
      <c r="G28" s="9"/>
      <c r="H28" s="9"/>
      <c r="I28" s="9"/>
      <c r="J28" s="9"/>
      <c r="K28" s="25" t="s">
        <v>39</v>
      </c>
      <c r="L28" s="26"/>
      <c r="M28" s="17"/>
      <c r="N28" s="19"/>
    </row>
  </sheetData>
  <sheetProtection sheet="1"/>
  <mergeCells count="16">
    <mergeCell ref="A2:B2"/>
    <mergeCell ref="C2:E2"/>
    <mergeCell ref="F2:I2"/>
    <mergeCell ref="K2:M2"/>
    <mergeCell ref="K6:L6"/>
    <mergeCell ref="K7:L7"/>
    <mergeCell ref="K8:L8"/>
    <mergeCell ref="K12:L12"/>
    <mergeCell ref="K13:L13"/>
    <mergeCell ref="K14:L14"/>
    <mergeCell ref="K19:L19"/>
    <mergeCell ref="K20:L20"/>
    <mergeCell ref="K21:L21"/>
    <mergeCell ref="K26:L26"/>
    <mergeCell ref="K27:L27"/>
    <mergeCell ref="K28:L28"/>
  </mergeCells>
  <printOptions/>
  <pageMargins left="0.29" right="0.05" top="0.49" bottom="0.4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135370</cp:lastModifiedBy>
  <cp:lastPrinted>2011-07-21T06:28:38Z</cp:lastPrinted>
  <dcterms:created xsi:type="dcterms:W3CDTF">2011-05-10T07:33:44Z</dcterms:created>
  <dcterms:modified xsi:type="dcterms:W3CDTF">2011-07-21T06:28:42Z</dcterms:modified>
  <cp:category/>
  <cp:version/>
  <cp:contentType/>
  <cp:contentStatus/>
</cp:coreProperties>
</file>