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objednávky" sheetId="1" r:id="rId1"/>
    <sheet name="Zamítnuté položky objednávky" sheetId="2" r:id="rId2"/>
  </sheets>
  <definedNames/>
  <calcPr fullCalcOnLoad="1"/>
</workbook>
</file>

<file path=xl/sharedStrings.xml><?xml version="1.0" encoding="utf-8"?>
<sst xmlns="http://schemas.openxmlformats.org/spreadsheetml/2006/main" count="3085" uniqueCount="800">
  <si>
    <t xml:space="preserve">
        Kategorie: TNT 007-2015 - Tonery, sběr do: 31.07.2015, dodání od: 01.09.2015, vygenerováno: 27.08.2015 10:59</t>
  </si>
  <si>
    <t>Údaje evidované k žádance</t>
  </si>
  <si>
    <t>Údaje evidované k položce žádanky</t>
  </si>
  <si>
    <t>Objednávka</t>
  </si>
  <si>
    <t>Místo dodání</t>
  </si>
  <si>
    <t>Zdroj financování objednávky</t>
  </si>
  <si>
    <t>ID žádanky</t>
  </si>
  <si>
    <t>Stručný popis v hlavičce žádanky</t>
  </si>
  <si>
    <t>ID položky žádanky</t>
  </si>
  <si>
    <t>CVP KÓD položky</t>
  </si>
  <si>
    <t>CVP KÓD MU položky</t>
  </si>
  <si>
    <t>Název položky</t>
  </si>
  <si>
    <t>Popis předmětu veřejné zakázky</t>
  </si>
  <si>
    <t>Specifikace předmětu</t>
  </si>
  <si>
    <t>Měrná jednotka</t>
  </si>
  <si>
    <t>Počet</t>
  </si>
  <si>
    <t>Schválený počet</t>
  </si>
  <si>
    <t>FK stav</t>
  </si>
  <si>
    <t>Číslo pracoviště</t>
  </si>
  <si>
    <t>Název pracoviště</t>
  </si>
  <si>
    <t>Budova</t>
  </si>
  <si>
    <t>Adresa budovy</t>
  </si>
  <si>
    <t>Podlaží</t>
  </si>
  <si>
    <t>Číslo místnosti</t>
  </si>
  <si>
    <t>UČO zodp. osoby</t>
  </si>
  <si>
    <t>Zodpovědná osoba</t>
  </si>
  <si>
    <t>Admin. e-mail zodp. osoby</t>
  </si>
  <si>
    <t>Tel. číslo zodp. osoby</t>
  </si>
  <si>
    <t>Poznámka k položce žádanky pro dodavatele</t>
  </si>
  <si>
    <t>Zakázka</t>
  </si>
  <si>
    <t>Pracoviště</t>
  </si>
  <si>
    <t>Podzakázka</t>
  </si>
  <si>
    <t>Činnost</t>
  </si>
  <si>
    <t>Fakultní účet</t>
  </si>
  <si>
    <t>Číslo objednávky</t>
  </si>
  <si>
    <t>Jednotková cena bez DPH v Kč = cena za MJ (bez DPH)</t>
  </si>
  <si>
    <t>Sazba DPH v %</t>
  </si>
  <si>
    <t>DPH za MJ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</si>
  <si>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</si>
  <si>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</si>
  <si>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30125110-5</t>
  </si>
  <si>
    <t>30125110-5-605</t>
  </si>
  <si>
    <t>LAS/HP/LaserJet 1200/black</t>
  </si>
  <si>
    <t>Náplň do tiskárny HP/LaserJet 1200, barva: černá (black), norma ISO/IEC 19752</t>
  </si>
  <si>
    <t xml:space="preserve">Požadován originální toner. </t>
  </si>
  <si>
    <t>ks (3500 stran)</t>
  </si>
  <si>
    <t>A</t>
  </si>
  <si>
    <t>Klinika dět. infekčních nemocí</t>
  </si>
  <si>
    <t>LF, FN Brno, Černopolní 9, pavilon S</t>
  </si>
  <si>
    <t>Černopolní 212/9, 66263 Brno</t>
  </si>
  <si>
    <t>pav. S/3.03</t>
  </si>
  <si>
    <t xml:space="preserve">Konečná Jarmila  </t>
  </si>
  <si>
    <t>237511@mail.muni.cz</t>
  </si>
  <si>
    <t>1111</t>
  </si>
  <si>
    <t>110318</t>
  </si>
  <si>
    <t xml:space="preserve">   </t>
  </si>
  <si>
    <t>0001</t>
  </si>
  <si>
    <t>OBJ/1168/0002/15</t>
  </si>
  <si>
    <t>30125110-5-484</t>
  </si>
  <si>
    <t>LAS/HP/Color LaserJet CM1015/yellow</t>
  </si>
  <si>
    <t>Náplň do tiskárny HP/Color LaserJet CM1015, barva: žlutá (yellow)</t>
  </si>
  <si>
    <t>ks (2000 stran)</t>
  </si>
  <si>
    <t>30125110-5-483</t>
  </si>
  <si>
    <t>LAS/HP/Color LaserJet CM1015/cyan</t>
  </si>
  <si>
    <t>Náplň do tiskárny HP/Color LaserJet CM1015, barva: azurová (cyan)</t>
  </si>
  <si>
    <t>30125110-5-481</t>
  </si>
  <si>
    <t>LAS/HP/Color LaserJet CM1015/black</t>
  </si>
  <si>
    <t>Náplň do tiskárny HP/Color LaserJet CM1015, barva: černá (black)</t>
  </si>
  <si>
    <t>ks (2500 stran)</t>
  </si>
  <si>
    <t>pav. S/3.04</t>
  </si>
  <si>
    <t>30125110-5-482</t>
  </si>
  <si>
    <t>LAS/HP/Color LaserJet CM1015/magenta</t>
  </si>
  <si>
    <t>Náplň do tiskárny HP/Color LaserJet CM1015, barva: purpurová (magenta)</t>
  </si>
  <si>
    <t>Celkem za objednávku</t>
  </si>
  <si>
    <t>TNT-A18/3264</t>
  </si>
  <si>
    <t>30125110-5-2011</t>
  </si>
  <si>
    <t>LAS/Brother/DCP-9270/cyan</t>
  </si>
  <si>
    <t>Náplň do tiskárny Brother/DCP-9270, barva: azurová (cyan), norma ISO/IEC19798</t>
  </si>
  <si>
    <t>ks (6000 stran)</t>
  </si>
  <si>
    <t>Ústav patologické fyziologie</t>
  </si>
  <si>
    <t>UKB, Kamenice 5, budova A18</t>
  </si>
  <si>
    <t>Kamenice 753/5, 62500 Brno</t>
  </si>
  <si>
    <t>bud. A18/231</t>
  </si>
  <si>
    <t xml:space="preserve">Ježková Věra  </t>
  </si>
  <si>
    <t>294@mail.muni.cz</t>
  </si>
  <si>
    <t>3264</t>
  </si>
  <si>
    <t>110518</t>
  </si>
  <si>
    <t>2511</t>
  </si>
  <si>
    <t>OBJ/1118/0216/15</t>
  </si>
  <si>
    <t>30125110-5-2012</t>
  </si>
  <si>
    <t>LAS/Brother/DCP-9270/magenta</t>
  </si>
  <si>
    <t>Náplň do tiskárny Brother/DCP-9270, barva: purpurová (magenta), norma ISO/IEC19798</t>
  </si>
  <si>
    <t>30125110-5-2013</t>
  </si>
  <si>
    <t>LAS/Brother/DCP-9270/yellow</t>
  </si>
  <si>
    <t>Náplň do tiskárny Brother/DCP-9270, barva: žlutá (yellow), norma ISO/IEC19798</t>
  </si>
  <si>
    <t>30125110-5-411</t>
  </si>
  <si>
    <t>LAS/HP/Color LaserJet 3000/black</t>
  </si>
  <si>
    <t>Náplň do tiskárny HP/Color LaserJet 3000, barva: černá (black)</t>
  </si>
  <si>
    <t>ks (6500 stran)</t>
  </si>
  <si>
    <t>Ústav pedagogických věd</t>
  </si>
  <si>
    <t>FF, Arna Nováka 1, budova D</t>
  </si>
  <si>
    <t>Arna Nováka 1/1, 60200 Brno</t>
  </si>
  <si>
    <t xml:space="preserve"> </t>
  </si>
  <si>
    <t xml:space="preserve">Klusáková Ivana  </t>
  </si>
  <si>
    <t>2192@mail.muni.cz</t>
  </si>
  <si>
    <t>2819</t>
  </si>
  <si>
    <t>211400</t>
  </si>
  <si>
    <t>2126</t>
  </si>
  <si>
    <t xml:space="preserve">      </t>
  </si>
  <si>
    <t>OBJ/2114/0099/15</t>
  </si>
  <si>
    <t>30125110-5-417</t>
  </si>
  <si>
    <t>LAS/HP/Color LaserJet 3000/yellow</t>
  </si>
  <si>
    <t>Náplň do tiskárny HP/Color LaserJet 3000, barva: žlutá (yellow)</t>
  </si>
  <si>
    <t>30125110-5-413</t>
  </si>
  <si>
    <t>LAS/HP/Color LaserJet 3000/magenta</t>
  </si>
  <si>
    <t>Náplň do tiskárny HP/Color LaserJet 3000, barva: purpurová (magenta)</t>
  </si>
  <si>
    <t>30125110-5-1693</t>
  </si>
  <si>
    <t>LAS/Samsung/CLX-6220/magenta</t>
  </si>
  <si>
    <t>Náplň do tiskárny Samsung/CLX-6220, barva: purpurová (magenta)</t>
  </si>
  <si>
    <t>ks (4 000 stran)</t>
  </si>
  <si>
    <t>30125110-5-1695</t>
  </si>
  <si>
    <t>LAS/Xerox/WorkCentre 3220/black</t>
  </si>
  <si>
    <t>Náplň do tiskárny Xerox/WorkCentre 3220, barva: černá (black), norma ISO/IEC 19752</t>
  </si>
  <si>
    <t>ks (4100 stran)</t>
  </si>
  <si>
    <t>30125110-5-615</t>
  </si>
  <si>
    <t>LAS/HP/LaserJet 1320/black</t>
  </si>
  <si>
    <t>Náplň do tiskárny HP/LaserJet 1320, barva: černá (black), norma ISO/IEC 19752</t>
  </si>
  <si>
    <t>30125110-5-675</t>
  </si>
  <si>
    <t>LAS/HP/LaserJet 3020/black</t>
  </si>
  <si>
    <t>Náplň do tiskárny HP/LaserJet 3020, barva: černá (black), norma ISO/IEC 19752</t>
  </si>
  <si>
    <t>30125110-5-2070</t>
  </si>
  <si>
    <t>LAS/Samsung/CLX-6260/black</t>
  </si>
  <si>
    <t>Náplň do tiskárny Samsung/CLX-6260, barva: černá (black)</t>
  </si>
  <si>
    <t>30125110-5-1691</t>
  </si>
  <si>
    <t>LAS/Samsung/CLX-6220/yellow</t>
  </si>
  <si>
    <t>Náplň do tiskárny Samsung/CLX-6220, barva: žlutá (yellow)</t>
  </si>
  <si>
    <t>30125110-5-1692</t>
  </si>
  <si>
    <t>LAS/Samsung/CLX-6220/cyan</t>
  </si>
  <si>
    <t>Náplň do tiskárny Samsung/CLX-6220, barva: azurová (cyan)</t>
  </si>
  <si>
    <t>Tonery - červenec 2015</t>
  </si>
  <si>
    <t>30125110-5-1719</t>
  </si>
  <si>
    <t>LAS/Epson/AcuLaser M2400/black</t>
  </si>
  <si>
    <t>Náplň do tiskárny Epson/AcuLaser M2400, barva: černá (black), norma ISO/IEC 19752</t>
  </si>
  <si>
    <t>ks (3000 stran)</t>
  </si>
  <si>
    <t>Biochemický ústav</t>
  </si>
  <si>
    <t>UKB, Kamenice 5, budova A16</t>
  </si>
  <si>
    <t>bud. A16/325</t>
  </si>
  <si>
    <t xml:space="preserve">Nerudová Lenka  </t>
  </si>
  <si>
    <t>89478@mail.muni.cz</t>
  </si>
  <si>
    <t>110512</t>
  </si>
  <si>
    <t>OBJ/1112/0038/15</t>
  </si>
  <si>
    <t>30125110-5-1980</t>
  </si>
  <si>
    <t>LAS/Nashuatec/MP 301/black</t>
  </si>
  <si>
    <t>Náplň do tiskárny Nashuatec/MP 301, barva: černá (black)</t>
  </si>
  <si>
    <t>ks (8000 stran)</t>
  </si>
  <si>
    <t>toner</t>
  </si>
  <si>
    <t>30192113-6</t>
  </si>
  <si>
    <t>30192113-6-1184</t>
  </si>
  <si>
    <t>INK/HP/Officejet Pro 8000/black</t>
  </si>
  <si>
    <t>Náplň do tiskárny HP/Officejet Pro 8000, barva: černá (black)</t>
  </si>
  <si>
    <t>ks (2200 stran)</t>
  </si>
  <si>
    <t>S</t>
  </si>
  <si>
    <t>Inst.výzkumu dětí, mládeže a rodiny</t>
  </si>
  <si>
    <t>FSS, Joštova 10</t>
  </si>
  <si>
    <t>Joštova 218/10, 60200 Brno</t>
  </si>
  <si>
    <t xml:space="preserve">Marešová Klára  </t>
  </si>
  <si>
    <t>101945@mail.muni.cz</t>
  </si>
  <si>
    <t>0336</t>
  </si>
  <si>
    <t>235200</t>
  </si>
  <si>
    <t>01</t>
  </si>
  <si>
    <t>2211</t>
  </si>
  <si>
    <t>0000</t>
  </si>
  <si>
    <t>OBJ/2301/0336/15</t>
  </si>
  <si>
    <t>30192113-6-1186</t>
  </si>
  <si>
    <t>INK/HP/Officejet Pro 8000/cyan</t>
  </si>
  <si>
    <t>Náplň do tiskárny HP/Officejet Pro 8000, barva: azurová (cyan)</t>
  </si>
  <si>
    <t>ks (1400 stran)</t>
  </si>
  <si>
    <t>30192113-6-1185</t>
  </si>
  <si>
    <t>INK/HP/Officejet Pro 8000/magenta</t>
  </si>
  <si>
    <t>Náplň do tiskárny HP/Officejet Pro 8000, barva: purpurová (magenta)</t>
  </si>
  <si>
    <t>30192113-6-1187</t>
  </si>
  <si>
    <t>INK/HP/Officejet Pro 8000/yellow</t>
  </si>
  <si>
    <t>Náplň do tiskárny HP/Officejet Pro 8000, barva: žlutá (yellow)</t>
  </si>
  <si>
    <t>30125110-5-2117</t>
  </si>
  <si>
    <t>LAS/Canon/imageRUNNER ADVANCE C2225/black</t>
  </si>
  <si>
    <t>Náplň do tiskárny Canon/imageRUNNER ADVANCE C2225, barva: černá (black)</t>
  </si>
  <si>
    <t>ks (23000 stran)</t>
  </si>
  <si>
    <t>Seminář dějin umění</t>
  </si>
  <si>
    <t>FF, Veveří 28, budova K</t>
  </si>
  <si>
    <t>Veveří 470/28, 60200 Brno</t>
  </si>
  <si>
    <t>bud. K/315</t>
  </si>
  <si>
    <t xml:space="preserve">Schelleová Pavla Bc. </t>
  </si>
  <si>
    <t>53031@mail.muni.cz</t>
  </si>
  <si>
    <t>9360</t>
  </si>
  <si>
    <t>213600</t>
  </si>
  <si>
    <t>OBJ/2136/0050/15</t>
  </si>
  <si>
    <t>30125110-5-2118</t>
  </si>
  <si>
    <t>LAS/Canon/imageRUNNER ADVANCE C2225/cyan</t>
  </si>
  <si>
    <t>Náplň do tiskárny Canon/imageRUNNER ADVANCE C2225, barva: azurová (cyan)</t>
  </si>
  <si>
    <t>ks (19000 stran)</t>
  </si>
  <si>
    <t>30125110-5-2119</t>
  </si>
  <si>
    <t>LAS/Canon/imageRUNNER ADVANCE C2225/magenta</t>
  </si>
  <si>
    <t>Náplň do tiskárny Canon/imageRUNNER ADVANCE C2225, barva: purpurová (magenta)</t>
  </si>
  <si>
    <t>30125110-5-2120</t>
  </si>
  <si>
    <t>LAS/Canon/imageRUNNER ADVANCE C2225/yellow</t>
  </si>
  <si>
    <t>Náplň do tiskárny Canon/imageRUNNER ADVANCE C2225, barva: žlutá (yellow)</t>
  </si>
  <si>
    <t>tonery B. Vicaire</t>
  </si>
  <si>
    <t>30125110-5-762</t>
  </si>
  <si>
    <t>LAS/HP/LaserJet P2055/black</t>
  </si>
  <si>
    <t>Náplň do tiskárny HP/LaserJet P2055, barva: černá (black), norma ISO/IEC 19752</t>
  </si>
  <si>
    <t>Ústav románských jazyků a lit.</t>
  </si>
  <si>
    <t>FF, Gorkého 7, budova G</t>
  </si>
  <si>
    <t>Gorkého 57/7, 60200 Brno</t>
  </si>
  <si>
    <t>bud. G/G103</t>
  </si>
  <si>
    <t xml:space="preserve">Holoubková Dagmar  </t>
  </si>
  <si>
    <t>802@mail.muni.cz</t>
  </si>
  <si>
    <t>9240</t>
  </si>
  <si>
    <t>212400</t>
  </si>
  <si>
    <t>OBJ/2124/0032/15</t>
  </si>
  <si>
    <t>30125110-5-1862</t>
  </si>
  <si>
    <t>LAS/Brother/DCP-7055/black</t>
  </si>
  <si>
    <t>Náplň do tiskárny Brother/DCP-7055, barva: černá (black)</t>
  </si>
  <si>
    <t>ks (1000 stran)</t>
  </si>
  <si>
    <t>30192113-6-1086</t>
  </si>
  <si>
    <t>INK/HP/Deskjet F2180/color</t>
  </si>
  <si>
    <t>Náplň do tiskárny HP/Deskjet F2180, barva: barevná (color), norma ISO/IEC 24711</t>
  </si>
  <si>
    <t>ks (165 stran)</t>
  </si>
  <si>
    <t>Centrum nano- a mikrotechnologií</t>
  </si>
  <si>
    <t>UKB, Kamenice 5, budova A12</t>
  </si>
  <si>
    <t>Pinkas Jiří prof. RNDr. Ph.D.</t>
  </si>
  <si>
    <t>627@mail.muni.cz</t>
  </si>
  <si>
    <t>1551</t>
  </si>
  <si>
    <t>715003</t>
  </si>
  <si>
    <t>031</t>
  </si>
  <si>
    <t>2195</t>
  </si>
  <si>
    <t>OBJ/7109/0084/15</t>
  </si>
  <si>
    <t>30192113-6-1088</t>
  </si>
  <si>
    <t>INK/HP/Deskjet F2180/black</t>
  </si>
  <si>
    <t>Náplň do tiskárny HP/Deskjet F2180, barva: černá (black), norma ISO/IEC 24711</t>
  </si>
  <si>
    <t>ks (190 stran)</t>
  </si>
  <si>
    <t>30125110-5-2124</t>
  </si>
  <si>
    <t>LAS/Xerox/WorkCentre 6605/black</t>
  </si>
  <si>
    <t>Náplň do tiskárny Xerox/WorkCentre 6605, barva: černá (black), norma ISO/IEC 19798</t>
  </si>
  <si>
    <t>VS CryoEM</t>
  </si>
  <si>
    <t>UKB, Kamenice 5, budova A35</t>
  </si>
  <si>
    <t>bud. A35/1S034</t>
  </si>
  <si>
    <t xml:space="preserve">Peterek Miroslav Ing. </t>
  </si>
  <si>
    <t>233545@mail.muni.cz</t>
  </si>
  <si>
    <t>1612</t>
  </si>
  <si>
    <t>711003</t>
  </si>
  <si>
    <t>OBJ/7119/0562/15</t>
  </si>
  <si>
    <t>30125110-5-2125</t>
  </si>
  <si>
    <t>LAS/Xerox/WorkCentre 6605/cyan</t>
  </si>
  <si>
    <t>Náplň do tiskárny Xerox/WorkCentre 6605, barva: azurová (cyan), norma ISO/IEC 19798</t>
  </si>
  <si>
    <t>30125110-5-2126</t>
  </si>
  <si>
    <t>LAS/Xerox/WorkCentre 6605/magenta</t>
  </si>
  <si>
    <t>Náplň do tiskárny Xerox/WorkCentre 6605, barva: purpurová (magenta), norma ISO/IEC 19798</t>
  </si>
  <si>
    <t>30125110-5-2127</t>
  </si>
  <si>
    <t>LAS/Xerox/WorkCentre 6605/yellow</t>
  </si>
  <si>
    <t>Náplň do tiskárny Xerox/WorkCentre 6605, barva: žlutá (yellow), norma ISO/IEC 19798</t>
  </si>
  <si>
    <t>30192113-6-1819</t>
  </si>
  <si>
    <t>INK/Canon/PIXMA MP240/black</t>
  </si>
  <si>
    <t>Náplň do tiskárny Canon/PIXMA MP240 barva: černá (black), norma ISO/IEC 24711</t>
  </si>
  <si>
    <t>ks (15 ml)</t>
  </si>
  <si>
    <t>Historický ústav</t>
  </si>
  <si>
    <t>FF, Gorkého 14, budova A</t>
  </si>
  <si>
    <t xml:space="preserve">Homolová Eva  </t>
  </si>
  <si>
    <t>169732@mail.muni.cz</t>
  </si>
  <si>
    <t>2312</t>
  </si>
  <si>
    <t>213100</t>
  </si>
  <si>
    <t>OBJ/2131/0060/15</t>
  </si>
  <si>
    <t>30192113-6-1820</t>
  </si>
  <si>
    <t>INK/Canon/PIXMA MP240/color</t>
  </si>
  <si>
    <t>Náplň do tiskárny Canon/PIXMA MP240 barva: barevná (color), norma ISO/IEC 24711</t>
  </si>
  <si>
    <t>ks (13 ml)</t>
  </si>
  <si>
    <t>30125110-5-2048</t>
  </si>
  <si>
    <t>LAS/Lexmark/CS310/black</t>
  </si>
  <si>
    <t>Náplň do tiskárny Lexmark/CS310, barva: černá (black), norma ISO/IEC 19798</t>
  </si>
  <si>
    <t>ks (4000 stran)</t>
  </si>
  <si>
    <t>Gynekologicko-porodnická klinika</t>
  </si>
  <si>
    <t>LF, FN Brno, Obilní trh 11, pavilon C1</t>
  </si>
  <si>
    <t>Obilní trh 526/11, 60200 Brno</t>
  </si>
  <si>
    <t>pav. C1/C1.2.62</t>
  </si>
  <si>
    <t xml:space="preserve">Kroupová Zdeňka  </t>
  </si>
  <si>
    <t>1449@mail.muni.cz</t>
  </si>
  <si>
    <t>110411</t>
  </si>
  <si>
    <t>OBJ/1154/0003/15</t>
  </si>
  <si>
    <t>30125110-5-2049</t>
  </si>
  <si>
    <t>LAS/Lexmark/CS310/magenta</t>
  </si>
  <si>
    <t>Náplň do tiskárny Lexmark/CS310, barva: purpurová (magenta), norma ISO/IEC 19798</t>
  </si>
  <si>
    <t>30125110-5-2051</t>
  </si>
  <si>
    <t>LAS/Lexmark/CS310/yellow</t>
  </si>
  <si>
    <t>Náplň do tiskárny Lexmark/CS310, barva: žlutá (yellow), norma ISO/IEC 19798</t>
  </si>
  <si>
    <t>30125110-5-2050</t>
  </si>
  <si>
    <t>LAS/Lexmark/CS310/cyan</t>
  </si>
  <si>
    <t>Náplň do tiskárny Lexmark/CS310, barva: azurová (cyan), norma ISO/IEC 19798</t>
  </si>
  <si>
    <t>Tonery</t>
  </si>
  <si>
    <t>30125110-5-679</t>
  </si>
  <si>
    <t>LAS/HP/LaserJet 3052/black</t>
  </si>
  <si>
    <t>Náplň do tiskárny HP/LaserJet 3052, barva: černá (black), norma ISO/IEC 19752</t>
  </si>
  <si>
    <t>Odd.pro výzkum, rozvoj a projekt.podporu</t>
  </si>
  <si>
    <t>UKB, Kamenice 5, budova A17</t>
  </si>
  <si>
    <t>bud. A17/328</t>
  </si>
  <si>
    <t xml:space="preserve">Krejčiříková Alena  </t>
  </si>
  <si>
    <t>133072@mail.muni.cz</t>
  </si>
  <si>
    <t>3208</t>
  </si>
  <si>
    <t>110611</t>
  </si>
  <si>
    <t>2213</t>
  </si>
  <si>
    <t>OBJ/1148/0018/15</t>
  </si>
  <si>
    <t>30125110-5-763</t>
  </si>
  <si>
    <t>ks (2300 stran)</t>
  </si>
  <si>
    <t>tonery</t>
  </si>
  <si>
    <t>Ředitelství</t>
  </si>
  <si>
    <t>SKM, Vinařská 5, blok A2</t>
  </si>
  <si>
    <t>Vinařská 499/5, 65913 Brno</t>
  </si>
  <si>
    <t xml:space="preserve">Krejčí Jitka  </t>
  </si>
  <si>
    <t>118186@mail.muni.cz</t>
  </si>
  <si>
    <t>2222</t>
  </si>
  <si>
    <t>811000</t>
  </si>
  <si>
    <t>1590</t>
  </si>
  <si>
    <t>OBJ/8111/0098/15</t>
  </si>
  <si>
    <t>30192113-6-1786</t>
  </si>
  <si>
    <t>INK/HP/Officejet 6700/cyan</t>
  </si>
  <si>
    <t>Náplň do tiskárny HP/Officejet 6700, barva: azurová (cyan), norma: ISO/IEC 24711.</t>
  </si>
  <si>
    <t>ks (825 stran)</t>
  </si>
  <si>
    <t>30125110-5-749</t>
  </si>
  <si>
    <t>LAS/HP/LaserJet P2015/black</t>
  </si>
  <si>
    <t>Náplň do tiskárny HP/LaserJet P2015, barva: černá (black),  norma ISO/IEC 19752</t>
  </si>
  <si>
    <t>ks (7000 stran)</t>
  </si>
  <si>
    <t>30125110-5-1923</t>
  </si>
  <si>
    <t>LAS/HP/LaserJet Pro M1536/black</t>
  </si>
  <si>
    <t>Náplň do tiskárny HP/LaswerJet Pro M1536, barva: černá (black), norma ISO/IEC 19752</t>
  </si>
  <si>
    <t>ks (2100 stran)</t>
  </si>
  <si>
    <t>30125110-5-1943</t>
  </si>
  <si>
    <t>LAS/HP/LaserJet Pro 200 color MFP M276/black</t>
  </si>
  <si>
    <t>Náplň do tiskárny HP/LaserJet Pro 200 color MFP M276,  barva: černá (black), norma ISO/IEC 19798</t>
  </si>
  <si>
    <t>ks (2400 stran)</t>
  </si>
  <si>
    <t>30125110-5-1945</t>
  </si>
  <si>
    <t>LAS/HP/LaserJet Pro 200 color MFP M276/cyan</t>
  </si>
  <si>
    <t>Náplň do tiskárny HP/LaserJet Pro 200 color MFP M276,  barva: azurová (cyan), norma ISO/IEC 19798</t>
  </si>
  <si>
    <t>ks (1800 stran)</t>
  </si>
  <si>
    <t>30125110-5-1944</t>
  </si>
  <si>
    <t>LAS/HP/LaserJet Pro 200 color MFP M276/magenta</t>
  </si>
  <si>
    <t>Náplň do tiskárny HP/LaserJet Pro 200 color MFP M276,  barva: purpurová (magenta), norma ISO/IEC 19798</t>
  </si>
  <si>
    <t>30125110-5-1946</t>
  </si>
  <si>
    <t>LAS/HP/LaserJet Pro 200 color MFP M276/yellow</t>
  </si>
  <si>
    <t>Náplň do tiskárny HP/LaserJet Pro 200 color MFP M276,  barva: žlutá (yellow), norma ISO/IEC 19798</t>
  </si>
  <si>
    <t>30125110-5-1991</t>
  </si>
  <si>
    <t>LAS/OKI/MC332/black</t>
  </si>
  <si>
    <t>Náplň do tiskárny OKI/MC332, barva: černá (black)</t>
  </si>
  <si>
    <t>30125110-5-1992</t>
  </si>
  <si>
    <t>LAS/OKI/MC332/cyan</t>
  </si>
  <si>
    <t>Náplň do tiskárny OKI/MC332, barva: azurová (cyan)</t>
  </si>
  <si>
    <t>ks (1500 stran)</t>
  </si>
  <si>
    <t>30125110-5-1993</t>
  </si>
  <si>
    <t>LAS/OKI/MC332/magenta</t>
  </si>
  <si>
    <t>Náplň do tiskárny OKI/MC332, barva: purpurová (magenta)</t>
  </si>
  <si>
    <t>30125110-5-1994</t>
  </si>
  <si>
    <t>LAS/OKI/MC332/yellow</t>
  </si>
  <si>
    <t>Náplň do tiskárny OKI/MC332, barva: žlutá (yellow)</t>
  </si>
  <si>
    <t>30192113-6-1330</t>
  </si>
  <si>
    <t>INK/HP/Photosmart Premium C309/black</t>
  </si>
  <si>
    <t>Náplň do tiskárny HP/Photosmart Premium C309, barva: černá (black)), norma ISO/IEC 24711</t>
  </si>
  <si>
    <t>ks (550 stran)</t>
  </si>
  <si>
    <t>30192113-6-1333</t>
  </si>
  <si>
    <t>INK/HP/Photosmart Premium C309/cyan</t>
  </si>
  <si>
    <t>Náplň do tiskárny HP/Photosmart Premium C309, barva: azurová (cyan), norma ISO/IEC 24711</t>
  </si>
  <si>
    <t>ks (750 stran)</t>
  </si>
  <si>
    <t>30192113-6-1332</t>
  </si>
  <si>
    <t>INK/HP/Photosmart Premium C309/magenta</t>
  </si>
  <si>
    <t>Náplň do tiskárny HP/Photosmart Premium C309, barva: purpurová (magenta), norma ISO/IEC 24711</t>
  </si>
  <si>
    <t>30192113-6-1334</t>
  </si>
  <si>
    <t>INK/HP/Photosmart Premium C309/yellow</t>
  </si>
  <si>
    <t>Náplň do tiskárny HP/Photosmart Premium C309, barva: žlutá (yellow), norma ISO/IEC 24711</t>
  </si>
  <si>
    <t>30192113-6-1787</t>
  </si>
  <si>
    <t>INK/HP/Officejet 6700/magenta</t>
  </si>
  <si>
    <t>Náplň do tiskárny HP/Officejet 6700, barva: purpurová (magenta), norma: ISO/IEC 24711.</t>
  </si>
  <si>
    <t>30192113-6-1788</t>
  </si>
  <si>
    <t>INK/HP/Officejet 6700/yellow</t>
  </si>
  <si>
    <t>Náplň do tiskárny HP/Officejet 6700, barva žlutá (yellow), norma: ISO/IEC 24711.</t>
  </si>
  <si>
    <t>30192113-6-1483</t>
  </si>
  <si>
    <t>INK/HP/PSC 2355/black</t>
  </si>
  <si>
    <t>Náplň do tiskárny HP/PSC 2355, barva: černá (black), norma ISO/IEC 24711</t>
  </si>
  <si>
    <t>ks (480 stran)</t>
  </si>
  <si>
    <t>30192113-6-1331</t>
  </si>
  <si>
    <t>INK/HP/Photosmart Premium C309/photo black</t>
  </si>
  <si>
    <t>Náplň do tiskárny HP/Photosmart Premium C309, barva: foto černá (photo black), norma ISO/IEC 24711</t>
  </si>
  <si>
    <t>ks (290 fotografií)</t>
  </si>
  <si>
    <t>Ústav chemie</t>
  </si>
  <si>
    <t>UKB, Kamenice 5, budova A8</t>
  </si>
  <si>
    <t>Mazal Ctibor doc. RNDr. CSc.</t>
  </si>
  <si>
    <t>22@mail.muni.cz</t>
  </si>
  <si>
    <t>313010</t>
  </si>
  <si>
    <t>OBJ/3111/0637/15</t>
  </si>
  <si>
    <t>30125110-5-1918</t>
  </si>
  <si>
    <t>LAS/Xerox/Phaser 6000/cyan</t>
  </si>
  <si>
    <t>Náplň do tiskárny Xerox/Phaser 6000, barva: azurová (cyan), norma ISO/IEC 19798</t>
  </si>
  <si>
    <t>Právnická fakulta</t>
  </si>
  <si>
    <t>PrF, Veveří 70</t>
  </si>
  <si>
    <t>Veveří 158/70, 61180 Brno</t>
  </si>
  <si>
    <t xml:space="preserve">Vafková Eva  </t>
  </si>
  <si>
    <t>1589@mail.muni.cz</t>
  </si>
  <si>
    <t>Prosím o telefonické upozornění den před dodáním zboží na tel.775333893.Děkuji.Eva Vafková</t>
  </si>
  <si>
    <t>229880</t>
  </si>
  <si>
    <t>OBJ/2201/0061/15</t>
  </si>
  <si>
    <t>30125110-5-1313</t>
  </si>
  <si>
    <t>LAS/Ricoh/Aficio MP 2000/black</t>
  </si>
  <si>
    <t>Náplň do tiskárny Ricoh/Aficio MP 2000, barva: černá (black)</t>
  </si>
  <si>
    <t>ks (260g)</t>
  </si>
  <si>
    <t>30125110-5-1917</t>
  </si>
  <si>
    <t>LAS/Xerox/Phaser 6000/magenta</t>
  </si>
  <si>
    <t>Náplň do tiskárny Xerox/Phaser 6000, barva: purpurová (magenta), norma ISO/IEC 19798</t>
  </si>
  <si>
    <t>30125110-5-1919</t>
  </si>
  <si>
    <t>LAS/Xerox/Phaser 6000/yellow</t>
  </si>
  <si>
    <t>Náplň do tiskárny Xerox/Phaser 6000, barva: žlutá (yellow), norma ISO/IEC 19798</t>
  </si>
  <si>
    <t>UKB, Kamenice 5, budova A14</t>
  </si>
  <si>
    <t>Bittová Miroslava Mgr. Ph.D.</t>
  </si>
  <si>
    <t>14556@mail.muni.cz</t>
  </si>
  <si>
    <t>6649</t>
  </si>
  <si>
    <t>1183</t>
  </si>
  <si>
    <t>OBJ/3111/0638/15</t>
  </si>
  <si>
    <t>ESF - DEK - tonery Pauliová</t>
  </si>
  <si>
    <t>30125110-5-1189</t>
  </si>
  <si>
    <t>LAS/Xerox/Phaser 6280/black</t>
  </si>
  <si>
    <t>Náplň do tiskárny Xerox/Phaser 6280, barva: černá (black), norma ISO/IEC 19798</t>
  </si>
  <si>
    <t>Ekonomicko-správní fakulta</t>
  </si>
  <si>
    <t>ESF, Lipová 41a</t>
  </si>
  <si>
    <t>Lipová 507/41a, 60200 Brno</t>
  </si>
  <si>
    <t xml:space="preserve">Horňák Roman  </t>
  </si>
  <si>
    <t>168497@mail.muni.cz</t>
  </si>
  <si>
    <t>Avízo na tel. 603157020</t>
  </si>
  <si>
    <t>9900</t>
  </si>
  <si>
    <t>569900</t>
  </si>
  <si>
    <t>6000</t>
  </si>
  <si>
    <t>OBJ/5603/0139/15</t>
  </si>
  <si>
    <t>30125110-5-1193</t>
  </si>
  <si>
    <t>LAS/Xerox/Phaser 6280/cyan</t>
  </si>
  <si>
    <t>Náplň do tiskárny Xerox/Phaser 6280, barva: azurová (cyan), norma ISO/IEC 19798</t>
  </si>
  <si>
    <t>ks (5900 stran)</t>
  </si>
  <si>
    <t>30125110-5-1191</t>
  </si>
  <si>
    <t>LAS/Xerox/Phaser 6280/magenta</t>
  </si>
  <si>
    <t>Náplň do tiskárny Xerox/Phaser 6280, barva: purpurová (magenta), norma ISO/IEC 19798</t>
  </si>
  <si>
    <t>30125110-5-1195</t>
  </si>
  <si>
    <t>LAS/Xerox/Phaser 6280/yellow</t>
  </si>
  <si>
    <t>Náplň do tiskárny Xerox/Phaser 6280, barva: žlutá (yellow), norma ISO/IEC 19798</t>
  </si>
  <si>
    <t>tonery - 5010</t>
  </si>
  <si>
    <t>30125110-5-427</t>
  </si>
  <si>
    <t>LAS/HP/Color LaserJet 3600/black</t>
  </si>
  <si>
    <t>Náplň do tiskárny HP/Color LaserJet 3600, barva: černá (black)</t>
  </si>
  <si>
    <t>Mezinárodní politologický ústav</t>
  </si>
  <si>
    <t>Mořkovská Lucie  DiS.</t>
  </si>
  <si>
    <t>49109@mail.muni.cz</t>
  </si>
  <si>
    <t>5010</t>
  </si>
  <si>
    <t>235400</t>
  </si>
  <si>
    <t>1615</t>
  </si>
  <si>
    <t>OBJ/2303/0105/15</t>
  </si>
  <si>
    <t>30125110-5-429</t>
  </si>
  <si>
    <t>LAS/HP/Color LaserJet 3600/magenta</t>
  </si>
  <si>
    <t>Náplň do tiskárny HP/Color LaserJet 3600, barva: purpurová (magenta)</t>
  </si>
  <si>
    <t>30125110-5-174</t>
  </si>
  <si>
    <t>LAS/Canon/i-SENSYS LBP3010/black</t>
  </si>
  <si>
    <t>Náplň do tiskárny Canon/i-SENSYS LBP3010, barva: černá (black), norma ISO/IEC 19752</t>
  </si>
  <si>
    <t>UKB, Kamenice 5, budova A10</t>
  </si>
  <si>
    <t xml:space="preserve">Zavadilová Helena Ing. </t>
  </si>
  <si>
    <t>17842@mail.muni.cz</t>
  </si>
  <si>
    <t>OBJ/3111/0639/15</t>
  </si>
  <si>
    <t>30125110-5-597</t>
  </si>
  <si>
    <t>LAS/HP/LaserJet 1100/black</t>
  </si>
  <si>
    <t>Náplň do tiskárny HP/LaserJet 1100, barva: černá (black), norma ISO/IEC 19752</t>
  </si>
  <si>
    <t>tonery doc. Marek</t>
  </si>
  <si>
    <t>30125110-5-2035</t>
  </si>
  <si>
    <t>LAS/Epson/Workforce AL-M200/black</t>
  </si>
  <si>
    <t>Náplň do tiskárny Epson/Workforce AL-M200, barva černá (black)</t>
  </si>
  <si>
    <t>CL RTG difrakce a Bio-SAXS</t>
  </si>
  <si>
    <t>UKB, Kamenice 5, budova A2</t>
  </si>
  <si>
    <t>bud. A2/323</t>
  </si>
  <si>
    <t xml:space="preserve">Paulíková Veronika Ing. </t>
  </si>
  <si>
    <t>235266@mail.muni.cz</t>
  </si>
  <si>
    <t>Zboží dodat do budovy A2, místnost 3.23, Veronika Paulíková</t>
  </si>
  <si>
    <t>8702</t>
  </si>
  <si>
    <t>711021</t>
  </si>
  <si>
    <t>2112</t>
  </si>
  <si>
    <t>OBJ/7122/0259/15</t>
  </si>
  <si>
    <t>ESF - DEK - tonery Canon zahraniční</t>
  </si>
  <si>
    <t>30125110-5-199</t>
  </si>
  <si>
    <t>LAS/Canon/i-SENSYS MF4370/black</t>
  </si>
  <si>
    <t>Náplň do tiskárny Canon/i-SENSYS MF4370, barva: černá (black)</t>
  </si>
  <si>
    <t>OBJ/5603/0140/15</t>
  </si>
  <si>
    <t>Interní kardiologická klinika</t>
  </si>
  <si>
    <t>LF, FN Brno, Jihlavská 20, pavilon L</t>
  </si>
  <si>
    <t>Jihlavská 340/20, 62500 Brno</t>
  </si>
  <si>
    <t>pav. L/13184</t>
  </si>
  <si>
    <t xml:space="preserve">Zemanová Hana  </t>
  </si>
  <si>
    <t>248614@mail.muni.cz</t>
  </si>
  <si>
    <t>532232601,532232611</t>
  </si>
  <si>
    <t>110211</t>
  </si>
  <si>
    <t>OBJ/1131/0010/15</t>
  </si>
  <si>
    <t>30125110-5-2108</t>
  </si>
  <si>
    <t>LAS/Canon/imageRUNNER 1133/black</t>
  </si>
  <si>
    <t>Náplň do tiskárny Canon/imageRUNNER 1133, barva: černá (black)</t>
  </si>
  <si>
    <t>30125110-5-769</t>
  </si>
  <si>
    <t>LAS/HP/LaserJet P3005/black</t>
  </si>
  <si>
    <t>Náplň do tiskárny HP/LaserJet P3005, barva: černá (black), norma ISO/IEC 19752</t>
  </si>
  <si>
    <t>ks (13000 stran)</t>
  </si>
  <si>
    <t>Ústav fyziky kondenzovaných látek</t>
  </si>
  <si>
    <t>PřF, Kotlářská 2, pavilon 09</t>
  </si>
  <si>
    <t>Kotlářská 267/2, 61137 Brno</t>
  </si>
  <si>
    <t>pav. 09/02002</t>
  </si>
  <si>
    <t xml:space="preserve">Schmidtová Jana  </t>
  </si>
  <si>
    <t>2122@mail.muni.cz</t>
  </si>
  <si>
    <t>1356</t>
  </si>
  <si>
    <t>312020</t>
  </si>
  <si>
    <t>OBJ/3108/0047/15</t>
  </si>
  <si>
    <t>Tonery červenec</t>
  </si>
  <si>
    <t>30125110-5-1798</t>
  </si>
  <si>
    <t>LAS/HP/LaserJet Pro 400 color MFP M475/magenta</t>
  </si>
  <si>
    <t>Náplň do tiskárny HP/LaserJet Pro 400 color MFP M475, barva: purpurová (magenta), norma ISO/IEC 19798</t>
  </si>
  <si>
    <t>ks (2600 stran)</t>
  </si>
  <si>
    <t>Správa budov</t>
  </si>
  <si>
    <t xml:space="preserve">Klein Josef  </t>
  </si>
  <si>
    <t>101870@mail.muni.cz</t>
  </si>
  <si>
    <t>1119</t>
  </si>
  <si>
    <t>219880</t>
  </si>
  <si>
    <t>OBJ/2188/0123/15</t>
  </si>
  <si>
    <t>30125110-5-1797</t>
  </si>
  <si>
    <t>LAS/HP/LaserJet Pro 400 color MFP M475/black</t>
  </si>
  <si>
    <t>Náplň do tiskárny HP/LaserJet Pro 400 color MFP M475, barva: černá (black), norma ISO/IEC 19798</t>
  </si>
  <si>
    <t>30125110-5-1799</t>
  </si>
  <si>
    <t>LAS/HP/LaserJet Pro 400 color MFP M475/cyan</t>
  </si>
  <si>
    <t>Náplň do tiskárny HP/LaserJet Pro 400 color MFP M475, barva: azurová (cyan), norma ISO/IEC 19798</t>
  </si>
  <si>
    <t>30125110-5-1800</t>
  </si>
  <si>
    <t>LAS/HP/LaserJet Pro 400 color MFP M475/yellow</t>
  </si>
  <si>
    <t>Náplň do tiskárny HP/LaserJet Pro 400 color MFP M475, barva: žlutá (yellow), norma ISO/IEC 19798</t>
  </si>
  <si>
    <t>30125110-5-510</t>
  </si>
  <si>
    <t>LAS/HP/Color LaserJet CM2320/cyan</t>
  </si>
  <si>
    <t>Náplň do tiskárny HP/Color LaserJet CM2320, barva: azurová (cyan), norma ISO/IEC 19798</t>
  </si>
  <si>
    <t>ks (2800 stran)</t>
  </si>
  <si>
    <t>30125110-5-511</t>
  </si>
  <si>
    <t>LAS/HP/Color LaserJet CM2320/yellow</t>
  </si>
  <si>
    <t>Náplň do tiskárny HP/Color LaserJet CM2320, barva: žlutá (yellow), norma ISO/IEC 19798</t>
  </si>
  <si>
    <t>30125110-5-517</t>
  </si>
  <si>
    <t>LAS/HP/Color LaserJet CP1215/black</t>
  </si>
  <si>
    <t>Náplň do tiskárny HP/Color LaserJet CP1215, barva: černá (black), norma ISO/IEC 19798</t>
  </si>
  <si>
    <t>30125110-5-518</t>
  </si>
  <si>
    <t>LAS/HP/Color LaserJet CP1215/magenta</t>
  </si>
  <si>
    <t>Náplň do tiskárny HP/Color LaserJet CP1215, barva: purpurová (magenta), norma ISO/IEC 19798</t>
  </si>
  <si>
    <t>30125110-5-1732</t>
  </si>
  <si>
    <t>LAS/Nashuatec/SP 1100/black</t>
  </si>
  <si>
    <t>Náplň do tiskárny Nashuatec/SP 1100, barva: černá (black)</t>
  </si>
  <si>
    <t>tonery-prof. Wechsler, doc. Veverková, prim. Reška</t>
  </si>
  <si>
    <t>30125110-5-324</t>
  </si>
  <si>
    <t>LAS/Epson/AcuLaser M2000/black</t>
  </si>
  <si>
    <t>Náplň do tiskárny Epson/AcuLaser M2000, barva: černá (black)</t>
  </si>
  <si>
    <t>I. chirurgická klinika</t>
  </si>
  <si>
    <t>LF, FNUSA, Pekařská 53, pavilon M</t>
  </si>
  <si>
    <t>Pekařská 664/53, 65691 Brno</t>
  </si>
  <si>
    <t>pav. M/N02905(pas)</t>
  </si>
  <si>
    <t xml:space="preserve">Kučerová Lucie  </t>
  </si>
  <si>
    <t>37507@mail.muni.cz</t>
  </si>
  <si>
    <t>110120</t>
  </si>
  <si>
    <t>OBJ/1181/0006/15</t>
  </si>
  <si>
    <t>30125110-5-536</t>
  </si>
  <si>
    <t>LAS/HP/Color LaserJet CP2025/black</t>
  </si>
  <si>
    <t>Náplň do tiskárny HP/Color LaserJet CP2025, barva: černá (black), norma ISO/IEC 19798</t>
  </si>
  <si>
    <t>30125110-5-538</t>
  </si>
  <si>
    <t>LAS/HP/Color LaserJet CP2025/cyan</t>
  </si>
  <si>
    <t>Náplň do tiskárny HP/Color LaserJet CP2025, barva: azurová (cyan), norma ISO/IEC 19798</t>
  </si>
  <si>
    <t>30125110-5-537</t>
  </si>
  <si>
    <t>LAS/HP/Color LaserJet CP2025/magenta</t>
  </si>
  <si>
    <t>Náplň do tiskárny HP/Color LaserJet CP2025, barva: purpurová (magenta), norma ISO/IEC 19</t>
  </si>
  <si>
    <t>30125110-5-539</t>
  </si>
  <si>
    <t>LAS/HP/Color LaserJet CP2025/yellow</t>
  </si>
  <si>
    <t>Náplň do tiskárny HP/Color LaserJet CP2025, barva: žlutá (yellow), norma ISO/IEC 19798</t>
  </si>
  <si>
    <t>ks (2800 strab)</t>
  </si>
  <si>
    <t>30125110-5-2078</t>
  </si>
  <si>
    <t>LAS/Epson/WorkForce AL-MX200/black</t>
  </si>
  <si>
    <t>Náplň do tiskárny Epson/WorkForce AL-MX200, barva: černá (black)</t>
  </si>
  <si>
    <t>OBJ/8111/0099/15</t>
  </si>
  <si>
    <t>30125110-5-372</t>
  </si>
  <si>
    <t>LAS/HP/Color LaserJet 2550/black</t>
  </si>
  <si>
    <t>Náplň do tiskárny HP/Color LaserJet 2550, barva: černá (black)</t>
  </si>
  <si>
    <t>ks (5000 stran)</t>
  </si>
  <si>
    <t>Ústav pomocných věd hist. a archiv.</t>
  </si>
  <si>
    <t>FF, Gorkého 14, budova B2</t>
  </si>
  <si>
    <t>bud. B2/B2.N01.010</t>
  </si>
  <si>
    <t xml:space="preserve">Maradová Martina  </t>
  </si>
  <si>
    <t>133782@mail.muni.cz</t>
  </si>
  <si>
    <t>Dodávka zboží do B2, přízemí, PVH</t>
  </si>
  <si>
    <t>9320</t>
  </si>
  <si>
    <t>213200</t>
  </si>
  <si>
    <t>OBJ/2132/0024/15</t>
  </si>
  <si>
    <t>30125110-5-375</t>
  </si>
  <si>
    <t>LAS/HP/Color LaserJet 2550/yellow</t>
  </si>
  <si>
    <t>Náplň do tiskárny HP/Color LaserJet 2550, barva: žlutá (yellow)</t>
  </si>
  <si>
    <t>Dodávka do B2, přízemí, PVH</t>
  </si>
  <si>
    <t>30125110-5-2152</t>
  </si>
  <si>
    <t>LAS/Canon/i-SENSYS LBP6310/black</t>
  </si>
  <si>
    <t>Náplň do tiskárny Canon/i-SENSYS LBP6310, barva: černá (black), norma ISO/IEC 19752</t>
  </si>
  <si>
    <t>Kat.hudební výchovy</t>
  </si>
  <si>
    <t>PedF, Poříčí 31, budova D</t>
  </si>
  <si>
    <t>Poříčí 538/31, 60300 Brno</t>
  </si>
  <si>
    <t xml:space="preserve">Daňková Michaela  </t>
  </si>
  <si>
    <t>112019@mail.muni.cz</t>
  </si>
  <si>
    <t>3004</t>
  </si>
  <si>
    <t>412100</t>
  </si>
  <si>
    <t>OBJ/4101/0849/15</t>
  </si>
  <si>
    <t>30125110-5-739</t>
  </si>
  <si>
    <t>LAS/HP/LaserJet P1102/black</t>
  </si>
  <si>
    <t>Náplň do tiskárny HP/LaserJet P1102, barva: černá (black), norma ISO/IEC 19752</t>
  </si>
  <si>
    <t>ks (1600 stran)</t>
  </si>
  <si>
    <t>Studijní odbor</t>
  </si>
  <si>
    <t>RMU, Komenského nám. 2</t>
  </si>
  <si>
    <t>Komenského nám. 220/2, 66243 Brno</t>
  </si>
  <si>
    <t xml:space="preserve">Wellová Lenka  </t>
  </si>
  <si>
    <t>210@mail.muni.cz</t>
  </si>
  <si>
    <t>5003</t>
  </si>
  <si>
    <t>991600</t>
  </si>
  <si>
    <t>00</t>
  </si>
  <si>
    <t>OBJ/9905/0233/15</t>
  </si>
  <si>
    <t>30125110-5-590</t>
  </si>
  <si>
    <t>LAS/HP/LaserJet 1020/black</t>
  </si>
  <si>
    <t>Náplň do tiskárny HP/LaserJet 1020, barva: černá (black), norma ISO/IEC 19752</t>
  </si>
  <si>
    <t>30125110-5-2075</t>
  </si>
  <si>
    <t>LAS/Epson/WorkForce AL-M200/black</t>
  </si>
  <si>
    <t>Náplň do tiskárny Epson/WorkForce AL-M200, barva: černá (black)</t>
  </si>
  <si>
    <t>ks (2 x 2 500 stran)</t>
  </si>
  <si>
    <t>30125110-5-687</t>
  </si>
  <si>
    <t>LAS/HP/LaserJet 3390/black</t>
  </si>
  <si>
    <t>Náplň do tiskárny HP/LaserJet 3390, barva: černá (black), norma ISO/IEC 19752</t>
  </si>
  <si>
    <t>ks (2*6000 stran)</t>
  </si>
  <si>
    <t>VS Struktura a interakce biomolekul</t>
  </si>
  <si>
    <t>bud. A12/222</t>
  </si>
  <si>
    <t>Pavlů Jana Mgr. Ph.D.</t>
  </si>
  <si>
    <t>10394@mail.muni.cz</t>
  </si>
  <si>
    <t>2407</t>
  </si>
  <si>
    <t>OBJ/7103/0642/15</t>
  </si>
  <si>
    <t>30125110-5-732</t>
  </si>
  <si>
    <t>LAS/HP/LaserJet M2727/black</t>
  </si>
  <si>
    <t>Náplň do tiskárny HP/LaserJet M2727, barva: černá (black), norma ISO/IEC 19752</t>
  </si>
  <si>
    <t>Studijní oddělení</t>
  </si>
  <si>
    <t>bud. A17/227</t>
  </si>
  <si>
    <t xml:space="preserve">Rohanová Zdeňka  </t>
  </si>
  <si>
    <t>56620@mail.muni.cz</t>
  </si>
  <si>
    <t>119913</t>
  </si>
  <si>
    <t>6001</t>
  </si>
  <si>
    <t>OBJ/1101/0382/15</t>
  </si>
  <si>
    <t>Vespalcová toner 1174</t>
  </si>
  <si>
    <t>30125110-5-1963</t>
  </si>
  <si>
    <t>LAS/Kyocera/TASKalfa 2550/black</t>
  </si>
  <si>
    <t>Náplň do tiskárny Kyocera/TASKalfa 2550, barva: černá (black)</t>
  </si>
  <si>
    <t>ks (12000 stran)</t>
  </si>
  <si>
    <t>Kat.mezinárodních vztahů</t>
  </si>
  <si>
    <t>Cídlová Olga  DiS.</t>
  </si>
  <si>
    <t>56659@mail.muni.cz</t>
  </si>
  <si>
    <t>1174</t>
  </si>
  <si>
    <t>231700</t>
  </si>
  <si>
    <t>04</t>
  </si>
  <si>
    <t>OBJ/2303/0106/15</t>
  </si>
  <si>
    <t>Vespalcová tonery 0572</t>
  </si>
  <si>
    <t>0572</t>
  </si>
  <si>
    <t>1398</t>
  </si>
  <si>
    <t>OBJ/2303/0107/15</t>
  </si>
  <si>
    <t>30125110-5-1720</t>
  </si>
  <si>
    <t>Centrum zahraniční spolupráce</t>
  </si>
  <si>
    <t>307A</t>
  </si>
  <si>
    <t xml:space="preserve">Lioliu Eva  </t>
  </si>
  <si>
    <t>56672@mail.muni.cz</t>
  </si>
  <si>
    <t>Prosím o AVIZO 24 hodin předem na telefon 773 747 870</t>
  </si>
  <si>
    <t>1037</t>
  </si>
  <si>
    <t>970000</t>
  </si>
  <si>
    <t>1182</t>
  </si>
  <si>
    <t>OBJ/9701/0213/15</t>
  </si>
  <si>
    <t>30125110-5-641</t>
  </si>
  <si>
    <t>LAS/HP/LaserJet 2420/black</t>
  </si>
  <si>
    <t>Náplň do tiskárny HP/LaserJet 2420, barva: černá (black), norma ISO/IEC 19752</t>
  </si>
  <si>
    <t>Tonery - září 2015</t>
  </si>
  <si>
    <t>30125110-5-1717</t>
  </si>
  <si>
    <t>LAS/Brother/DCP-9055/cyan</t>
  </si>
  <si>
    <t>Náplň do tiskárny Brother/DCP-9055, barva: azurová (cyan), norma ISO/IEC19798</t>
  </si>
  <si>
    <t>Ústřední knihovna</t>
  </si>
  <si>
    <t>FF, Arna Nováka 1, budova F</t>
  </si>
  <si>
    <t>bud. F/02002</t>
  </si>
  <si>
    <t xml:space="preserve">Kunc Martin Mgr. </t>
  </si>
  <si>
    <t>57620@mail.muni.cz</t>
  </si>
  <si>
    <t>9840</t>
  </si>
  <si>
    <t>219840</t>
  </si>
  <si>
    <t>OBJ/2184/0024/15</t>
  </si>
  <si>
    <t>30125110-5-1718</t>
  </si>
  <si>
    <t>LAS/Brother/DCP-9055/magenta</t>
  </si>
  <si>
    <t>Náplň do tiskárny Brother/DCP-9055, barva: purpurová (magenta), norma ISO/IEC19798</t>
  </si>
  <si>
    <t>30125110-5-1716</t>
  </si>
  <si>
    <t>LAS/Brother/DCP-9055/yellow</t>
  </si>
  <si>
    <t>Náplň do tiskárny Brother/DCP-9055, barva: žlutá (yellow), norma ISO/IEC19798</t>
  </si>
  <si>
    <t>Tonery 7/2015, plnění 9/2015 (kuchyňka a zasedačka</t>
  </si>
  <si>
    <t>30125110-5-1236</t>
  </si>
  <si>
    <t>LAS/Develop/ineo+ 203/black</t>
  </si>
  <si>
    <t>Náplň do tiskárny Develop/ineo+ 203, barva: černá (black)</t>
  </si>
  <si>
    <t>ks (24500 stran)</t>
  </si>
  <si>
    <t>Centrum pro transfer technologií</t>
  </si>
  <si>
    <t xml:space="preserve">Nováková Petra Ing. </t>
  </si>
  <si>
    <t>52287@mail.muni.cz</t>
  </si>
  <si>
    <t>1303</t>
  </si>
  <si>
    <t>870000</t>
  </si>
  <si>
    <t>OBJ/8701/0188/15</t>
  </si>
  <si>
    <t>30192113-6-1832</t>
  </si>
  <si>
    <t>INK/Epson/WorkForce Pro WF-5690/magenta</t>
  </si>
  <si>
    <t>Náplň do tiskárny Epson/WorkForce Pro WF-5690, barva: purpurová (magenta), norma ISO/IEC 24711</t>
  </si>
  <si>
    <t>30192113-6-1833</t>
  </si>
  <si>
    <t>INK/Epson/WorkForce Pro WF-5690/yellow</t>
  </si>
  <si>
    <t>Náplň do tiskárny Epson/WorkForce Pro WF-5690, barva: žlutá (yellow), norma ISO/IEC 24711</t>
  </si>
  <si>
    <t>30192113-6-1830</t>
  </si>
  <si>
    <t>INK/Epson/WorkForce Pro WF-5690/black</t>
  </si>
  <si>
    <t>Náplň do tiskárny Epson/WorkForce Pro WF-5690, barva: černá (black), norma ISO/IEC 24711</t>
  </si>
  <si>
    <t>30192113-6-1831</t>
  </si>
  <si>
    <t>INK/Epson/WorkForce Pro WF-5690/cyan</t>
  </si>
  <si>
    <t>Náplň do tiskárny Epson/WorkForce Pro WF-5690, barva: azurová (cyan), norma ISO/IEC 24711</t>
  </si>
  <si>
    <t>J. Rektořík, zak. 3301</t>
  </si>
  <si>
    <t>30192113-6-1875</t>
  </si>
  <si>
    <t>INK/Canon/PIXMA iP4000/black</t>
  </si>
  <si>
    <t>Náplň do tiskárny Canon/PIXMA iP4000, barva: černá (black)</t>
  </si>
  <si>
    <t>ks (500 stran)</t>
  </si>
  <si>
    <t>Fakulta sportovních studií</t>
  </si>
  <si>
    <t>UKB, Kamenice 5, budova A33</t>
  </si>
  <si>
    <t>bud. A33/210</t>
  </si>
  <si>
    <t xml:space="preserve">Chatrná Soňa  </t>
  </si>
  <si>
    <t>186014@mail.muni.cz</t>
  </si>
  <si>
    <t>3301</t>
  </si>
  <si>
    <t>511600</t>
  </si>
  <si>
    <t>OBJ/5102/0067/15</t>
  </si>
  <si>
    <t>30125110-5-925</t>
  </si>
  <si>
    <t>LAS/Kyocera/FS-C5015/black</t>
  </si>
  <si>
    <t>Náplň do tiskárny Kyocera/FS-C5015, barva: černá (black)</t>
  </si>
  <si>
    <t>Kat.politologie</t>
  </si>
  <si>
    <t xml:space="preserve">Pospíšilová Lucie Bc. </t>
  </si>
  <si>
    <t>133876@mail.muni.cz</t>
  </si>
  <si>
    <t>0325</t>
  </si>
  <si>
    <t>231300</t>
  </si>
  <si>
    <t>OBJ/2302/0106/15</t>
  </si>
  <si>
    <t>J. Juříková, zak. 1051</t>
  </si>
  <si>
    <t>bud. A33/214</t>
  </si>
  <si>
    <t>1051</t>
  </si>
  <si>
    <t>511100</t>
  </si>
  <si>
    <t>OBJ/5102/0068/15</t>
  </si>
  <si>
    <t>30125110-5-1772</t>
  </si>
  <si>
    <t>LAS/Canon/i-SENSYS LBP6650/black</t>
  </si>
  <si>
    <t>Náplň do tiskárny Canon/i-SENSYS LBP6650, barva: černá (black), norma ISO/IEC 19752</t>
  </si>
  <si>
    <t>ks (6400 stran)</t>
  </si>
  <si>
    <t>Kat.pedagogiky</t>
  </si>
  <si>
    <t>bud. D/03018</t>
  </si>
  <si>
    <t xml:space="preserve">Kudelová Soňa  </t>
  </si>
  <si>
    <t>81433@mail.muni.cz</t>
  </si>
  <si>
    <t>411100</t>
  </si>
  <si>
    <t>OBJ/4101/0850/15</t>
  </si>
  <si>
    <t>Tonery Lexmark</t>
  </si>
  <si>
    <t>30125110-5-2007</t>
  </si>
  <si>
    <t>LAS/Lexmark/CX410/cyan</t>
  </si>
  <si>
    <t>Náplň do tiskárny Lexmark/CX410, barva azurová (cyan), norma ISO/IEC 19798</t>
  </si>
  <si>
    <t>Kat.aplikované matematiky</t>
  </si>
  <si>
    <t>Kontaktní osoba - Roman Horňák - mobil: 603 157 020</t>
  </si>
  <si>
    <t>5012</t>
  </si>
  <si>
    <t>560000</t>
  </si>
  <si>
    <t>1532</t>
  </si>
  <si>
    <t>OBJ/5603/0141/15</t>
  </si>
  <si>
    <t>30125110-5-2008</t>
  </si>
  <si>
    <t>LAS/Lexmark/CX410/magenta</t>
  </si>
  <si>
    <t>Náplň do tiskárny Lexmark/CX410, barva purpurová (magenta), norma ISO/IEC 19798</t>
  </si>
  <si>
    <t>30125110-5-2009</t>
  </si>
  <si>
    <t>LAS/Lexmark/CX410/yellow</t>
  </si>
  <si>
    <t>Náplň do tiskárny Lexmark/CX410, barva žlutá (yellow), norma ISO/IEC 19798</t>
  </si>
  <si>
    <t>30125110-5-2006</t>
  </si>
  <si>
    <t>LAS/Lexmark/CX410/black</t>
  </si>
  <si>
    <t>Náplň do tiskárny Lexmark/CX410, barva černá (black), norma ISO/IEC 19798</t>
  </si>
  <si>
    <t>Tonery - Ústřední knihovna FSS Mu</t>
  </si>
  <si>
    <t xml:space="preserve">Pilátová Aneta Mgr. </t>
  </si>
  <si>
    <t>243922@mail.muni.cz</t>
  </si>
  <si>
    <t>239840</t>
  </si>
  <si>
    <t>50</t>
  </si>
  <si>
    <t>6003</t>
  </si>
  <si>
    <t>OBJ/2303/0108/15</t>
  </si>
  <si>
    <t>30125110-5-2084</t>
  </si>
  <si>
    <t>LAS/OKI/C531/cyan</t>
  </si>
  <si>
    <t>Náplň do tiskárny OKI/C531, barva: azurová (cyan)</t>
  </si>
  <si>
    <t>30125110-5-2085</t>
  </si>
  <si>
    <t>LAS/OKI/C531/magenta</t>
  </si>
  <si>
    <t>Náplň do tiskárny OKI/C531, barva: purpurová (magenta)</t>
  </si>
  <si>
    <t>30125110-5-2083</t>
  </si>
  <si>
    <t>LAS/OKI/C531/black</t>
  </si>
  <si>
    <t>Náplň do tiskárny OKI/C531, barva: černá (black)</t>
  </si>
  <si>
    <t>30125110-5-2086</t>
  </si>
  <si>
    <t>LAS/OKI/C531/yellow</t>
  </si>
  <si>
    <t>Náplň do tiskárny OKI/C531, barva: žlutá (yellow)</t>
  </si>
  <si>
    <t>ESF - DEK - SO - toner Lexmark</t>
  </si>
  <si>
    <t>30125110-5-2110</t>
  </si>
  <si>
    <t>LAS/Lexmark/MX410/black</t>
  </si>
  <si>
    <t>Náplň do tiskárny Lexmark/MX410, barva: černá (black), norma ISO/IEC 19752</t>
  </si>
  <si>
    <t>ks (10000 stran)</t>
  </si>
  <si>
    <t>OBJ/5603/0142/15</t>
  </si>
  <si>
    <t>Celkem</t>
  </si>
  <si>
    <t>Jednotková cena bez DPH v Kč</t>
  </si>
  <si>
    <t>Celková cena za položku (bez DPH) v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</si>
</sst>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#"/>
    <numFmt numFmtId="173" formatCode="dd\.mm\.yyyy"/>
  </numFmts>
  <fonts count="36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right" vertical="top"/>
    </xf>
    <xf numFmtId="3" fontId="0" fillId="34" borderId="10" xfId="0" applyNumberFormat="1" applyFont="1" applyFill="1" applyBorder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49" fontId="0" fillId="34" borderId="10" xfId="0" applyNumberFormat="1" applyFont="1" applyFill="1" applyBorder="1" applyAlignment="1">
      <alignment horizontal="left" vertical="top" wrapText="1"/>
    </xf>
    <xf numFmtId="4" fontId="0" fillId="34" borderId="10" xfId="0" applyNumberFormat="1" applyFont="1" applyFill="1" applyBorder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0" fontId="1" fillId="35" borderId="12" xfId="0" applyFont="1" applyFill="1" applyBorder="1" applyAlignment="1">
      <alignment horizontal="left" vertical="top"/>
    </xf>
    <xf numFmtId="4" fontId="1" fillId="35" borderId="12" xfId="0" applyNumberFormat="1" applyFont="1" applyFill="1" applyBorder="1" applyAlignment="1">
      <alignment horizontal="right" vertical="top"/>
    </xf>
    <xf numFmtId="0" fontId="1" fillId="0" borderId="13" xfId="0" applyFont="1" applyBorder="1" applyAlignment="1">
      <alignment horizontal="left" vertical="top"/>
    </xf>
    <xf numFmtId="4" fontId="1" fillId="36" borderId="0" xfId="0" applyNumberFormat="1" applyFont="1" applyFill="1" applyAlignment="1">
      <alignment horizontal="right" vertical="top"/>
    </xf>
    <xf numFmtId="0" fontId="1" fillId="35" borderId="12" xfId="0" applyFont="1" applyFill="1" applyBorder="1" applyAlignment="1">
      <alignment vertical="top"/>
    </xf>
    <xf numFmtId="0" fontId="1" fillId="36" borderId="14" xfId="0" applyFont="1" applyFill="1" applyBorder="1" applyAlignment="1">
      <alignment vertical="top"/>
    </xf>
    <xf numFmtId="0" fontId="0" fillId="0" borderId="14" xfId="0" applyBorder="1" applyAlignment="1">
      <alignment/>
    </xf>
    <xf numFmtId="0" fontId="1" fillId="35" borderId="12" xfId="0" applyFont="1" applyFill="1" applyBorder="1" applyAlignment="1">
      <alignment horizontal="left" vertical="top"/>
    </xf>
    <xf numFmtId="0" fontId="1" fillId="37" borderId="10" xfId="0" applyFont="1" applyFill="1" applyBorder="1" applyAlignment="1">
      <alignment horizontal="left" vertical="top"/>
    </xf>
    <xf numFmtId="0" fontId="1" fillId="38" borderId="10" xfId="0" applyFont="1" applyFill="1" applyBorder="1" applyAlignment="1">
      <alignment horizontal="center" vertical="center" wrapText="1"/>
    </xf>
    <xf numFmtId="0" fontId="1" fillId="3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7.421875" style="0" customWidth="1"/>
    <col min="2" max="2" width="37.421875" style="0" hidden="1" customWidth="1"/>
    <col min="3" max="3" width="8.28125" style="0" customWidth="1"/>
    <col min="4" max="4" width="18.7109375" style="0" hidden="1" customWidth="1"/>
    <col min="5" max="5" width="17.00390625" style="0" customWidth="1"/>
    <col min="6" max="6" width="38.7109375" style="0" customWidth="1"/>
    <col min="7" max="7" width="79.7109375" style="0" customWidth="1"/>
    <col min="8" max="8" width="23.57421875" style="0" bestFit="1" customWidth="1"/>
    <col min="9" max="9" width="17.421875" style="0" bestFit="1" customWidth="1"/>
    <col min="10" max="10" width="7.00390625" style="0" hidden="1" customWidth="1"/>
    <col min="11" max="11" width="4.28125" style="0" customWidth="1"/>
    <col min="12" max="12" width="4.7109375" style="0" hidden="1" customWidth="1"/>
    <col min="13" max="13" width="14.00390625" style="0" hidden="1" customWidth="1"/>
    <col min="14" max="16" width="25.7109375" style="0" customWidth="1"/>
    <col min="17" max="17" width="4.421875" style="0" customWidth="1"/>
    <col min="18" max="18" width="15.28125" style="0" customWidth="1"/>
    <col min="19" max="19" width="10.57421875" style="0" hidden="1" customWidth="1"/>
    <col min="20" max="20" width="21.57421875" style="0" bestFit="1" customWidth="1"/>
    <col min="21" max="21" width="20.140625" style="0" customWidth="1"/>
    <col min="22" max="22" width="11.7109375" style="0" customWidth="1"/>
    <col min="23" max="23" width="31.57421875" style="0" customWidth="1"/>
    <col min="24" max="24" width="5.57421875" style="0" customWidth="1"/>
    <col min="25" max="25" width="7.7109375" style="0" customWidth="1"/>
    <col min="26" max="26" width="4.57421875" style="0" customWidth="1"/>
    <col min="27" max="27" width="5.57421875" style="0" customWidth="1"/>
    <col min="28" max="28" width="5.8515625" style="0" customWidth="1"/>
    <col min="29" max="29" width="16.57421875" style="0" bestFit="1" customWidth="1"/>
    <col min="30" max="30" width="22.140625" style="0" bestFit="1" customWidth="1"/>
    <col min="31" max="31" width="10.7109375" style="0" customWidth="1"/>
  </cols>
  <sheetData>
    <row r="1" spans="1:31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</row>
    <row r="2" spans="1:3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1"/>
    </row>
    <row r="5" spans="1:31" ht="89.25" customHeight="1">
      <c r="A5" s="25" t="s">
        <v>6</v>
      </c>
      <c r="B5" s="25" t="s">
        <v>7</v>
      </c>
      <c r="C5" s="25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5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5" t="s">
        <v>22</v>
      </c>
      <c r="R5" s="25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5" t="s">
        <v>29</v>
      </c>
      <c r="Y5" s="25" t="s">
        <v>30</v>
      </c>
      <c r="Z5" s="25" t="s">
        <v>31</v>
      </c>
      <c r="AA5" s="25" t="s">
        <v>32</v>
      </c>
      <c r="AB5" s="25" t="s">
        <v>33</v>
      </c>
      <c r="AC5" s="2" t="s">
        <v>34</v>
      </c>
      <c r="AD5" s="2" t="s">
        <v>798</v>
      </c>
      <c r="AE5" s="2" t="s">
        <v>799</v>
      </c>
    </row>
    <row r="6" spans="1:31" ht="25.5">
      <c r="A6" s="3">
        <v>54262</v>
      </c>
      <c r="B6" s="4"/>
      <c r="C6" s="3">
        <v>156723</v>
      </c>
      <c r="D6" s="4" t="s">
        <v>40</v>
      </c>
      <c r="E6" s="4" t="s">
        <v>41</v>
      </c>
      <c r="F6" s="4" t="s">
        <v>42</v>
      </c>
      <c r="G6" s="4" t="s">
        <v>43</v>
      </c>
      <c r="H6" s="4" t="s">
        <v>44</v>
      </c>
      <c r="I6" s="4" t="s">
        <v>45</v>
      </c>
      <c r="J6" s="5">
        <v>1</v>
      </c>
      <c r="K6" s="6">
        <v>1</v>
      </c>
      <c r="L6" s="7" t="s">
        <v>46</v>
      </c>
      <c r="M6" s="4">
        <v>110318</v>
      </c>
      <c r="N6" s="4" t="s">
        <v>47</v>
      </c>
      <c r="O6" s="4" t="s">
        <v>48</v>
      </c>
      <c r="P6" s="4" t="s">
        <v>49</v>
      </c>
      <c r="Q6" s="4">
        <v>3</v>
      </c>
      <c r="R6" s="4" t="s">
        <v>50</v>
      </c>
      <c r="S6" s="4">
        <v>237511</v>
      </c>
      <c r="T6" s="4" t="s">
        <v>51</v>
      </c>
      <c r="U6" s="4" t="s">
        <v>52</v>
      </c>
      <c r="V6" s="4"/>
      <c r="W6" s="4"/>
      <c r="X6" s="8" t="s">
        <v>53</v>
      </c>
      <c r="Y6" s="8" t="s">
        <v>54</v>
      </c>
      <c r="Z6" s="8" t="s">
        <v>55</v>
      </c>
      <c r="AA6" s="8" t="s">
        <v>53</v>
      </c>
      <c r="AB6" s="8" t="s">
        <v>56</v>
      </c>
      <c r="AC6" s="7" t="s">
        <v>57</v>
      </c>
      <c r="AD6" s="9">
        <v>1188</v>
      </c>
      <c r="AE6" s="10">
        <f>ROUND($K$6*$AD$6,2)</f>
        <v>1188</v>
      </c>
    </row>
    <row r="7" spans="1:31" ht="25.5">
      <c r="A7" s="3">
        <v>54262</v>
      </c>
      <c r="B7" s="4"/>
      <c r="C7" s="3">
        <v>156741</v>
      </c>
      <c r="D7" s="4" t="s">
        <v>40</v>
      </c>
      <c r="E7" s="4" t="s">
        <v>58</v>
      </c>
      <c r="F7" s="4" t="s">
        <v>59</v>
      </c>
      <c r="G7" s="4" t="s">
        <v>60</v>
      </c>
      <c r="H7" s="4" t="s">
        <v>44</v>
      </c>
      <c r="I7" s="4" t="s">
        <v>61</v>
      </c>
      <c r="J7" s="5">
        <v>1</v>
      </c>
      <c r="K7" s="6">
        <v>1</v>
      </c>
      <c r="L7" s="7" t="s">
        <v>46</v>
      </c>
      <c r="M7" s="4">
        <v>110318</v>
      </c>
      <c r="N7" s="4" t="s">
        <v>47</v>
      </c>
      <c r="O7" s="4" t="s">
        <v>48</v>
      </c>
      <c r="P7" s="4" t="s">
        <v>49</v>
      </c>
      <c r="Q7" s="4">
        <v>3</v>
      </c>
      <c r="R7" s="4" t="s">
        <v>50</v>
      </c>
      <c r="S7" s="4">
        <v>237511</v>
      </c>
      <c r="T7" s="4" t="s">
        <v>51</v>
      </c>
      <c r="U7" s="4" t="s">
        <v>52</v>
      </c>
      <c r="V7" s="4"/>
      <c r="W7" s="4"/>
      <c r="X7" s="8" t="s">
        <v>53</v>
      </c>
      <c r="Y7" s="8" t="s">
        <v>54</v>
      </c>
      <c r="Z7" s="8" t="s">
        <v>55</v>
      </c>
      <c r="AA7" s="8" t="s">
        <v>53</v>
      </c>
      <c r="AB7" s="8" t="s">
        <v>56</v>
      </c>
      <c r="AC7" s="7" t="s">
        <v>57</v>
      </c>
      <c r="AD7" s="9">
        <v>1290</v>
      </c>
      <c r="AE7" s="10">
        <f>ROUND($K$7*$AD$7,2)</f>
        <v>1290</v>
      </c>
    </row>
    <row r="8" spans="1:31" ht="25.5">
      <c r="A8" s="3">
        <v>54262</v>
      </c>
      <c r="B8" s="4"/>
      <c r="C8" s="3">
        <v>156742</v>
      </c>
      <c r="D8" s="4" t="s">
        <v>40</v>
      </c>
      <c r="E8" s="4" t="s">
        <v>62</v>
      </c>
      <c r="F8" s="4" t="s">
        <v>63</v>
      </c>
      <c r="G8" s="4" t="s">
        <v>64</v>
      </c>
      <c r="H8" s="4" t="s">
        <v>44</v>
      </c>
      <c r="I8" s="4" t="s">
        <v>61</v>
      </c>
      <c r="J8" s="5">
        <v>1</v>
      </c>
      <c r="K8" s="6">
        <v>1</v>
      </c>
      <c r="L8" s="7" t="s">
        <v>46</v>
      </c>
      <c r="M8" s="4">
        <v>110318</v>
      </c>
      <c r="N8" s="4" t="s">
        <v>47</v>
      </c>
      <c r="O8" s="4" t="s">
        <v>48</v>
      </c>
      <c r="P8" s="4" t="s">
        <v>49</v>
      </c>
      <c r="Q8" s="4">
        <v>3</v>
      </c>
      <c r="R8" s="4" t="s">
        <v>50</v>
      </c>
      <c r="S8" s="4">
        <v>237511</v>
      </c>
      <c r="T8" s="4" t="s">
        <v>51</v>
      </c>
      <c r="U8" s="4" t="s">
        <v>52</v>
      </c>
      <c r="V8" s="4"/>
      <c r="W8" s="4"/>
      <c r="X8" s="8" t="s">
        <v>53</v>
      </c>
      <c r="Y8" s="8" t="s">
        <v>54</v>
      </c>
      <c r="Z8" s="8" t="s">
        <v>55</v>
      </c>
      <c r="AA8" s="8" t="s">
        <v>53</v>
      </c>
      <c r="AB8" s="8" t="s">
        <v>56</v>
      </c>
      <c r="AC8" s="7" t="s">
        <v>57</v>
      </c>
      <c r="AD8" s="9">
        <v>1290</v>
      </c>
      <c r="AE8" s="10">
        <f>ROUND($K$8*$AD$8,2)</f>
        <v>1290</v>
      </c>
    </row>
    <row r="9" spans="1:31" ht="25.5">
      <c r="A9" s="3">
        <v>54262</v>
      </c>
      <c r="B9" s="4"/>
      <c r="C9" s="3">
        <v>159987</v>
      </c>
      <c r="D9" s="4" t="s">
        <v>40</v>
      </c>
      <c r="E9" s="4" t="s">
        <v>65</v>
      </c>
      <c r="F9" s="4" t="s">
        <v>66</v>
      </c>
      <c r="G9" s="4" t="s">
        <v>67</v>
      </c>
      <c r="H9" s="4" t="s">
        <v>44</v>
      </c>
      <c r="I9" s="4" t="s">
        <v>68</v>
      </c>
      <c r="J9" s="5">
        <v>1</v>
      </c>
      <c r="K9" s="6">
        <v>1</v>
      </c>
      <c r="L9" s="7" t="s">
        <v>46</v>
      </c>
      <c r="M9" s="4">
        <v>110318</v>
      </c>
      <c r="N9" s="4" t="s">
        <v>47</v>
      </c>
      <c r="O9" s="4" t="s">
        <v>48</v>
      </c>
      <c r="P9" s="4" t="s">
        <v>49</v>
      </c>
      <c r="Q9" s="4">
        <v>3</v>
      </c>
      <c r="R9" s="4" t="s">
        <v>69</v>
      </c>
      <c r="S9" s="4">
        <v>237511</v>
      </c>
      <c r="T9" s="4" t="s">
        <v>51</v>
      </c>
      <c r="U9" s="4" t="s">
        <v>52</v>
      </c>
      <c r="V9" s="4"/>
      <c r="W9" s="4"/>
      <c r="X9" s="8" t="s">
        <v>53</v>
      </c>
      <c r="Y9" s="8" t="s">
        <v>54</v>
      </c>
      <c r="Z9" s="8" t="s">
        <v>55</v>
      </c>
      <c r="AA9" s="8" t="s">
        <v>53</v>
      </c>
      <c r="AB9" s="8" t="s">
        <v>56</v>
      </c>
      <c r="AC9" s="7" t="s">
        <v>57</v>
      </c>
      <c r="AD9" s="9">
        <v>1296</v>
      </c>
      <c r="AE9" s="10">
        <f>ROUND($K$9*$AD$9,2)</f>
        <v>1296</v>
      </c>
    </row>
    <row r="10" spans="1:31" ht="26.25">
      <c r="A10" s="3">
        <v>54262</v>
      </c>
      <c r="B10" s="4"/>
      <c r="C10" s="3">
        <v>159988</v>
      </c>
      <c r="D10" s="4" t="s">
        <v>40</v>
      </c>
      <c r="E10" s="4" t="s">
        <v>70</v>
      </c>
      <c r="F10" s="4" t="s">
        <v>71</v>
      </c>
      <c r="G10" s="4" t="s">
        <v>72</v>
      </c>
      <c r="H10" s="4" t="s">
        <v>44</v>
      </c>
      <c r="I10" s="4" t="s">
        <v>61</v>
      </c>
      <c r="J10" s="5">
        <v>1</v>
      </c>
      <c r="K10" s="6">
        <v>1</v>
      </c>
      <c r="L10" s="7" t="s">
        <v>46</v>
      </c>
      <c r="M10" s="4">
        <v>110318</v>
      </c>
      <c r="N10" s="4" t="s">
        <v>47</v>
      </c>
      <c r="O10" s="4" t="s">
        <v>48</v>
      </c>
      <c r="P10" s="4" t="s">
        <v>49</v>
      </c>
      <c r="Q10" s="4">
        <v>3</v>
      </c>
      <c r="R10" s="4" t="s">
        <v>50</v>
      </c>
      <c r="S10" s="4">
        <v>237511</v>
      </c>
      <c r="T10" s="4" t="s">
        <v>51</v>
      </c>
      <c r="U10" s="4" t="s">
        <v>52</v>
      </c>
      <c r="V10" s="4"/>
      <c r="W10" s="4"/>
      <c r="X10" s="8" t="s">
        <v>53</v>
      </c>
      <c r="Y10" s="8" t="s">
        <v>54</v>
      </c>
      <c r="Z10" s="8" t="s">
        <v>55</v>
      </c>
      <c r="AA10" s="8" t="s">
        <v>53</v>
      </c>
      <c r="AB10" s="8" t="s">
        <v>56</v>
      </c>
      <c r="AC10" s="7" t="s">
        <v>57</v>
      </c>
      <c r="AD10" s="9">
        <v>1290</v>
      </c>
      <c r="AE10" s="10">
        <f>ROUND($K$10*$AD$10,2)</f>
        <v>1290</v>
      </c>
    </row>
    <row r="11" spans="1:31" ht="13.5">
      <c r="A11" s="18"/>
      <c r="B11" s="18"/>
      <c r="C11" s="18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5" t="s">
        <v>73</v>
      </c>
      <c r="AE11" s="12">
        <f>SUM($AE$6:$AE$10)</f>
        <v>6354</v>
      </c>
    </row>
    <row r="12" spans="1:31" ht="12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1" ht="25.5">
      <c r="A13" s="3">
        <v>55006</v>
      </c>
      <c r="B13" s="4" t="s">
        <v>74</v>
      </c>
      <c r="C13" s="3">
        <v>159947</v>
      </c>
      <c r="D13" s="4" t="s">
        <v>40</v>
      </c>
      <c r="E13" s="4" t="s">
        <v>75</v>
      </c>
      <c r="F13" s="4" t="s">
        <v>76</v>
      </c>
      <c r="G13" s="4" t="s">
        <v>77</v>
      </c>
      <c r="H13" s="4" t="s">
        <v>44</v>
      </c>
      <c r="I13" s="4" t="s">
        <v>78</v>
      </c>
      <c r="J13" s="5">
        <v>1</v>
      </c>
      <c r="K13" s="6">
        <v>1</v>
      </c>
      <c r="L13" s="7" t="s">
        <v>46</v>
      </c>
      <c r="M13" s="4">
        <v>110518</v>
      </c>
      <c r="N13" s="4" t="s">
        <v>79</v>
      </c>
      <c r="O13" s="4" t="s">
        <v>80</v>
      </c>
      <c r="P13" s="4" t="s">
        <v>81</v>
      </c>
      <c r="Q13" s="4">
        <v>2</v>
      </c>
      <c r="R13" s="4" t="s">
        <v>82</v>
      </c>
      <c r="S13" s="4">
        <v>294</v>
      </c>
      <c r="T13" s="4" t="s">
        <v>83</v>
      </c>
      <c r="U13" s="4" t="s">
        <v>84</v>
      </c>
      <c r="V13" s="4">
        <v>549494302</v>
      </c>
      <c r="W13" s="4"/>
      <c r="X13" s="8" t="s">
        <v>85</v>
      </c>
      <c r="Y13" s="8" t="s">
        <v>86</v>
      </c>
      <c r="Z13" s="8" t="s">
        <v>55</v>
      </c>
      <c r="AA13" s="8" t="s">
        <v>87</v>
      </c>
      <c r="AB13" s="8" t="s">
        <v>56</v>
      </c>
      <c r="AC13" s="7" t="s">
        <v>88</v>
      </c>
      <c r="AD13" s="9">
        <v>3290</v>
      </c>
      <c r="AE13" s="10">
        <f>ROUND($K$13*$AD$13,2)</f>
        <v>3290</v>
      </c>
    </row>
    <row r="14" spans="1:31" ht="25.5">
      <c r="A14" s="3">
        <v>55006</v>
      </c>
      <c r="B14" s="4" t="s">
        <v>74</v>
      </c>
      <c r="C14" s="3">
        <v>159948</v>
      </c>
      <c r="D14" s="4" t="s">
        <v>40</v>
      </c>
      <c r="E14" s="4" t="s">
        <v>89</v>
      </c>
      <c r="F14" s="4" t="s">
        <v>90</v>
      </c>
      <c r="G14" s="4" t="s">
        <v>91</v>
      </c>
      <c r="H14" s="4" t="s">
        <v>44</v>
      </c>
      <c r="I14" s="4" t="s">
        <v>78</v>
      </c>
      <c r="J14" s="5">
        <v>1</v>
      </c>
      <c r="K14" s="6">
        <v>1</v>
      </c>
      <c r="L14" s="7" t="s">
        <v>46</v>
      </c>
      <c r="M14" s="4">
        <v>110518</v>
      </c>
      <c r="N14" s="4" t="s">
        <v>79</v>
      </c>
      <c r="O14" s="4" t="s">
        <v>80</v>
      </c>
      <c r="P14" s="4" t="s">
        <v>81</v>
      </c>
      <c r="Q14" s="4">
        <v>2</v>
      </c>
      <c r="R14" s="4" t="s">
        <v>82</v>
      </c>
      <c r="S14" s="4">
        <v>294</v>
      </c>
      <c r="T14" s="4" t="s">
        <v>83</v>
      </c>
      <c r="U14" s="4" t="s">
        <v>84</v>
      </c>
      <c r="V14" s="4">
        <v>549494302</v>
      </c>
      <c r="W14" s="4"/>
      <c r="X14" s="8" t="s">
        <v>85</v>
      </c>
      <c r="Y14" s="8" t="s">
        <v>86</v>
      </c>
      <c r="Z14" s="8" t="s">
        <v>55</v>
      </c>
      <c r="AA14" s="8" t="s">
        <v>87</v>
      </c>
      <c r="AB14" s="8" t="s">
        <v>56</v>
      </c>
      <c r="AC14" s="7" t="s">
        <v>88</v>
      </c>
      <c r="AD14" s="9">
        <v>3290</v>
      </c>
      <c r="AE14" s="10">
        <f>ROUND($K$14*$AD$14,2)</f>
        <v>3290</v>
      </c>
    </row>
    <row r="15" spans="1:31" ht="26.25">
      <c r="A15" s="3">
        <v>55006</v>
      </c>
      <c r="B15" s="4" t="s">
        <v>74</v>
      </c>
      <c r="C15" s="3">
        <v>159949</v>
      </c>
      <c r="D15" s="4" t="s">
        <v>40</v>
      </c>
      <c r="E15" s="4" t="s">
        <v>92</v>
      </c>
      <c r="F15" s="4" t="s">
        <v>93</v>
      </c>
      <c r="G15" s="4" t="s">
        <v>94</v>
      </c>
      <c r="H15" s="4" t="s">
        <v>44</v>
      </c>
      <c r="I15" s="4" t="s">
        <v>78</v>
      </c>
      <c r="J15" s="5">
        <v>1</v>
      </c>
      <c r="K15" s="6">
        <v>1</v>
      </c>
      <c r="L15" s="7" t="s">
        <v>46</v>
      </c>
      <c r="M15" s="4">
        <v>110518</v>
      </c>
      <c r="N15" s="4" t="s">
        <v>79</v>
      </c>
      <c r="O15" s="4" t="s">
        <v>80</v>
      </c>
      <c r="P15" s="4" t="s">
        <v>81</v>
      </c>
      <c r="Q15" s="4">
        <v>2</v>
      </c>
      <c r="R15" s="4" t="s">
        <v>82</v>
      </c>
      <c r="S15" s="4">
        <v>294</v>
      </c>
      <c r="T15" s="4" t="s">
        <v>83</v>
      </c>
      <c r="U15" s="4" t="s">
        <v>84</v>
      </c>
      <c r="V15" s="4">
        <v>549494302</v>
      </c>
      <c r="W15" s="4"/>
      <c r="X15" s="8" t="s">
        <v>85</v>
      </c>
      <c r="Y15" s="8" t="s">
        <v>86</v>
      </c>
      <c r="Z15" s="8" t="s">
        <v>55</v>
      </c>
      <c r="AA15" s="8" t="s">
        <v>87</v>
      </c>
      <c r="AB15" s="8" t="s">
        <v>56</v>
      </c>
      <c r="AC15" s="7" t="s">
        <v>88</v>
      </c>
      <c r="AD15" s="9">
        <v>3290</v>
      </c>
      <c r="AE15" s="10">
        <f>ROUND($K$15*$AD$15,2)</f>
        <v>3290</v>
      </c>
    </row>
    <row r="16" spans="1:31" ht="13.5">
      <c r="A16" s="18"/>
      <c r="B16" s="18"/>
      <c r="C16" s="18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5" t="s">
        <v>73</v>
      </c>
      <c r="AE16" s="12">
        <f>SUM($AE$13:$AE$15)</f>
        <v>9870</v>
      </c>
    </row>
    <row r="17" spans="1:31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ht="12.75">
      <c r="A18" s="3">
        <v>55008</v>
      </c>
      <c r="B18" s="4"/>
      <c r="C18" s="3">
        <v>159934</v>
      </c>
      <c r="D18" s="4" t="s">
        <v>40</v>
      </c>
      <c r="E18" s="4" t="s">
        <v>95</v>
      </c>
      <c r="F18" s="4" t="s">
        <v>96</v>
      </c>
      <c r="G18" s="4" t="s">
        <v>97</v>
      </c>
      <c r="H18" s="4" t="s">
        <v>44</v>
      </c>
      <c r="I18" s="4" t="s">
        <v>98</v>
      </c>
      <c r="J18" s="5">
        <v>1</v>
      </c>
      <c r="K18" s="6">
        <v>1</v>
      </c>
      <c r="L18" s="7" t="s">
        <v>46</v>
      </c>
      <c r="M18" s="4">
        <v>211400</v>
      </c>
      <c r="N18" s="4" t="s">
        <v>99</v>
      </c>
      <c r="O18" s="4" t="s">
        <v>100</v>
      </c>
      <c r="P18" s="4" t="s">
        <v>101</v>
      </c>
      <c r="Q18" s="4">
        <v>2</v>
      </c>
      <c r="R18" s="4" t="s">
        <v>102</v>
      </c>
      <c r="S18" s="4">
        <v>2192</v>
      </c>
      <c r="T18" s="4" t="s">
        <v>103</v>
      </c>
      <c r="U18" s="4" t="s">
        <v>104</v>
      </c>
      <c r="V18" s="4">
        <v>549494076</v>
      </c>
      <c r="W18" s="4"/>
      <c r="X18" s="8" t="s">
        <v>105</v>
      </c>
      <c r="Y18" s="8" t="s">
        <v>106</v>
      </c>
      <c r="Z18" s="8" t="s">
        <v>55</v>
      </c>
      <c r="AA18" s="8" t="s">
        <v>107</v>
      </c>
      <c r="AB18" s="8" t="s">
        <v>108</v>
      </c>
      <c r="AC18" s="7" t="s">
        <v>109</v>
      </c>
      <c r="AD18" s="9">
        <v>2600</v>
      </c>
      <c r="AE18" s="10">
        <f>ROUND($K$18*$AD$18,2)</f>
        <v>2600</v>
      </c>
    </row>
    <row r="19" spans="1:31" ht="12.75">
      <c r="A19" s="3">
        <v>55008</v>
      </c>
      <c r="B19" s="4"/>
      <c r="C19" s="3">
        <v>159935</v>
      </c>
      <c r="D19" s="4" t="s">
        <v>40</v>
      </c>
      <c r="E19" s="4" t="s">
        <v>110</v>
      </c>
      <c r="F19" s="4" t="s">
        <v>111</v>
      </c>
      <c r="G19" s="4" t="s">
        <v>112</v>
      </c>
      <c r="H19" s="4" t="s">
        <v>44</v>
      </c>
      <c r="I19" s="4" t="s">
        <v>45</v>
      </c>
      <c r="J19" s="5">
        <v>1</v>
      </c>
      <c r="K19" s="6">
        <v>1</v>
      </c>
      <c r="L19" s="7" t="s">
        <v>46</v>
      </c>
      <c r="M19" s="4">
        <v>211400</v>
      </c>
      <c r="N19" s="4" t="s">
        <v>99</v>
      </c>
      <c r="O19" s="4" t="s">
        <v>100</v>
      </c>
      <c r="P19" s="4" t="s">
        <v>101</v>
      </c>
      <c r="Q19" s="4">
        <v>2</v>
      </c>
      <c r="R19" s="4" t="s">
        <v>102</v>
      </c>
      <c r="S19" s="4">
        <v>2192</v>
      </c>
      <c r="T19" s="4" t="s">
        <v>103</v>
      </c>
      <c r="U19" s="4" t="s">
        <v>104</v>
      </c>
      <c r="V19" s="4">
        <v>549494076</v>
      </c>
      <c r="W19" s="4"/>
      <c r="X19" s="8" t="s">
        <v>105</v>
      </c>
      <c r="Y19" s="8" t="s">
        <v>106</v>
      </c>
      <c r="Z19" s="8" t="s">
        <v>55</v>
      </c>
      <c r="AA19" s="8" t="s">
        <v>107</v>
      </c>
      <c r="AB19" s="8" t="s">
        <v>108</v>
      </c>
      <c r="AC19" s="7" t="s">
        <v>109</v>
      </c>
      <c r="AD19" s="9">
        <v>2300</v>
      </c>
      <c r="AE19" s="10">
        <f>ROUND($K$19*$AD$19,2)</f>
        <v>2300</v>
      </c>
    </row>
    <row r="20" spans="1:31" ht="12.75">
      <c r="A20" s="3">
        <v>55008</v>
      </c>
      <c r="B20" s="4"/>
      <c r="C20" s="3">
        <v>159936</v>
      </c>
      <c r="D20" s="4" t="s">
        <v>40</v>
      </c>
      <c r="E20" s="4" t="s">
        <v>113</v>
      </c>
      <c r="F20" s="4" t="s">
        <v>114</v>
      </c>
      <c r="G20" s="4" t="s">
        <v>115</v>
      </c>
      <c r="H20" s="4" t="s">
        <v>44</v>
      </c>
      <c r="I20" s="4" t="s">
        <v>45</v>
      </c>
      <c r="J20" s="5">
        <v>1</v>
      </c>
      <c r="K20" s="6">
        <v>1</v>
      </c>
      <c r="L20" s="7" t="s">
        <v>46</v>
      </c>
      <c r="M20" s="4">
        <v>211400</v>
      </c>
      <c r="N20" s="4" t="s">
        <v>99</v>
      </c>
      <c r="O20" s="4" t="s">
        <v>100</v>
      </c>
      <c r="P20" s="4" t="s">
        <v>101</v>
      </c>
      <c r="Q20" s="4">
        <v>2</v>
      </c>
      <c r="R20" s="4" t="s">
        <v>102</v>
      </c>
      <c r="S20" s="4">
        <v>2192</v>
      </c>
      <c r="T20" s="4" t="s">
        <v>103</v>
      </c>
      <c r="U20" s="4" t="s">
        <v>104</v>
      </c>
      <c r="V20" s="4">
        <v>549494076</v>
      </c>
      <c r="W20" s="4"/>
      <c r="X20" s="8" t="s">
        <v>105</v>
      </c>
      <c r="Y20" s="8" t="s">
        <v>106</v>
      </c>
      <c r="Z20" s="8" t="s">
        <v>55</v>
      </c>
      <c r="AA20" s="8" t="s">
        <v>107</v>
      </c>
      <c r="AB20" s="8" t="s">
        <v>108</v>
      </c>
      <c r="AC20" s="7" t="s">
        <v>109</v>
      </c>
      <c r="AD20" s="9">
        <v>2200</v>
      </c>
      <c r="AE20" s="10">
        <f>ROUND($K$20*$AD$20,2)</f>
        <v>2200</v>
      </c>
    </row>
    <row r="21" spans="1:31" ht="12.75">
      <c r="A21" s="3">
        <v>55008</v>
      </c>
      <c r="B21" s="4"/>
      <c r="C21" s="3">
        <v>159937</v>
      </c>
      <c r="D21" s="4" t="s">
        <v>40</v>
      </c>
      <c r="E21" s="4" t="s">
        <v>110</v>
      </c>
      <c r="F21" s="4" t="s">
        <v>111</v>
      </c>
      <c r="G21" s="4" t="s">
        <v>112</v>
      </c>
      <c r="H21" s="4" t="s">
        <v>44</v>
      </c>
      <c r="I21" s="4" t="s">
        <v>45</v>
      </c>
      <c r="J21" s="5">
        <v>1</v>
      </c>
      <c r="K21" s="6">
        <v>1</v>
      </c>
      <c r="L21" s="7" t="s">
        <v>46</v>
      </c>
      <c r="M21" s="4">
        <v>211400</v>
      </c>
      <c r="N21" s="4" t="s">
        <v>99</v>
      </c>
      <c r="O21" s="4" t="s">
        <v>100</v>
      </c>
      <c r="P21" s="4" t="s">
        <v>101</v>
      </c>
      <c r="Q21" s="4">
        <v>2</v>
      </c>
      <c r="R21" s="4" t="s">
        <v>102</v>
      </c>
      <c r="S21" s="4">
        <v>2192</v>
      </c>
      <c r="T21" s="4" t="s">
        <v>103</v>
      </c>
      <c r="U21" s="4" t="s">
        <v>104</v>
      </c>
      <c r="V21" s="4">
        <v>549494076</v>
      </c>
      <c r="W21" s="4"/>
      <c r="X21" s="8" t="s">
        <v>105</v>
      </c>
      <c r="Y21" s="8" t="s">
        <v>106</v>
      </c>
      <c r="Z21" s="8" t="s">
        <v>55</v>
      </c>
      <c r="AA21" s="8" t="s">
        <v>107</v>
      </c>
      <c r="AB21" s="8" t="s">
        <v>108</v>
      </c>
      <c r="AC21" s="7" t="s">
        <v>109</v>
      </c>
      <c r="AD21" s="9">
        <v>2300</v>
      </c>
      <c r="AE21" s="10">
        <f>ROUND($K$21*$AD$21,2)</f>
        <v>2300</v>
      </c>
    </row>
    <row r="22" spans="1:31" ht="12.75">
      <c r="A22" s="3">
        <v>55008</v>
      </c>
      <c r="B22" s="4"/>
      <c r="C22" s="3">
        <v>159938</v>
      </c>
      <c r="D22" s="4" t="s">
        <v>40</v>
      </c>
      <c r="E22" s="4" t="s">
        <v>116</v>
      </c>
      <c r="F22" s="4" t="s">
        <v>117</v>
      </c>
      <c r="G22" s="4" t="s">
        <v>118</v>
      </c>
      <c r="H22" s="4" t="s">
        <v>44</v>
      </c>
      <c r="I22" s="4" t="s">
        <v>119</v>
      </c>
      <c r="J22" s="5">
        <v>1</v>
      </c>
      <c r="K22" s="6">
        <v>1</v>
      </c>
      <c r="L22" s="7" t="s">
        <v>46</v>
      </c>
      <c r="M22" s="4">
        <v>211400</v>
      </c>
      <c r="N22" s="4" t="s">
        <v>99</v>
      </c>
      <c r="O22" s="4" t="s">
        <v>100</v>
      </c>
      <c r="P22" s="4" t="s">
        <v>101</v>
      </c>
      <c r="Q22" s="4">
        <v>2</v>
      </c>
      <c r="R22" s="4" t="s">
        <v>102</v>
      </c>
      <c r="S22" s="4">
        <v>2192</v>
      </c>
      <c r="T22" s="4" t="s">
        <v>103</v>
      </c>
      <c r="U22" s="4" t="s">
        <v>104</v>
      </c>
      <c r="V22" s="4">
        <v>549494076</v>
      </c>
      <c r="W22" s="4"/>
      <c r="X22" s="8" t="s">
        <v>105</v>
      </c>
      <c r="Y22" s="8" t="s">
        <v>106</v>
      </c>
      <c r="Z22" s="8" t="s">
        <v>55</v>
      </c>
      <c r="AA22" s="8" t="s">
        <v>107</v>
      </c>
      <c r="AB22" s="8" t="s">
        <v>108</v>
      </c>
      <c r="AC22" s="7" t="s">
        <v>109</v>
      </c>
      <c r="AD22" s="9">
        <v>2150</v>
      </c>
      <c r="AE22" s="10">
        <f>ROUND($K$22*$AD$22,2)</f>
        <v>2150</v>
      </c>
    </row>
    <row r="23" spans="1:31" ht="12.75">
      <c r="A23" s="3">
        <v>55008</v>
      </c>
      <c r="B23" s="4"/>
      <c r="C23" s="3">
        <v>159951</v>
      </c>
      <c r="D23" s="4" t="s">
        <v>40</v>
      </c>
      <c r="E23" s="4" t="s">
        <v>120</v>
      </c>
      <c r="F23" s="4" t="s">
        <v>121</v>
      </c>
      <c r="G23" s="4" t="s">
        <v>122</v>
      </c>
      <c r="H23" s="4" t="s">
        <v>44</v>
      </c>
      <c r="I23" s="4" t="s">
        <v>123</v>
      </c>
      <c r="J23" s="5">
        <v>3</v>
      </c>
      <c r="K23" s="6">
        <v>3</v>
      </c>
      <c r="L23" s="7" t="s">
        <v>46</v>
      </c>
      <c r="M23" s="4">
        <v>211400</v>
      </c>
      <c r="N23" s="4" t="s">
        <v>99</v>
      </c>
      <c r="O23" s="4" t="s">
        <v>100</v>
      </c>
      <c r="P23" s="4" t="s">
        <v>101</v>
      </c>
      <c r="Q23" s="4">
        <v>2</v>
      </c>
      <c r="R23" s="4" t="s">
        <v>102</v>
      </c>
      <c r="S23" s="4">
        <v>2192</v>
      </c>
      <c r="T23" s="4" t="s">
        <v>103</v>
      </c>
      <c r="U23" s="4" t="s">
        <v>104</v>
      </c>
      <c r="V23" s="4">
        <v>549494076</v>
      </c>
      <c r="W23" s="4"/>
      <c r="X23" s="8" t="s">
        <v>105</v>
      </c>
      <c r="Y23" s="8" t="s">
        <v>106</v>
      </c>
      <c r="Z23" s="8" t="s">
        <v>55</v>
      </c>
      <c r="AA23" s="8" t="s">
        <v>107</v>
      </c>
      <c r="AB23" s="8" t="s">
        <v>108</v>
      </c>
      <c r="AC23" s="7" t="s">
        <v>109</v>
      </c>
      <c r="AD23" s="9">
        <v>1765</v>
      </c>
      <c r="AE23" s="10">
        <f>ROUND($K$23*$AD$23,2)</f>
        <v>5295</v>
      </c>
    </row>
    <row r="24" spans="1:31" ht="12.75">
      <c r="A24" s="3">
        <v>55008</v>
      </c>
      <c r="B24" s="4"/>
      <c r="C24" s="3">
        <v>159952</v>
      </c>
      <c r="D24" s="4" t="s">
        <v>40</v>
      </c>
      <c r="E24" s="4" t="s">
        <v>124</v>
      </c>
      <c r="F24" s="4" t="s">
        <v>125</v>
      </c>
      <c r="G24" s="4" t="s">
        <v>126</v>
      </c>
      <c r="H24" s="4" t="s">
        <v>44</v>
      </c>
      <c r="I24" s="4" t="s">
        <v>68</v>
      </c>
      <c r="J24" s="5">
        <v>2</v>
      </c>
      <c r="K24" s="6">
        <v>2</v>
      </c>
      <c r="L24" s="7" t="s">
        <v>46</v>
      </c>
      <c r="M24" s="4">
        <v>211400</v>
      </c>
      <c r="N24" s="4" t="s">
        <v>99</v>
      </c>
      <c r="O24" s="4" t="s">
        <v>100</v>
      </c>
      <c r="P24" s="4" t="s">
        <v>101</v>
      </c>
      <c r="Q24" s="4">
        <v>2</v>
      </c>
      <c r="R24" s="4" t="s">
        <v>102</v>
      </c>
      <c r="S24" s="4">
        <v>2192</v>
      </c>
      <c r="T24" s="4" t="s">
        <v>103</v>
      </c>
      <c r="U24" s="4" t="s">
        <v>104</v>
      </c>
      <c r="V24" s="4">
        <v>549494076</v>
      </c>
      <c r="W24" s="4"/>
      <c r="X24" s="8" t="s">
        <v>105</v>
      </c>
      <c r="Y24" s="8" t="s">
        <v>106</v>
      </c>
      <c r="Z24" s="8" t="s">
        <v>55</v>
      </c>
      <c r="AA24" s="8" t="s">
        <v>107</v>
      </c>
      <c r="AB24" s="8" t="s">
        <v>108</v>
      </c>
      <c r="AC24" s="7" t="s">
        <v>109</v>
      </c>
      <c r="AD24" s="9">
        <v>1390</v>
      </c>
      <c r="AE24" s="10">
        <f>ROUND($K$24*$AD$24,2)</f>
        <v>2780</v>
      </c>
    </row>
    <row r="25" spans="1:31" ht="12.75">
      <c r="A25" s="3">
        <v>55008</v>
      </c>
      <c r="B25" s="4"/>
      <c r="C25" s="3">
        <v>159953</v>
      </c>
      <c r="D25" s="4" t="s">
        <v>40</v>
      </c>
      <c r="E25" s="4" t="s">
        <v>127</v>
      </c>
      <c r="F25" s="4" t="s">
        <v>128</v>
      </c>
      <c r="G25" s="4" t="s">
        <v>129</v>
      </c>
      <c r="H25" s="4" t="s">
        <v>44</v>
      </c>
      <c r="I25" s="4" t="s">
        <v>61</v>
      </c>
      <c r="J25" s="5">
        <v>2</v>
      </c>
      <c r="K25" s="6">
        <v>2</v>
      </c>
      <c r="L25" s="7" t="s">
        <v>46</v>
      </c>
      <c r="M25" s="4">
        <v>211400</v>
      </c>
      <c r="N25" s="4" t="s">
        <v>99</v>
      </c>
      <c r="O25" s="4" t="s">
        <v>100</v>
      </c>
      <c r="P25" s="4" t="s">
        <v>101</v>
      </c>
      <c r="Q25" s="4">
        <v>2</v>
      </c>
      <c r="R25" s="4" t="s">
        <v>102</v>
      </c>
      <c r="S25" s="4">
        <v>2192</v>
      </c>
      <c r="T25" s="4" t="s">
        <v>103</v>
      </c>
      <c r="U25" s="4" t="s">
        <v>104</v>
      </c>
      <c r="V25" s="4">
        <v>549494076</v>
      </c>
      <c r="W25" s="4"/>
      <c r="X25" s="8" t="s">
        <v>105</v>
      </c>
      <c r="Y25" s="8" t="s">
        <v>106</v>
      </c>
      <c r="Z25" s="8" t="s">
        <v>55</v>
      </c>
      <c r="AA25" s="8" t="s">
        <v>107</v>
      </c>
      <c r="AB25" s="8" t="s">
        <v>108</v>
      </c>
      <c r="AC25" s="7" t="s">
        <v>109</v>
      </c>
      <c r="AD25" s="9">
        <v>930</v>
      </c>
      <c r="AE25" s="10">
        <f>ROUND($K$25*$AD$25,2)</f>
        <v>1860</v>
      </c>
    </row>
    <row r="26" spans="1:31" ht="12.75">
      <c r="A26" s="3">
        <v>55008</v>
      </c>
      <c r="B26" s="4"/>
      <c r="C26" s="3">
        <v>159954</v>
      </c>
      <c r="D26" s="4" t="s">
        <v>40</v>
      </c>
      <c r="E26" s="4" t="s">
        <v>130</v>
      </c>
      <c r="F26" s="4" t="s">
        <v>131</v>
      </c>
      <c r="G26" s="4" t="s">
        <v>132</v>
      </c>
      <c r="H26" s="4" t="s">
        <v>44</v>
      </c>
      <c r="I26" s="4" t="s">
        <v>78</v>
      </c>
      <c r="J26" s="5">
        <v>1</v>
      </c>
      <c r="K26" s="6">
        <v>1</v>
      </c>
      <c r="L26" s="7" t="s">
        <v>46</v>
      </c>
      <c r="M26" s="4">
        <v>211400</v>
      </c>
      <c r="N26" s="4" t="s">
        <v>99</v>
      </c>
      <c r="O26" s="4" t="s">
        <v>100</v>
      </c>
      <c r="P26" s="4" t="s">
        <v>101</v>
      </c>
      <c r="Q26" s="4">
        <v>2</v>
      </c>
      <c r="R26" s="4" t="s">
        <v>102</v>
      </c>
      <c r="S26" s="4">
        <v>2192</v>
      </c>
      <c r="T26" s="4" t="s">
        <v>103</v>
      </c>
      <c r="U26" s="4" t="s">
        <v>104</v>
      </c>
      <c r="V26" s="4">
        <v>549494076</v>
      </c>
      <c r="W26" s="4"/>
      <c r="X26" s="8" t="s">
        <v>105</v>
      </c>
      <c r="Y26" s="8" t="s">
        <v>106</v>
      </c>
      <c r="Z26" s="8" t="s">
        <v>55</v>
      </c>
      <c r="AA26" s="8" t="s">
        <v>107</v>
      </c>
      <c r="AB26" s="8" t="s">
        <v>108</v>
      </c>
      <c r="AC26" s="7" t="s">
        <v>109</v>
      </c>
      <c r="AD26" s="9">
        <v>1800</v>
      </c>
      <c r="AE26" s="10">
        <f>ROUND($K$26*$AD$26,2)</f>
        <v>1800</v>
      </c>
    </row>
    <row r="27" spans="1:31" ht="12.75">
      <c r="A27" s="3">
        <v>55008</v>
      </c>
      <c r="B27" s="4"/>
      <c r="C27" s="3">
        <v>159955</v>
      </c>
      <c r="D27" s="4" t="s">
        <v>40</v>
      </c>
      <c r="E27" s="4" t="s">
        <v>133</v>
      </c>
      <c r="F27" s="4" t="s">
        <v>134</v>
      </c>
      <c r="G27" s="4" t="s">
        <v>135</v>
      </c>
      <c r="H27" s="4" t="s">
        <v>44</v>
      </c>
      <c r="I27" s="4" t="s">
        <v>119</v>
      </c>
      <c r="J27" s="5">
        <v>1</v>
      </c>
      <c r="K27" s="6">
        <v>1</v>
      </c>
      <c r="L27" s="7" t="s">
        <v>46</v>
      </c>
      <c r="M27" s="4">
        <v>211400</v>
      </c>
      <c r="N27" s="4" t="s">
        <v>99</v>
      </c>
      <c r="O27" s="4" t="s">
        <v>100</v>
      </c>
      <c r="P27" s="4" t="s">
        <v>101</v>
      </c>
      <c r="Q27" s="4">
        <v>2</v>
      </c>
      <c r="R27" s="4" t="s">
        <v>102</v>
      </c>
      <c r="S27" s="4">
        <v>2192</v>
      </c>
      <c r="T27" s="4" t="s">
        <v>103</v>
      </c>
      <c r="U27" s="4" t="s">
        <v>104</v>
      </c>
      <c r="V27" s="4">
        <v>549494076</v>
      </c>
      <c r="W27" s="4"/>
      <c r="X27" s="8" t="s">
        <v>105</v>
      </c>
      <c r="Y27" s="8" t="s">
        <v>106</v>
      </c>
      <c r="Z27" s="8" t="s">
        <v>55</v>
      </c>
      <c r="AA27" s="8" t="s">
        <v>107</v>
      </c>
      <c r="AB27" s="8" t="s">
        <v>108</v>
      </c>
      <c r="AC27" s="7" t="s">
        <v>109</v>
      </c>
      <c r="AD27" s="9">
        <v>2150</v>
      </c>
      <c r="AE27" s="10">
        <f>ROUND($K$27*$AD$27,2)</f>
        <v>2150</v>
      </c>
    </row>
    <row r="28" spans="1:31" ht="13.5">
      <c r="A28" s="3">
        <v>55008</v>
      </c>
      <c r="B28" s="4"/>
      <c r="C28" s="3">
        <v>159956</v>
      </c>
      <c r="D28" s="4" t="s">
        <v>40</v>
      </c>
      <c r="E28" s="4" t="s">
        <v>136</v>
      </c>
      <c r="F28" s="4" t="s">
        <v>137</v>
      </c>
      <c r="G28" s="4" t="s">
        <v>138</v>
      </c>
      <c r="H28" s="4" t="s">
        <v>44</v>
      </c>
      <c r="I28" s="4" t="s">
        <v>119</v>
      </c>
      <c r="J28" s="5">
        <v>1</v>
      </c>
      <c r="K28" s="6">
        <v>1</v>
      </c>
      <c r="L28" s="7" t="s">
        <v>46</v>
      </c>
      <c r="M28" s="4">
        <v>211400</v>
      </c>
      <c r="N28" s="4" t="s">
        <v>99</v>
      </c>
      <c r="O28" s="4" t="s">
        <v>100</v>
      </c>
      <c r="P28" s="4" t="s">
        <v>101</v>
      </c>
      <c r="Q28" s="4">
        <v>2</v>
      </c>
      <c r="R28" s="4" t="s">
        <v>102</v>
      </c>
      <c r="S28" s="4">
        <v>2192</v>
      </c>
      <c r="T28" s="4" t="s">
        <v>103</v>
      </c>
      <c r="U28" s="4" t="s">
        <v>104</v>
      </c>
      <c r="V28" s="4">
        <v>549494076</v>
      </c>
      <c r="W28" s="4"/>
      <c r="X28" s="8" t="s">
        <v>105</v>
      </c>
      <c r="Y28" s="8" t="s">
        <v>106</v>
      </c>
      <c r="Z28" s="8" t="s">
        <v>55</v>
      </c>
      <c r="AA28" s="8" t="s">
        <v>107</v>
      </c>
      <c r="AB28" s="8" t="s">
        <v>108</v>
      </c>
      <c r="AC28" s="7" t="s">
        <v>109</v>
      </c>
      <c r="AD28" s="9">
        <v>2150</v>
      </c>
      <c r="AE28" s="10">
        <f>ROUND($K$28*$AD$28,2)</f>
        <v>2150</v>
      </c>
    </row>
    <row r="29" spans="1:31" ht="13.5">
      <c r="A29" s="18"/>
      <c r="B29" s="18"/>
      <c r="C29" s="18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5" t="s">
        <v>73</v>
      </c>
      <c r="AE29" s="12">
        <f>SUM($AE$18:$AE$28)</f>
        <v>27585</v>
      </c>
    </row>
    <row r="30" spans="1:3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</row>
    <row r="31" spans="1:31" ht="25.5">
      <c r="A31" s="3">
        <v>55017</v>
      </c>
      <c r="B31" s="4" t="s">
        <v>139</v>
      </c>
      <c r="C31" s="3">
        <v>159969</v>
      </c>
      <c r="D31" s="4" t="s">
        <v>40</v>
      </c>
      <c r="E31" s="4" t="s">
        <v>140</v>
      </c>
      <c r="F31" s="4" t="s">
        <v>141</v>
      </c>
      <c r="G31" s="4" t="s">
        <v>142</v>
      </c>
      <c r="H31" s="4" t="s">
        <v>44</v>
      </c>
      <c r="I31" s="4" t="s">
        <v>143</v>
      </c>
      <c r="J31" s="5">
        <v>1</v>
      </c>
      <c r="K31" s="6">
        <v>1</v>
      </c>
      <c r="L31" s="7" t="s">
        <v>46</v>
      </c>
      <c r="M31" s="4">
        <v>110512</v>
      </c>
      <c r="N31" s="4" t="s">
        <v>144</v>
      </c>
      <c r="O31" s="4" t="s">
        <v>145</v>
      </c>
      <c r="P31" s="4" t="s">
        <v>81</v>
      </c>
      <c r="Q31" s="4">
        <v>3</v>
      </c>
      <c r="R31" s="4" t="s">
        <v>146</v>
      </c>
      <c r="S31" s="4">
        <v>89478</v>
      </c>
      <c r="T31" s="4" t="s">
        <v>147</v>
      </c>
      <c r="U31" s="4" t="s">
        <v>148</v>
      </c>
      <c r="V31" s="4">
        <v>549491336</v>
      </c>
      <c r="W31" s="4"/>
      <c r="X31" s="8" t="s">
        <v>53</v>
      </c>
      <c r="Y31" s="8" t="s">
        <v>149</v>
      </c>
      <c r="Z31" s="8" t="s">
        <v>55</v>
      </c>
      <c r="AA31" s="8" t="s">
        <v>53</v>
      </c>
      <c r="AB31" s="8" t="s">
        <v>56</v>
      </c>
      <c r="AC31" s="7" t="s">
        <v>150</v>
      </c>
      <c r="AD31" s="9">
        <v>2400</v>
      </c>
      <c r="AE31" s="10">
        <f>ROUND($K$31*$AD$31,2)</f>
        <v>2400</v>
      </c>
    </row>
    <row r="32" spans="1:31" ht="26.25">
      <c r="A32" s="3">
        <v>55017</v>
      </c>
      <c r="B32" s="4" t="s">
        <v>139</v>
      </c>
      <c r="C32" s="3">
        <v>159970</v>
      </c>
      <c r="D32" s="4" t="s">
        <v>40</v>
      </c>
      <c r="E32" s="4" t="s">
        <v>151</v>
      </c>
      <c r="F32" s="4" t="s">
        <v>152</v>
      </c>
      <c r="G32" s="4" t="s">
        <v>153</v>
      </c>
      <c r="H32" s="4" t="s">
        <v>44</v>
      </c>
      <c r="I32" s="4" t="s">
        <v>154</v>
      </c>
      <c r="J32" s="5">
        <v>1</v>
      </c>
      <c r="K32" s="6">
        <v>1</v>
      </c>
      <c r="L32" s="7" t="s">
        <v>46</v>
      </c>
      <c r="M32" s="4">
        <v>110512</v>
      </c>
      <c r="N32" s="4" t="s">
        <v>144</v>
      </c>
      <c r="O32" s="4" t="s">
        <v>145</v>
      </c>
      <c r="P32" s="4" t="s">
        <v>81</v>
      </c>
      <c r="Q32" s="4">
        <v>3</v>
      </c>
      <c r="R32" s="4" t="s">
        <v>146</v>
      </c>
      <c r="S32" s="4">
        <v>89478</v>
      </c>
      <c r="T32" s="4" t="s">
        <v>147</v>
      </c>
      <c r="U32" s="4" t="s">
        <v>148</v>
      </c>
      <c r="V32" s="4">
        <v>549491336</v>
      </c>
      <c r="W32" s="4"/>
      <c r="X32" s="8" t="s">
        <v>53</v>
      </c>
      <c r="Y32" s="8" t="s">
        <v>149</v>
      </c>
      <c r="Z32" s="8" t="s">
        <v>55</v>
      </c>
      <c r="AA32" s="8" t="s">
        <v>53</v>
      </c>
      <c r="AB32" s="8" t="s">
        <v>56</v>
      </c>
      <c r="AC32" s="7" t="s">
        <v>150</v>
      </c>
      <c r="AD32" s="9">
        <v>384</v>
      </c>
      <c r="AE32" s="10">
        <f>ROUND($K$32*$AD$32,2)</f>
        <v>384</v>
      </c>
    </row>
    <row r="33" spans="1:31" ht="13.5">
      <c r="A33" s="18"/>
      <c r="B33" s="18"/>
      <c r="C33" s="18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5" t="s">
        <v>73</v>
      </c>
      <c r="AE33" s="12">
        <f>SUM($AE$31:$AE$32)</f>
        <v>2784</v>
      </c>
    </row>
    <row r="34" spans="1:3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</row>
    <row r="35" spans="1:31" ht="25.5">
      <c r="A35" s="3">
        <v>55019</v>
      </c>
      <c r="B35" s="4" t="s">
        <v>155</v>
      </c>
      <c r="C35" s="3">
        <v>159959</v>
      </c>
      <c r="D35" s="4" t="s">
        <v>156</v>
      </c>
      <c r="E35" s="4" t="s">
        <v>157</v>
      </c>
      <c r="F35" s="4" t="s">
        <v>158</v>
      </c>
      <c r="G35" s="4" t="s">
        <v>159</v>
      </c>
      <c r="H35" s="4" t="s">
        <v>44</v>
      </c>
      <c r="I35" s="4" t="s">
        <v>160</v>
      </c>
      <c r="J35" s="5">
        <v>1</v>
      </c>
      <c r="K35" s="6">
        <v>1</v>
      </c>
      <c r="L35" s="7" t="s">
        <v>161</v>
      </c>
      <c r="M35" s="4">
        <v>235200</v>
      </c>
      <c r="N35" s="4" t="s">
        <v>162</v>
      </c>
      <c r="O35" s="4" t="s">
        <v>163</v>
      </c>
      <c r="P35" s="4" t="s">
        <v>164</v>
      </c>
      <c r="Q35" s="4">
        <v>2</v>
      </c>
      <c r="R35" s="4">
        <v>2.43</v>
      </c>
      <c r="S35" s="4">
        <v>101945</v>
      </c>
      <c r="T35" s="4" t="s">
        <v>165</v>
      </c>
      <c r="U35" s="4" t="s">
        <v>166</v>
      </c>
      <c r="V35" s="4">
        <v>549493607</v>
      </c>
      <c r="W35" s="4"/>
      <c r="X35" s="8" t="s">
        <v>167</v>
      </c>
      <c r="Y35" s="8" t="s">
        <v>168</v>
      </c>
      <c r="Z35" s="8" t="s">
        <v>169</v>
      </c>
      <c r="AA35" s="8" t="s">
        <v>170</v>
      </c>
      <c r="AB35" s="8" t="s">
        <v>171</v>
      </c>
      <c r="AC35" s="7" t="s">
        <v>172</v>
      </c>
      <c r="AD35" s="9">
        <v>380</v>
      </c>
      <c r="AE35" s="10">
        <f>ROUND($K$35*$AD$35,2)</f>
        <v>380</v>
      </c>
    </row>
    <row r="36" spans="1:31" ht="25.5">
      <c r="A36" s="3">
        <v>55019</v>
      </c>
      <c r="B36" s="4" t="s">
        <v>155</v>
      </c>
      <c r="C36" s="3">
        <v>159960</v>
      </c>
      <c r="D36" s="4" t="s">
        <v>156</v>
      </c>
      <c r="E36" s="4" t="s">
        <v>173</v>
      </c>
      <c r="F36" s="4" t="s">
        <v>174</v>
      </c>
      <c r="G36" s="4" t="s">
        <v>175</v>
      </c>
      <c r="H36" s="4" t="s">
        <v>44</v>
      </c>
      <c r="I36" s="4" t="s">
        <v>176</v>
      </c>
      <c r="J36" s="5">
        <v>1</v>
      </c>
      <c r="K36" s="6">
        <v>1</v>
      </c>
      <c r="L36" s="7" t="s">
        <v>161</v>
      </c>
      <c r="M36" s="4">
        <v>235200</v>
      </c>
      <c r="N36" s="4" t="s">
        <v>162</v>
      </c>
      <c r="O36" s="4" t="s">
        <v>163</v>
      </c>
      <c r="P36" s="4" t="s">
        <v>164</v>
      </c>
      <c r="Q36" s="4">
        <v>2</v>
      </c>
      <c r="R36" s="4">
        <v>2.43</v>
      </c>
      <c r="S36" s="4">
        <v>101945</v>
      </c>
      <c r="T36" s="4" t="s">
        <v>165</v>
      </c>
      <c r="U36" s="4" t="s">
        <v>166</v>
      </c>
      <c r="V36" s="4">
        <v>549493607</v>
      </c>
      <c r="W36" s="4"/>
      <c r="X36" s="8" t="s">
        <v>167</v>
      </c>
      <c r="Y36" s="8" t="s">
        <v>168</v>
      </c>
      <c r="Z36" s="8" t="s">
        <v>169</v>
      </c>
      <c r="AA36" s="8" t="s">
        <v>170</v>
      </c>
      <c r="AB36" s="8" t="s">
        <v>171</v>
      </c>
      <c r="AC36" s="7" t="s">
        <v>172</v>
      </c>
      <c r="AD36" s="9">
        <v>375</v>
      </c>
      <c r="AE36" s="10">
        <f>ROUND($K$36*$AD$36,2)</f>
        <v>375</v>
      </c>
    </row>
    <row r="37" spans="1:31" ht="25.5">
      <c r="A37" s="3">
        <v>55019</v>
      </c>
      <c r="B37" s="4" t="s">
        <v>155</v>
      </c>
      <c r="C37" s="3">
        <v>159961</v>
      </c>
      <c r="D37" s="4" t="s">
        <v>156</v>
      </c>
      <c r="E37" s="4" t="s">
        <v>177</v>
      </c>
      <c r="F37" s="4" t="s">
        <v>178</v>
      </c>
      <c r="G37" s="4" t="s">
        <v>179</v>
      </c>
      <c r="H37" s="4" t="s">
        <v>44</v>
      </c>
      <c r="I37" s="4" t="s">
        <v>176</v>
      </c>
      <c r="J37" s="5">
        <v>1</v>
      </c>
      <c r="K37" s="6">
        <v>1</v>
      </c>
      <c r="L37" s="7" t="s">
        <v>161</v>
      </c>
      <c r="M37" s="4">
        <v>235200</v>
      </c>
      <c r="N37" s="4" t="s">
        <v>162</v>
      </c>
      <c r="O37" s="4" t="s">
        <v>163</v>
      </c>
      <c r="P37" s="4" t="s">
        <v>164</v>
      </c>
      <c r="Q37" s="4">
        <v>2</v>
      </c>
      <c r="R37" s="4">
        <v>2.43</v>
      </c>
      <c r="S37" s="4">
        <v>101945</v>
      </c>
      <c r="T37" s="4" t="s">
        <v>165</v>
      </c>
      <c r="U37" s="4" t="s">
        <v>166</v>
      </c>
      <c r="V37" s="4">
        <v>549493607</v>
      </c>
      <c r="W37" s="4"/>
      <c r="X37" s="8" t="s">
        <v>167</v>
      </c>
      <c r="Y37" s="8" t="s">
        <v>168</v>
      </c>
      <c r="Z37" s="8" t="s">
        <v>169</v>
      </c>
      <c r="AA37" s="8" t="s">
        <v>170</v>
      </c>
      <c r="AB37" s="8" t="s">
        <v>171</v>
      </c>
      <c r="AC37" s="7" t="s">
        <v>172</v>
      </c>
      <c r="AD37" s="9">
        <v>375</v>
      </c>
      <c r="AE37" s="10">
        <f>ROUND($K$37*$AD$37,2)</f>
        <v>375</v>
      </c>
    </row>
    <row r="38" spans="1:31" ht="26.25">
      <c r="A38" s="3">
        <v>55019</v>
      </c>
      <c r="B38" s="4" t="s">
        <v>155</v>
      </c>
      <c r="C38" s="3">
        <v>159980</v>
      </c>
      <c r="D38" s="4" t="s">
        <v>156</v>
      </c>
      <c r="E38" s="4" t="s">
        <v>180</v>
      </c>
      <c r="F38" s="4" t="s">
        <v>181</v>
      </c>
      <c r="G38" s="4" t="s">
        <v>182</v>
      </c>
      <c r="H38" s="4" t="s">
        <v>44</v>
      </c>
      <c r="I38" s="4" t="s">
        <v>176</v>
      </c>
      <c r="J38" s="5">
        <v>1</v>
      </c>
      <c r="K38" s="6">
        <v>1</v>
      </c>
      <c r="L38" s="7" t="s">
        <v>161</v>
      </c>
      <c r="M38" s="4">
        <v>235200</v>
      </c>
      <c r="N38" s="4" t="s">
        <v>162</v>
      </c>
      <c r="O38" s="4" t="s">
        <v>163</v>
      </c>
      <c r="P38" s="4" t="s">
        <v>164</v>
      </c>
      <c r="Q38" s="4">
        <v>2</v>
      </c>
      <c r="R38" s="4">
        <v>2.43</v>
      </c>
      <c r="S38" s="4">
        <v>101945</v>
      </c>
      <c r="T38" s="4" t="s">
        <v>165</v>
      </c>
      <c r="U38" s="4" t="s">
        <v>166</v>
      </c>
      <c r="V38" s="4">
        <v>549493607</v>
      </c>
      <c r="W38" s="4"/>
      <c r="X38" s="8" t="s">
        <v>167</v>
      </c>
      <c r="Y38" s="8" t="s">
        <v>168</v>
      </c>
      <c r="Z38" s="8" t="s">
        <v>169</v>
      </c>
      <c r="AA38" s="8" t="s">
        <v>170</v>
      </c>
      <c r="AB38" s="8" t="s">
        <v>171</v>
      </c>
      <c r="AC38" s="7" t="s">
        <v>172</v>
      </c>
      <c r="AD38" s="9">
        <v>375</v>
      </c>
      <c r="AE38" s="10">
        <f>ROUND($K$38*$AD$38,2)</f>
        <v>375</v>
      </c>
    </row>
    <row r="39" spans="1:31" ht="13.5">
      <c r="A39" s="18"/>
      <c r="B39" s="18"/>
      <c r="C39" s="18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5" t="s">
        <v>73</v>
      </c>
      <c r="AE39" s="12">
        <f>SUM($AE$35:$AE$38)</f>
        <v>1505</v>
      </c>
    </row>
    <row r="40" spans="1:3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</row>
    <row r="41" spans="1:31" ht="25.5">
      <c r="A41" s="3">
        <v>55099</v>
      </c>
      <c r="B41" s="4"/>
      <c r="C41" s="3">
        <v>160150</v>
      </c>
      <c r="D41" s="4" t="s">
        <v>40</v>
      </c>
      <c r="E41" s="4" t="s">
        <v>183</v>
      </c>
      <c r="F41" s="4" t="s">
        <v>184</v>
      </c>
      <c r="G41" s="4" t="s">
        <v>185</v>
      </c>
      <c r="H41" s="4" t="s">
        <v>44</v>
      </c>
      <c r="I41" s="4" t="s">
        <v>186</v>
      </c>
      <c r="J41" s="5">
        <v>5</v>
      </c>
      <c r="K41" s="6">
        <v>5</v>
      </c>
      <c r="L41" s="7" t="s">
        <v>161</v>
      </c>
      <c r="M41" s="4">
        <v>213600</v>
      </c>
      <c r="N41" s="4" t="s">
        <v>187</v>
      </c>
      <c r="O41" s="4" t="s">
        <v>188</v>
      </c>
      <c r="P41" s="4" t="s">
        <v>189</v>
      </c>
      <c r="Q41" s="4">
        <v>3</v>
      </c>
      <c r="R41" s="4" t="s">
        <v>190</v>
      </c>
      <c r="S41" s="4">
        <v>53031</v>
      </c>
      <c r="T41" s="4" t="s">
        <v>191</v>
      </c>
      <c r="U41" s="4" t="s">
        <v>192</v>
      </c>
      <c r="V41" s="4">
        <v>549491564</v>
      </c>
      <c r="W41" s="4"/>
      <c r="X41" s="8" t="s">
        <v>193</v>
      </c>
      <c r="Y41" s="8" t="s">
        <v>194</v>
      </c>
      <c r="Z41" s="8" t="s">
        <v>55</v>
      </c>
      <c r="AA41" s="8" t="s">
        <v>53</v>
      </c>
      <c r="AB41" s="8" t="s">
        <v>171</v>
      </c>
      <c r="AC41" s="7" t="s">
        <v>195</v>
      </c>
      <c r="AD41" s="9">
        <v>600</v>
      </c>
      <c r="AE41" s="10">
        <f>ROUND($K$41*$AD$41,2)</f>
        <v>3000</v>
      </c>
    </row>
    <row r="42" spans="1:31" ht="25.5">
      <c r="A42" s="3">
        <v>55099</v>
      </c>
      <c r="B42" s="4"/>
      <c r="C42" s="3">
        <v>160151</v>
      </c>
      <c r="D42" s="4" t="s">
        <v>40</v>
      </c>
      <c r="E42" s="4" t="s">
        <v>196</v>
      </c>
      <c r="F42" s="4" t="s">
        <v>197</v>
      </c>
      <c r="G42" s="4" t="s">
        <v>198</v>
      </c>
      <c r="H42" s="4" t="s">
        <v>44</v>
      </c>
      <c r="I42" s="4" t="s">
        <v>199</v>
      </c>
      <c r="J42" s="5">
        <v>3</v>
      </c>
      <c r="K42" s="6">
        <v>3</v>
      </c>
      <c r="L42" s="7" t="s">
        <v>161</v>
      </c>
      <c r="M42" s="4">
        <v>213600</v>
      </c>
      <c r="N42" s="4" t="s">
        <v>187</v>
      </c>
      <c r="O42" s="4" t="s">
        <v>188</v>
      </c>
      <c r="P42" s="4" t="s">
        <v>189</v>
      </c>
      <c r="Q42" s="4">
        <v>3</v>
      </c>
      <c r="R42" s="4" t="s">
        <v>190</v>
      </c>
      <c r="S42" s="4">
        <v>53031</v>
      </c>
      <c r="T42" s="4" t="s">
        <v>191</v>
      </c>
      <c r="U42" s="4" t="s">
        <v>192</v>
      </c>
      <c r="V42" s="4">
        <v>549491564</v>
      </c>
      <c r="W42" s="4"/>
      <c r="X42" s="8" t="s">
        <v>193</v>
      </c>
      <c r="Y42" s="8" t="s">
        <v>194</v>
      </c>
      <c r="Z42" s="8" t="s">
        <v>55</v>
      </c>
      <c r="AA42" s="8" t="s">
        <v>53</v>
      </c>
      <c r="AB42" s="8" t="s">
        <v>108</v>
      </c>
      <c r="AC42" s="7" t="s">
        <v>195</v>
      </c>
      <c r="AD42" s="9">
        <v>2000</v>
      </c>
      <c r="AE42" s="10">
        <f>ROUND($K$42*$AD$42,2)</f>
        <v>6000</v>
      </c>
    </row>
    <row r="43" spans="1:31" ht="25.5">
      <c r="A43" s="3">
        <v>55099</v>
      </c>
      <c r="B43" s="4"/>
      <c r="C43" s="3">
        <v>160152</v>
      </c>
      <c r="D43" s="4" t="s">
        <v>40</v>
      </c>
      <c r="E43" s="4" t="s">
        <v>200</v>
      </c>
      <c r="F43" s="4" t="s">
        <v>201</v>
      </c>
      <c r="G43" s="4" t="s">
        <v>202</v>
      </c>
      <c r="H43" s="4" t="s">
        <v>44</v>
      </c>
      <c r="I43" s="4" t="s">
        <v>199</v>
      </c>
      <c r="J43" s="5">
        <v>3</v>
      </c>
      <c r="K43" s="6">
        <v>3</v>
      </c>
      <c r="L43" s="7" t="s">
        <v>161</v>
      </c>
      <c r="M43" s="4">
        <v>213600</v>
      </c>
      <c r="N43" s="4" t="s">
        <v>187</v>
      </c>
      <c r="O43" s="4" t="s">
        <v>188</v>
      </c>
      <c r="P43" s="4" t="s">
        <v>189</v>
      </c>
      <c r="Q43" s="4">
        <v>3</v>
      </c>
      <c r="R43" s="4" t="s">
        <v>190</v>
      </c>
      <c r="S43" s="4">
        <v>53031</v>
      </c>
      <c r="T43" s="4" t="s">
        <v>191</v>
      </c>
      <c r="U43" s="4" t="s">
        <v>192</v>
      </c>
      <c r="V43" s="4">
        <v>549491564</v>
      </c>
      <c r="W43" s="4"/>
      <c r="X43" s="8" t="s">
        <v>193</v>
      </c>
      <c r="Y43" s="8" t="s">
        <v>194</v>
      </c>
      <c r="Z43" s="8" t="s">
        <v>55</v>
      </c>
      <c r="AA43" s="8" t="s">
        <v>53</v>
      </c>
      <c r="AB43" s="8" t="s">
        <v>108</v>
      </c>
      <c r="AC43" s="7" t="s">
        <v>195</v>
      </c>
      <c r="AD43" s="9">
        <v>2000</v>
      </c>
      <c r="AE43" s="10">
        <f>ROUND($K$43*$AD$43,2)</f>
        <v>6000</v>
      </c>
    </row>
    <row r="44" spans="1:31" ht="26.25">
      <c r="A44" s="3">
        <v>55099</v>
      </c>
      <c r="B44" s="4"/>
      <c r="C44" s="3">
        <v>160153</v>
      </c>
      <c r="D44" s="4" t="s">
        <v>40</v>
      </c>
      <c r="E44" s="4" t="s">
        <v>203</v>
      </c>
      <c r="F44" s="4" t="s">
        <v>204</v>
      </c>
      <c r="G44" s="4" t="s">
        <v>205</v>
      </c>
      <c r="H44" s="4" t="s">
        <v>44</v>
      </c>
      <c r="I44" s="4" t="s">
        <v>199</v>
      </c>
      <c r="J44" s="5">
        <v>3</v>
      </c>
      <c r="K44" s="6">
        <v>3</v>
      </c>
      <c r="L44" s="7" t="s">
        <v>161</v>
      </c>
      <c r="M44" s="4">
        <v>213600</v>
      </c>
      <c r="N44" s="4" t="s">
        <v>187</v>
      </c>
      <c r="O44" s="4" t="s">
        <v>188</v>
      </c>
      <c r="P44" s="4" t="s">
        <v>189</v>
      </c>
      <c r="Q44" s="4">
        <v>3</v>
      </c>
      <c r="R44" s="4" t="s">
        <v>190</v>
      </c>
      <c r="S44" s="4">
        <v>53031</v>
      </c>
      <c r="T44" s="4" t="s">
        <v>191</v>
      </c>
      <c r="U44" s="4" t="s">
        <v>192</v>
      </c>
      <c r="V44" s="4">
        <v>549491564</v>
      </c>
      <c r="W44" s="4"/>
      <c r="X44" s="8" t="s">
        <v>193</v>
      </c>
      <c r="Y44" s="8" t="s">
        <v>194</v>
      </c>
      <c r="Z44" s="8" t="s">
        <v>55</v>
      </c>
      <c r="AA44" s="8" t="s">
        <v>53</v>
      </c>
      <c r="AB44" s="8" t="s">
        <v>108</v>
      </c>
      <c r="AC44" s="7" t="s">
        <v>195</v>
      </c>
      <c r="AD44" s="9">
        <v>2000</v>
      </c>
      <c r="AE44" s="10">
        <f>ROUND($K$44*$AD$44,2)</f>
        <v>6000</v>
      </c>
    </row>
    <row r="45" spans="1:31" ht="13.5">
      <c r="A45" s="18"/>
      <c r="B45" s="18"/>
      <c r="C45" s="18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5" t="s">
        <v>73</v>
      </c>
      <c r="AE45" s="12">
        <f>SUM($AE$41:$AE$44)</f>
        <v>21000</v>
      </c>
    </row>
    <row r="46" spans="1:3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</row>
    <row r="47" spans="1:31" ht="25.5">
      <c r="A47" s="3">
        <v>55101</v>
      </c>
      <c r="B47" s="4" t="s">
        <v>206</v>
      </c>
      <c r="C47" s="3">
        <v>160156</v>
      </c>
      <c r="D47" s="4" t="s">
        <v>40</v>
      </c>
      <c r="E47" s="4" t="s">
        <v>207</v>
      </c>
      <c r="F47" s="4" t="s">
        <v>208</v>
      </c>
      <c r="G47" s="4" t="s">
        <v>209</v>
      </c>
      <c r="H47" s="4" t="s">
        <v>44</v>
      </c>
      <c r="I47" s="4" t="s">
        <v>98</v>
      </c>
      <c r="J47" s="5">
        <v>2</v>
      </c>
      <c r="K47" s="6">
        <v>2</v>
      </c>
      <c r="L47" s="7" t="s">
        <v>46</v>
      </c>
      <c r="M47" s="4">
        <v>212400</v>
      </c>
      <c r="N47" s="4" t="s">
        <v>210</v>
      </c>
      <c r="O47" s="4" t="s">
        <v>211</v>
      </c>
      <c r="P47" s="4" t="s">
        <v>212</v>
      </c>
      <c r="Q47" s="4">
        <v>1</v>
      </c>
      <c r="R47" s="4" t="s">
        <v>213</v>
      </c>
      <c r="S47" s="4">
        <v>802</v>
      </c>
      <c r="T47" s="4" t="s">
        <v>214</v>
      </c>
      <c r="U47" s="4" t="s">
        <v>215</v>
      </c>
      <c r="V47" s="4">
        <v>549493258</v>
      </c>
      <c r="W47" s="4"/>
      <c r="X47" s="8" t="s">
        <v>216</v>
      </c>
      <c r="Y47" s="8" t="s">
        <v>217</v>
      </c>
      <c r="Z47" s="8" t="s">
        <v>55</v>
      </c>
      <c r="AA47" s="8" t="s">
        <v>53</v>
      </c>
      <c r="AB47" s="8" t="s">
        <v>108</v>
      </c>
      <c r="AC47" s="7" t="s">
        <v>218</v>
      </c>
      <c r="AD47" s="9">
        <v>1920</v>
      </c>
      <c r="AE47" s="10">
        <f>ROUND($K$47*$AD$47,2)</f>
        <v>3840</v>
      </c>
    </row>
    <row r="48" spans="1:31" ht="26.25">
      <c r="A48" s="3">
        <v>55101</v>
      </c>
      <c r="B48" s="4" t="s">
        <v>206</v>
      </c>
      <c r="C48" s="3">
        <v>160174</v>
      </c>
      <c r="D48" s="4" t="s">
        <v>40</v>
      </c>
      <c r="E48" s="4" t="s">
        <v>219</v>
      </c>
      <c r="F48" s="4" t="s">
        <v>220</v>
      </c>
      <c r="G48" s="4" t="s">
        <v>221</v>
      </c>
      <c r="H48" s="4" t="s">
        <v>44</v>
      </c>
      <c r="I48" s="4" t="s">
        <v>222</v>
      </c>
      <c r="J48" s="5">
        <v>4</v>
      </c>
      <c r="K48" s="6">
        <v>4</v>
      </c>
      <c r="L48" s="7" t="s">
        <v>46</v>
      </c>
      <c r="M48" s="4">
        <v>212400</v>
      </c>
      <c r="N48" s="4" t="s">
        <v>210</v>
      </c>
      <c r="O48" s="4" t="s">
        <v>211</v>
      </c>
      <c r="P48" s="4" t="s">
        <v>212</v>
      </c>
      <c r="Q48" s="4">
        <v>1</v>
      </c>
      <c r="R48" s="4" t="s">
        <v>213</v>
      </c>
      <c r="S48" s="4">
        <v>802</v>
      </c>
      <c r="T48" s="4" t="s">
        <v>214</v>
      </c>
      <c r="U48" s="4" t="s">
        <v>215</v>
      </c>
      <c r="V48" s="4">
        <v>549493258</v>
      </c>
      <c r="W48" s="4"/>
      <c r="X48" s="8" t="s">
        <v>216</v>
      </c>
      <c r="Y48" s="8" t="s">
        <v>217</v>
      </c>
      <c r="Z48" s="8" t="s">
        <v>55</v>
      </c>
      <c r="AA48" s="8" t="s">
        <v>53</v>
      </c>
      <c r="AB48" s="8" t="s">
        <v>108</v>
      </c>
      <c r="AC48" s="7" t="s">
        <v>218</v>
      </c>
      <c r="AD48" s="9">
        <v>632</v>
      </c>
      <c r="AE48" s="10">
        <f>ROUND($K$48*$AD$48,2)</f>
        <v>2528</v>
      </c>
    </row>
    <row r="49" spans="1:31" ht="13.5">
      <c r="A49" s="18"/>
      <c r="B49" s="18"/>
      <c r="C49" s="18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5" t="s">
        <v>73</v>
      </c>
      <c r="AE49" s="12">
        <f>SUM($AE$47:$AE$48)</f>
        <v>6368</v>
      </c>
    </row>
    <row r="50" spans="1:3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1:31" ht="25.5">
      <c r="A51" s="3">
        <v>55120</v>
      </c>
      <c r="B51" s="4"/>
      <c r="C51" s="3">
        <v>160182</v>
      </c>
      <c r="D51" s="4" t="s">
        <v>156</v>
      </c>
      <c r="E51" s="4" t="s">
        <v>223</v>
      </c>
      <c r="F51" s="4" t="s">
        <v>224</v>
      </c>
      <c r="G51" s="4" t="s">
        <v>225</v>
      </c>
      <c r="H51" s="4" t="s">
        <v>44</v>
      </c>
      <c r="I51" s="4" t="s">
        <v>226</v>
      </c>
      <c r="J51" s="5">
        <v>2</v>
      </c>
      <c r="K51" s="6">
        <v>2</v>
      </c>
      <c r="L51" s="7" t="s">
        <v>161</v>
      </c>
      <c r="M51" s="4">
        <v>715000</v>
      </c>
      <c r="N51" s="4" t="s">
        <v>227</v>
      </c>
      <c r="O51" s="4" t="s">
        <v>228</v>
      </c>
      <c r="P51" s="4" t="s">
        <v>81</v>
      </c>
      <c r="Q51" s="4"/>
      <c r="R51" s="4" t="s">
        <v>102</v>
      </c>
      <c r="S51" s="4">
        <v>627</v>
      </c>
      <c r="T51" s="4" t="s">
        <v>229</v>
      </c>
      <c r="U51" s="4" t="s">
        <v>230</v>
      </c>
      <c r="V51" s="4">
        <v>549496493</v>
      </c>
      <c r="W51" s="4"/>
      <c r="X51" s="8" t="s">
        <v>231</v>
      </c>
      <c r="Y51" s="8" t="s">
        <v>232</v>
      </c>
      <c r="Z51" s="8" t="s">
        <v>233</v>
      </c>
      <c r="AA51" s="8" t="s">
        <v>234</v>
      </c>
      <c r="AB51" s="8" t="s">
        <v>171</v>
      </c>
      <c r="AC51" s="7" t="s">
        <v>235</v>
      </c>
      <c r="AD51" s="9">
        <v>320</v>
      </c>
      <c r="AE51" s="10">
        <f>ROUND($K$51*$AD$51,2)</f>
        <v>640</v>
      </c>
    </row>
    <row r="52" spans="1:31" ht="26.25">
      <c r="A52" s="3">
        <v>55120</v>
      </c>
      <c r="B52" s="4"/>
      <c r="C52" s="3">
        <v>160183</v>
      </c>
      <c r="D52" s="4" t="s">
        <v>156</v>
      </c>
      <c r="E52" s="4" t="s">
        <v>236</v>
      </c>
      <c r="F52" s="4" t="s">
        <v>237</v>
      </c>
      <c r="G52" s="4" t="s">
        <v>238</v>
      </c>
      <c r="H52" s="4" t="s">
        <v>44</v>
      </c>
      <c r="I52" s="4" t="s">
        <v>239</v>
      </c>
      <c r="J52" s="5">
        <v>2</v>
      </c>
      <c r="K52" s="6">
        <v>2</v>
      </c>
      <c r="L52" s="7" t="s">
        <v>161</v>
      </c>
      <c r="M52" s="4">
        <v>715000</v>
      </c>
      <c r="N52" s="4" t="s">
        <v>227</v>
      </c>
      <c r="O52" s="4" t="s">
        <v>228</v>
      </c>
      <c r="P52" s="4" t="s">
        <v>81</v>
      </c>
      <c r="Q52" s="4"/>
      <c r="R52" s="4" t="s">
        <v>102</v>
      </c>
      <c r="S52" s="4">
        <v>627</v>
      </c>
      <c r="T52" s="4" t="s">
        <v>229</v>
      </c>
      <c r="U52" s="4" t="s">
        <v>230</v>
      </c>
      <c r="V52" s="4">
        <v>549496493</v>
      </c>
      <c r="W52" s="4"/>
      <c r="X52" s="8" t="s">
        <v>231</v>
      </c>
      <c r="Y52" s="8" t="s">
        <v>232</v>
      </c>
      <c r="Z52" s="8" t="s">
        <v>233</v>
      </c>
      <c r="AA52" s="8" t="s">
        <v>234</v>
      </c>
      <c r="AB52" s="8" t="s">
        <v>171</v>
      </c>
      <c r="AC52" s="7" t="s">
        <v>235</v>
      </c>
      <c r="AD52" s="9">
        <v>254</v>
      </c>
      <c r="AE52" s="10">
        <f>ROUND($K$52*$AD$52,2)</f>
        <v>508</v>
      </c>
    </row>
    <row r="53" spans="1:31" ht="13.5">
      <c r="A53" s="18"/>
      <c r="B53" s="18"/>
      <c r="C53" s="18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5" t="s">
        <v>73</v>
      </c>
      <c r="AE53" s="12">
        <f>SUM($AE$51:$AE$52)</f>
        <v>1148</v>
      </c>
    </row>
    <row r="54" spans="1:3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</row>
    <row r="55" spans="1:31" ht="25.5">
      <c r="A55" s="3">
        <v>55159</v>
      </c>
      <c r="B55" s="4"/>
      <c r="C55" s="3">
        <v>160208</v>
      </c>
      <c r="D55" s="4" t="s">
        <v>40</v>
      </c>
      <c r="E55" s="4" t="s">
        <v>240</v>
      </c>
      <c r="F55" s="4" t="s">
        <v>241</v>
      </c>
      <c r="G55" s="4" t="s">
        <v>242</v>
      </c>
      <c r="H55" s="4" t="s">
        <v>44</v>
      </c>
      <c r="I55" s="4" t="s">
        <v>154</v>
      </c>
      <c r="J55" s="5">
        <v>2</v>
      </c>
      <c r="K55" s="6">
        <v>2</v>
      </c>
      <c r="L55" s="7" t="s">
        <v>161</v>
      </c>
      <c r="M55" s="4">
        <v>711003</v>
      </c>
      <c r="N55" s="4" t="s">
        <v>243</v>
      </c>
      <c r="O55" s="4" t="s">
        <v>244</v>
      </c>
      <c r="P55" s="4" t="s">
        <v>81</v>
      </c>
      <c r="Q55" s="4">
        <v>1</v>
      </c>
      <c r="R55" s="4" t="s">
        <v>245</v>
      </c>
      <c r="S55" s="4">
        <v>233545</v>
      </c>
      <c r="T55" s="4" t="s">
        <v>246</v>
      </c>
      <c r="U55" s="4" t="s">
        <v>247</v>
      </c>
      <c r="V55" s="4">
        <v>549497578</v>
      </c>
      <c r="W55" s="4"/>
      <c r="X55" s="8" t="s">
        <v>248</v>
      </c>
      <c r="Y55" s="8" t="s">
        <v>249</v>
      </c>
      <c r="Z55" s="8" t="s">
        <v>55</v>
      </c>
      <c r="AA55" s="8" t="s">
        <v>234</v>
      </c>
      <c r="AB55" s="8" t="s">
        <v>171</v>
      </c>
      <c r="AC55" s="7" t="s">
        <v>250</v>
      </c>
      <c r="AD55" s="9">
        <v>2725</v>
      </c>
      <c r="AE55" s="10">
        <f>ROUND($K$55*$AD$55,2)</f>
        <v>5450</v>
      </c>
    </row>
    <row r="56" spans="1:31" ht="25.5">
      <c r="A56" s="3">
        <v>55159</v>
      </c>
      <c r="B56" s="4"/>
      <c r="C56" s="3">
        <v>160209</v>
      </c>
      <c r="D56" s="4" t="s">
        <v>40</v>
      </c>
      <c r="E56" s="4" t="s">
        <v>251</v>
      </c>
      <c r="F56" s="4" t="s">
        <v>252</v>
      </c>
      <c r="G56" s="4" t="s">
        <v>253</v>
      </c>
      <c r="H56" s="4" t="s">
        <v>44</v>
      </c>
      <c r="I56" s="4" t="s">
        <v>78</v>
      </c>
      <c r="J56" s="5">
        <v>1</v>
      </c>
      <c r="K56" s="6">
        <v>1</v>
      </c>
      <c r="L56" s="7" t="s">
        <v>161</v>
      </c>
      <c r="M56" s="4">
        <v>711003</v>
      </c>
      <c r="N56" s="4" t="s">
        <v>243</v>
      </c>
      <c r="O56" s="4" t="s">
        <v>244</v>
      </c>
      <c r="P56" s="4" t="s">
        <v>81</v>
      </c>
      <c r="Q56" s="4">
        <v>1</v>
      </c>
      <c r="R56" s="4" t="s">
        <v>245</v>
      </c>
      <c r="S56" s="4">
        <v>233545</v>
      </c>
      <c r="T56" s="4" t="s">
        <v>246</v>
      </c>
      <c r="U56" s="4" t="s">
        <v>247</v>
      </c>
      <c r="V56" s="4">
        <v>549497578</v>
      </c>
      <c r="W56" s="4"/>
      <c r="X56" s="8" t="s">
        <v>248</v>
      </c>
      <c r="Y56" s="8" t="s">
        <v>249</v>
      </c>
      <c r="Z56" s="8" t="s">
        <v>55</v>
      </c>
      <c r="AA56" s="8" t="s">
        <v>234</v>
      </c>
      <c r="AB56" s="8" t="s">
        <v>171</v>
      </c>
      <c r="AC56" s="7" t="s">
        <v>250</v>
      </c>
      <c r="AD56" s="9">
        <v>3420</v>
      </c>
      <c r="AE56" s="10">
        <f>ROUND($K$56*$AD$56,2)</f>
        <v>3420</v>
      </c>
    </row>
    <row r="57" spans="1:31" ht="25.5">
      <c r="A57" s="3">
        <v>55159</v>
      </c>
      <c r="B57" s="4"/>
      <c r="C57" s="3">
        <v>160210</v>
      </c>
      <c r="D57" s="4" t="s">
        <v>40</v>
      </c>
      <c r="E57" s="4" t="s">
        <v>254</v>
      </c>
      <c r="F57" s="4" t="s">
        <v>255</v>
      </c>
      <c r="G57" s="4" t="s">
        <v>256</v>
      </c>
      <c r="H57" s="4" t="s">
        <v>44</v>
      </c>
      <c r="I57" s="4" t="s">
        <v>78</v>
      </c>
      <c r="J57" s="5">
        <v>1</v>
      </c>
      <c r="K57" s="6">
        <v>1</v>
      </c>
      <c r="L57" s="7" t="s">
        <v>161</v>
      </c>
      <c r="M57" s="4">
        <v>711003</v>
      </c>
      <c r="N57" s="4" t="s">
        <v>243</v>
      </c>
      <c r="O57" s="4" t="s">
        <v>244</v>
      </c>
      <c r="P57" s="4" t="s">
        <v>81</v>
      </c>
      <c r="Q57" s="4">
        <v>1</v>
      </c>
      <c r="R57" s="4" t="s">
        <v>245</v>
      </c>
      <c r="S57" s="4">
        <v>233545</v>
      </c>
      <c r="T57" s="4" t="s">
        <v>246</v>
      </c>
      <c r="U57" s="4" t="s">
        <v>247</v>
      </c>
      <c r="V57" s="4">
        <v>549497578</v>
      </c>
      <c r="W57" s="4"/>
      <c r="X57" s="8" t="s">
        <v>248</v>
      </c>
      <c r="Y57" s="8" t="s">
        <v>249</v>
      </c>
      <c r="Z57" s="8" t="s">
        <v>55</v>
      </c>
      <c r="AA57" s="8" t="s">
        <v>234</v>
      </c>
      <c r="AB57" s="8" t="s">
        <v>171</v>
      </c>
      <c r="AC57" s="7" t="s">
        <v>250</v>
      </c>
      <c r="AD57" s="9">
        <v>3420</v>
      </c>
      <c r="AE57" s="10">
        <f>ROUND($K$57*$AD$57,2)</f>
        <v>3420</v>
      </c>
    </row>
    <row r="58" spans="1:31" ht="26.25">
      <c r="A58" s="3">
        <v>55159</v>
      </c>
      <c r="B58" s="4"/>
      <c r="C58" s="3">
        <v>160211</v>
      </c>
      <c r="D58" s="4" t="s">
        <v>40</v>
      </c>
      <c r="E58" s="4" t="s">
        <v>257</v>
      </c>
      <c r="F58" s="4" t="s">
        <v>258</v>
      </c>
      <c r="G58" s="4" t="s">
        <v>259</v>
      </c>
      <c r="H58" s="4" t="s">
        <v>44</v>
      </c>
      <c r="I58" s="4" t="s">
        <v>78</v>
      </c>
      <c r="J58" s="5">
        <v>1</v>
      </c>
      <c r="K58" s="6">
        <v>1</v>
      </c>
      <c r="L58" s="7" t="s">
        <v>161</v>
      </c>
      <c r="M58" s="4">
        <v>711003</v>
      </c>
      <c r="N58" s="4" t="s">
        <v>243</v>
      </c>
      <c r="O58" s="4" t="s">
        <v>244</v>
      </c>
      <c r="P58" s="4" t="s">
        <v>81</v>
      </c>
      <c r="Q58" s="4">
        <v>1</v>
      </c>
      <c r="R58" s="4" t="s">
        <v>245</v>
      </c>
      <c r="S58" s="4">
        <v>233545</v>
      </c>
      <c r="T58" s="4" t="s">
        <v>246</v>
      </c>
      <c r="U58" s="4" t="s">
        <v>247</v>
      </c>
      <c r="V58" s="4">
        <v>549497578</v>
      </c>
      <c r="W58" s="4"/>
      <c r="X58" s="8" t="s">
        <v>248</v>
      </c>
      <c r="Y58" s="8" t="s">
        <v>249</v>
      </c>
      <c r="Z58" s="8" t="s">
        <v>55</v>
      </c>
      <c r="AA58" s="8" t="s">
        <v>234</v>
      </c>
      <c r="AB58" s="8" t="s">
        <v>171</v>
      </c>
      <c r="AC58" s="7" t="s">
        <v>250</v>
      </c>
      <c r="AD58" s="9">
        <v>3420</v>
      </c>
      <c r="AE58" s="10">
        <f>ROUND($K$58*$AD$58,2)</f>
        <v>3420</v>
      </c>
    </row>
    <row r="59" spans="1:31" ht="13.5">
      <c r="A59" s="18"/>
      <c r="B59" s="18"/>
      <c r="C59" s="18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5" t="s">
        <v>73</v>
      </c>
      <c r="AE59" s="12">
        <f>SUM($AE$55:$AE$58)</f>
        <v>15710</v>
      </c>
    </row>
    <row r="60" spans="1:3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</row>
    <row r="61" spans="1:31" ht="12.75">
      <c r="A61" s="3">
        <v>55160</v>
      </c>
      <c r="B61" s="4"/>
      <c r="C61" s="3">
        <v>160185</v>
      </c>
      <c r="D61" s="4" t="s">
        <v>156</v>
      </c>
      <c r="E61" s="4" t="s">
        <v>260</v>
      </c>
      <c r="F61" s="4" t="s">
        <v>261</v>
      </c>
      <c r="G61" s="4" t="s">
        <v>262</v>
      </c>
      <c r="H61" s="4" t="s">
        <v>44</v>
      </c>
      <c r="I61" s="4" t="s">
        <v>263</v>
      </c>
      <c r="J61" s="5">
        <v>1</v>
      </c>
      <c r="K61" s="6">
        <v>1</v>
      </c>
      <c r="L61" s="7" t="s">
        <v>46</v>
      </c>
      <c r="M61" s="4">
        <v>213100</v>
      </c>
      <c r="N61" s="4" t="s">
        <v>264</v>
      </c>
      <c r="O61" s="4" t="s">
        <v>265</v>
      </c>
      <c r="P61" s="4" t="s">
        <v>101</v>
      </c>
      <c r="Q61" s="4"/>
      <c r="R61" s="4" t="s">
        <v>102</v>
      </c>
      <c r="S61" s="4">
        <v>169732</v>
      </c>
      <c r="T61" s="4" t="s">
        <v>266</v>
      </c>
      <c r="U61" s="4" t="s">
        <v>267</v>
      </c>
      <c r="V61" s="4">
        <v>549493851</v>
      </c>
      <c r="W61" s="4"/>
      <c r="X61" s="8" t="s">
        <v>268</v>
      </c>
      <c r="Y61" s="8" t="s">
        <v>269</v>
      </c>
      <c r="Z61" s="8" t="s">
        <v>55</v>
      </c>
      <c r="AA61" s="8" t="s">
        <v>87</v>
      </c>
      <c r="AB61" s="8" t="s">
        <v>108</v>
      </c>
      <c r="AC61" s="7" t="s">
        <v>270</v>
      </c>
      <c r="AD61" s="9">
        <v>355</v>
      </c>
      <c r="AE61" s="10">
        <f>ROUND($K$61*$AD$61,2)</f>
        <v>355</v>
      </c>
    </row>
    <row r="62" spans="1:31" ht="13.5">
      <c r="A62" s="3">
        <v>55160</v>
      </c>
      <c r="B62" s="4"/>
      <c r="C62" s="3">
        <v>160285</v>
      </c>
      <c r="D62" s="4" t="s">
        <v>156</v>
      </c>
      <c r="E62" s="4" t="s">
        <v>271</v>
      </c>
      <c r="F62" s="4" t="s">
        <v>272</v>
      </c>
      <c r="G62" s="4" t="s">
        <v>273</v>
      </c>
      <c r="H62" s="4" t="s">
        <v>44</v>
      </c>
      <c r="I62" s="4" t="s">
        <v>274</v>
      </c>
      <c r="J62" s="5">
        <v>1</v>
      </c>
      <c r="K62" s="6">
        <v>1</v>
      </c>
      <c r="L62" s="7" t="s">
        <v>46</v>
      </c>
      <c r="M62" s="4">
        <v>213100</v>
      </c>
      <c r="N62" s="4" t="s">
        <v>264</v>
      </c>
      <c r="O62" s="4" t="s">
        <v>265</v>
      </c>
      <c r="P62" s="4" t="s">
        <v>101</v>
      </c>
      <c r="Q62" s="4"/>
      <c r="R62" s="4" t="s">
        <v>102</v>
      </c>
      <c r="S62" s="4">
        <v>169732</v>
      </c>
      <c r="T62" s="4" t="s">
        <v>266</v>
      </c>
      <c r="U62" s="4" t="s">
        <v>267</v>
      </c>
      <c r="V62" s="4">
        <v>549493851</v>
      </c>
      <c r="W62" s="4"/>
      <c r="X62" s="8" t="s">
        <v>268</v>
      </c>
      <c r="Y62" s="8" t="s">
        <v>269</v>
      </c>
      <c r="Z62" s="8" t="s">
        <v>55</v>
      </c>
      <c r="AA62" s="8" t="s">
        <v>87</v>
      </c>
      <c r="AB62" s="8" t="s">
        <v>108</v>
      </c>
      <c r="AC62" s="7" t="s">
        <v>270</v>
      </c>
      <c r="AD62" s="9">
        <v>440</v>
      </c>
      <c r="AE62" s="10">
        <f>ROUND($K$62*$AD$62,2)</f>
        <v>440</v>
      </c>
    </row>
    <row r="63" spans="1:31" ht="13.5">
      <c r="A63" s="18"/>
      <c r="B63" s="18"/>
      <c r="C63" s="18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5" t="s">
        <v>73</v>
      </c>
      <c r="AE63" s="12">
        <f>SUM($AE$61:$AE$62)</f>
        <v>795</v>
      </c>
    </row>
    <row r="64" spans="1:3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</row>
    <row r="65" spans="1:31" ht="25.5">
      <c r="A65" s="3">
        <v>55180</v>
      </c>
      <c r="B65" s="4"/>
      <c r="C65" s="3">
        <v>160259</v>
      </c>
      <c r="D65" s="4" t="s">
        <v>40</v>
      </c>
      <c r="E65" s="4" t="s">
        <v>275</v>
      </c>
      <c r="F65" s="4" t="s">
        <v>276</v>
      </c>
      <c r="G65" s="4" t="s">
        <v>277</v>
      </c>
      <c r="H65" s="4" t="s">
        <v>44</v>
      </c>
      <c r="I65" s="4" t="s">
        <v>278</v>
      </c>
      <c r="J65" s="5">
        <v>2</v>
      </c>
      <c r="K65" s="6">
        <v>2</v>
      </c>
      <c r="L65" s="7" t="s">
        <v>46</v>
      </c>
      <c r="M65" s="4">
        <v>110411</v>
      </c>
      <c r="N65" s="4" t="s">
        <v>279</v>
      </c>
      <c r="O65" s="4" t="s">
        <v>280</v>
      </c>
      <c r="P65" s="4" t="s">
        <v>281</v>
      </c>
      <c r="Q65" s="4">
        <v>2</v>
      </c>
      <c r="R65" s="4" t="s">
        <v>282</v>
      </c>
      <c r="S65" s="4">
        <v>1449</v>
      </c>
      <c r="T65" s="4" t="s">
        <v>283</v>
      </c>
      <c r="U65" s="4" t="s">
        <v>284</v>
      </c>
      <c r="V65" s="4">
        <v>532238236</v>
      </c>
      <c r="W65" s="4"/>
      <c r="X65" s="8" t="s">
        <v>53</v>
      </c>
      <c r="Y65" s="8" t="s">
        <v>285</v>
      </c>
      <c r="Z65" s="8" t="s">
        <v>55</v>
      </c>
      <c r="AA65" s="8" t="s">
        <v>53</v>
      </c>
      <c r="AB65" s="8" t="s">
        <v>56</v>
      </c>
      <c r="AC65" s="7" t="s">
        <v>286</v>
      </c>
      <c r="AD65" s="9">
        <v>2150</v>
      </c>
      <c r="AE65" s="10">
        <f>ROUND($K$65*$AD$65,2)</f>
        <v>4300</v>
      </c>
    </row>
    <row r="66" spans="1:31" ht="25.5">
      <c r="A66" s="3">
        <v>55180</v>
      </c>
      <c r="B66" s="4"/>
      <c r="C66" s="3">
        <v>160261</v>
      </c>
      <c r="D66" s="4" t="s">
        <v>40</v>
      </c>
      <c r="E66" s="4" t="s">
        <v>287</v>
      </c>
      <c r="F66" s="4" t="s">
        <v>288</v>
      </c>
      <c r="G66" s="4" t="s">
        <v>289</v>
      </c>
      <c r="H66" s="4" t="s">
        <v>44</v>
      </c>
      <c r="I66" s="4" t="s">
        <v>143</v>
      </c>
      <c r="J66" s="5">
        <v>2</v>
      </c>
      <c r="K66" s="6">
        <v>2</v>
      </c>
      <c r="L66" s="7" t="s">
        <v>46</v>
      </c>
      <c r="M66" s="4">
        <v>110411</v>
      </c>
      <c r="N66" s="4" t="s">
        <v>279</v>
      </c>
      <c r="O66" s="4" t="s">
        <v>280</v>
      </c>
      <c r="P66" s="4" t="s">
        <v>281</v>
      </c>
      <c r="Q66" s="4">
        <v>2</v>
      </c>
      <c r="R66" s="4" t="s">
        <v>282</v>
      </c>
      <c r="S66" s="4">
        <v>1449</v>
      </c>
      <c r="T66" s="4" t="s">
        <v>283</v>
      </c>
      <c r="U66" s="4" t="s">
        <v>284</v>
      </c>
      <c r="V66" s="4">
        <v>532238236</v>
      </c>
      <c r="W66" s="4"/>
      <c r="X66" s="8" t="s">
        <v>53</v>
      </c>
      <c r="Y66" s="8" t="s">
        <v>285</v>
      </c>
      <c r="Z66" s="8" t="s">
        <v>55</v>
      </c>
      <c r="AA66" s="8" t="s">
        <v>53</v>
      </c>
      <c r="AB66" s="8" t="s">
        <v>56</v>
      </c>
      <c r="AC66" s="7" t="s">
        <v>286</v>
      </c>
      <c r="AD66" s="9">
        <v>2750</v>
      </c>
      <c r="AE66" s="10">
        <f>ROUND($K$66*$AD$66,2)</f>
        <v>5500</v>
      </c>
    </row>
    <row r="67" spans="1:31" ht="25.5">
      <c r="A67" s="3">
        <v>55180</v>
      </c>
      <c r="B67" s="4"/>
      <c r="C67" s="3">
        <v>160262</v>
      </c>
      <c r="D67" s="4" t="s">
        <v>40</v>
      </c>
      <c r="E67" s="4" t="s">
        <v>290</v>
      </c>
      <c r="F67" s="4" t="s">
        <v>291</v>
      </c>
      <c r="G67" s="4" t="s">
        <v>292</v>
      </c>
      <c r="H67" s="4" t="s">
        <v>44</v>
      </c>
      <c r="I67" s="4" t="s">
        <v>143</v>
      </c>
      <c r="J67" s="5">
        <v>2</v>
      </c>
      <c r="K67" s="6">
        <v>2</v>
      </c>
      <c r="L67" s="7" t="s">
        <v>46</v>
      </c>
      <c r="M67" s="4">
        <v>110411</v>
      </c>
      <c r="N67" s="4" t="s">
        <v>279</v>
      </c>
      <c r="O67" s="4" t="s">
        <v>280</v>
      </c>
      <c r="P67" s="4" t="s">
        <v>281</v>
      </c>
      <c r="Q67" s="4">
        <v>2</v>
      </c>
      <c r="R67" s="4" t="s">
        <v>282</v>
      </c>
      <c r="S67" s="4">
        <v>1449</v>
      </c>
      <c r="T67" s="4" t="s">
        <v>283</v>
      </c>
      <c r="U67" s="4" t="s">
        <v>284</v>
      </c>
      <c r="V67" s="4">
        <v>532238236</v>
      </c>
      <c r="W67" s="4"/>
      <c r="X67" s="8" t="s">
        <v>53</v>
      </c>
      <c r="Y67" s="8" t="s">
        <v>285</v>
      </c>
      <c r="Z67" s="8" t="s">
        <v>55</v>
      </c>
      <c r="AA67" s="8" t="s">
        <v>53</v>
      </c>
      <c r="AB67" s="8" t="s">
        <v>56</v>
      </c>
      <c r="AC67" s="7" t="s">
        <v>286</v>
      </c>
      <c r="AD67" s="9">
        <v>2750</v>
      </c>
      <c r="AE67" s="10">
        <f>ROUND($K$67*$AD$67,2)</f>
        <v>5500</v>
      </c>
    </row>
    <row r="68" spans="1:31" ht="26.25">
      <c r="A68" s="3">
        <v>55180</v>
      </c>
      <c r="B68" s="4"/>
      <c r="C68" s="3">
        <v>160335</v>
      </c>
      <c r="D68" s="4" t="s">
        <v>40</v>
      </c>
      <c r="E68" s="4" t="s">
        <v>293</v>
      </c>
      <c r="F68" s="4" t="s">
        <v>294</v>
      </c>
      <c r="G68" s="4" t="s">
        <v>295</v>
      </c>
      <c r="H68" s="4" t="s">
        <v>44</v>
      </c>
      <c r="I68" s="4" t="s">
        <v>143</v>
      </c>
      <c r="J68" s="5">
        <v>2</v>
      </c>
      <c r="K68" s="6">
        <v>2</v>
      </c>
      <c r="L68" s="7" t="s">
        <v>46</v>
      </c>
      <c r="M68" s="4">
        <v>110411</v>
      </c>
      <c r="N68" s="4" t="s">
        <v>279</v>
      </c>
      <c r="O68" s="4" t="s">
        <v>280</v>
      </c>
      <c r="P68" s="4" t="s">
        <v>281</v>
      </c>
      <c r="Q68" s="4">
        <v>2</v>
      </c>
      <c r="R68" s="4" t="s">
        <v>282</v>
      </c>
      <c r="S68" s="4">
        <v>1449</v>
      </c>
      <c r="T68" s="4" t="s">
        <v>283</v>
      </c>
      <c r="U68" s="4" t="s">
        <v>284</v>
      </c>
      <c r="V68" s="4">
        <v>532238236</v>
      </c>
      <c r="W68" s="4"/>
      <c r="X68" s="8" t="s">
        <v>53</v>
      </c>
      <c r="Y68" s="8" t="s">
        <v>285</v>
      </c>
      <c r="Z68" s="8" t="s">
        <v>55</v>
      </c>
      <c r="AA68" s="8" t="s">
        <v>53</v>
      </c>
      <c r="AB68" s="8" t="s">
        <v>56</v>
      </c>
      <c r="AC68" s="7" t="s">
        <v>286</v>
      </c>
      <c r="AD68" s="9">
        <v>2750</v>
      </c>
      <c r="AE68" s="10">
        <f>ROUND($K$68*$AD$68,2)</f>
        <v>5500</v>
      </c>
    </row>
    <row r="69" spans="1:31" ht="13.5">
      <c r="A69" s="18"/>
      <c r="B69" s="18"/>
      <c r="C69" s="18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5" t="s">
        <v>73</v>
      </c>
      <c r="AE69" s="12">
        <f>SUM($AE$65:$AE$68)</f>
        <v>20800</v>
      </c>
    </row>
    <row r="70" spans="1:3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1:31" ht="25.5">
      <c r="A71" s="3">
        <v>55192</v>
      </c>
      <c r="B71" s="4" t="s">
        <v>296</v>
      </c>
      <c r="C71" s="3">
        <v>160396</v>
      </c>
      <c r="D71" s="4" t="s">
        <v>40</v>
      </c>
      <c r="E71" s="4" t="s">
        <v>297</v>
      </c>
      <c r="F71" s="4" t="s">
        <v>298</v>
      </c>
      <c r="G71" s="4" t="s">
        <v>299</v>
      </c>
      <c r="H71" s="4" t="s">
        <v>44</v>
      </c>
      <c r="I71" s="4" t="s">
        <v>61</v>
      </c>
      <c r="J71" s="5">
        <v>2</v>
      </c>
      <c r="K71" s="6">
        <v>2</v>
      </c>
      <c r="L71" s="7" t="s">
        <v>46</v>
      </c>
      <c r="M71" s="4">
        <v>119920</v>
      </c>
      <c r="N71" s="4" t="s">
        <v>300</v>
      </c>
      <c r="O71" s="4" t="s">
        <v>301</v>
      </c>
      <c r="P71" s="4" t="s">
        <v>81</v>
      </c>
      <c r="Q71" s="4">
        <v>3</v>
      </c>
      <c r="R71" s="4" t="s">
        <v>302</v>
      </c>
      <c r="S71" s="4">
        <v>133072</v>
      </c>
      <c r="T71" s="4" t="s">
        <v>303</v>
      </c>
      <c r="U71" s="4" t="s">
        <v>304</v>
      </c>
      <c r="V71" s="4">
        <v>549495006</v>
      </c>
      <c r="W71" s="4"/>
      <c r="X71" s="8" t="s">
        <v>305</v>
      </c>
      <c r="Y71" s="8" t="s">
        <v>306</v>
      </c>
      <c r="Z71" s="8" t="s">
        <v>55</v>
      </c>
      <c r="AA71" s="8" t="s">
        <v>307</v>
      </c>
      <c r="AB71" s="8" t="s">
        <v>56</v>
      </c>
      <c r="AC71" s="7" t="s">
        <v>308</v>
      </c>
      <c r="AD71" s="9">
        <v>930</v>
      </c>
      <c r="AE71" s="10">
        <f>ROUND($K$71*$AD$71,2)</f>
        <v>1860</v>
      </c>
    </row>
    <row r="72" spans="1:31" ht="26.25">
      <c r="A72" s="3">
        <v>55192</v>
      </c>
      <c r="B72" s="4" t="s">
        <v>296</v>
      </c>
      <c r="C72" s="3">
        <v>160400</v>
      </c>
      <c r="D72" s="4" t="s">
        <v>40</v>
      </c>
      <c r="E72" s="4" t="s">
        <v>309</v>
      </c>
      <c r="F72" s="4" t="s">
        <v>208</v>
      </c>
      <c r="G72" s="4" t="s">
        <v>209</v>
      </c>
      <c r="H72" s="4" t="s">
        <v>44</v>
      </c>
      <c r="I72" s="4" t="s">
        <v>310</v>
      </c>
      <c r="J72" s="5">
        <v>1</v>
      </c>
      <c r="K72" s="6">
        <v>1</v>
      </c>
      <c r="L72" s="7" t="s">
        <v>46</v>
      </c>
      <c r="M72" s="4">
        <v>119920</v>
      </c>
      <c r="N72" s="4" t="s">
        <v>300</v>
      </c>
      <c r="O72" s="4" t="s">
        <v>301</v>
      </c>
      <c r="P72" s="4" t="s">
        <v>81</v>
      </c>
      <c r="Q72" s="4">
        <v>3</v>
      </c>
      <c r="R72" s="4" t="s">
        <v>302</v>
      </c>
      <c r="S72" s="4">
        <v>133072</v>
      </c>
      <c r="T72" s="4" t="s">
        <v>303</v>
      </c>
      <c r="U72" s="4" t="s">
        <v>304</v>
      </c>
      <c r="V72" s="4">
        <v>549495006</v>
      </c>
      <c r="W72" s="4"/>
      <c r="X72" s="8" t="s">
        <v>305</v>
      </c>
      <c r="Y72" s="8" t="s">
        <v>306</v>
      </c>
      <c r="Z72" s="8" t="s">
        <v>55</v>
      </c>
      <c r="AA72" s="8" t="s">
        <v>307</v>
      </c>
      <c r="AB72" s="8" t="s">
        <v>56</v>
      </c>
      <c r="AC72" s="7" t="s">
        <v>308</v>
      </c>
      <c r="AD72" s="9">
        <v>1190</v>
      </c>
      <c r="AE72" s="10">
        <f>ROUND($K$72*$AD$72,2)</f>
        <v>1190</v>
      </c>
    </row>
    <row r="73" spans="1:31" ht="13.5">
      <c r="A73" s="18"/>
      <c r="B73" s="18"/>
      <c r="C73" s="18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5" t="s">
        <v>73</v>
      </c>
      <c r="AE73" s="12">
        <f>SUM($AE$71:$AE$72)</f>
        <v>3050</v>
      </c>
    </row>
    <row r="74" spans="1:3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1:31" ht="12.75">
      <c r="A75" s="3">
        <v>55193</v>
      </c>
      <c r="B75" s="4" t="s">
        <v>311</v>
      </c>
      <c r="C75" s="3">
        <v>160378</v>
      </c>
      <c r="D75" s="4" t="s">
        <v>40</v>
      </c>
      <c r="E75" s="4" t="s">
        <v>41</v>
      </c>
      <c r="F75" s="4" t="s">
        <v>42</v>
      </c>
      <c r="G75" s="4" t="s">
        <v>43</v>
      </c>
      <c r="H75" s="4" t="s">
        <v>44</v>
      </c>
      <c r="I75" s="4" t="s">
        <v>45</v>
      </c>
      <c r="J75" s="5">
        <v>2</v>
      </c>
      <c r="K75" s="6">
        <v>2</v>
      </c>
      <c r="L75" s="7" t="s">
        <v>161</v>
      </c>
      <c r="M75" s="4">
        <v>811000</v>
      </c>
      <c r="N75" s="4" t="s">
        <v>312</v>
      </c>
      <c r="O75" s="4" t="s">
        <v>313</v>
      </c>
      <c r="P75" s="4" t="s">
        <v>314</v>
      </c>
      <c r="Q75" s="4"/>
      <c r="R75" s="4" t="s">
        <v>102</v>
      </c>
      <c r="S75" s="4">
        <v>118186</v>
      </c>
      <c r="T75" s="4" t="s">
        <v>315</v>
      </c>
      <c r="U75" s="4" t="s">
        <v>316</v>
      </c>
      <c r="V75" s="4">
        <v>549493000</v>
      </c>
      <c r="W75" s="4"/>
      <c r="X75" s="8" t="s">
        <v>317</v>
      </c>
      <c r="Y75" s="8" t="s">
        <v>318</v>
      </c>
      <c r="Z75" s="8" t="s">
        <v>55</v>
      </c>
      <c r="AA75" s="8" t="s">
        <v>319</v>
      </c>
      <c r="AB75" s="8" t="s">
        <v>108</v>
      </c>
      <c r="AC75" s="7" t="s">
        <v>320</v>
      </c>
      <c r="AD75" s="9">
        <v>1188</v>
      </c>
      <c r="AE75" s="10">
        <f>ROUND($K$75*$AD$75,2)</f>
        <v>2376</v>
      </c>
    </row>
    <row r="76" spans="1:31" ht="12.75">
      <c r="A76" s="3">
        <v>55193</v>
      </c>
      <c r="B76" s="4" t="s">
        <v>311</v>
      </c>
      <c r="C76" s="3">
        <v>160379</v>
      </c>
      <c r="D76" s="4" t="s">
        <v>40</v>
      </c>
      <c r="E76" s="4" t="s">
        <v>41</v>
      </c>
      <c r="F76" s="4" t="s">
        <v>42</v>
      </c>
      <c r="G76" s="4" t="s">
        <v>43</v>
      </c>
      <c r="H76" s="4"/>
      <c r="I76" s="4" t="s">
        <v>45</v>
      </c>
      <c r="J76" s="5">
        <v>2</v>
      </c>
      <c r="K76" s="6">
        <v>2</v>
      </c>
      <c r="L76" s="7" t="s">
        <v>161</v>
      </c>
      <c r="M76" s="4">
        <v>811000</v>
      </c>
      <c r="N76" s="4" t="s">
        <v>312</v>
      </c>
      <c r="O76" s="4" t="s">
        <v>313</v>
      </c>
      <c r="P76" s="4" t="s">
        <v>314</v>
      </c>
      <c r="Q76" s="4"/>
      <c r="R76" s="4" t="s">
        <v>102</v>
      </c>
      <c r="S76" s="4">
        <v>118186</v>
      </c>
      <c r="T76" s="4" t="s">
        <v>315</v>
      </c>
      <c r="U76" s="4" t="s">
        <v>316</v>
      </c>
      <c r="V76" s="4">
        <v>549493000</v>
      </c>
      <c r="W76" s="4"/>
      <c r="X76" s="8" t="s">
        <v>317</v>
      </c>
      <c r="Y76" s="8" t="s">
        <v>318</v>
      </c>
      <c r="Z76" s="8" t="s">
        <v>55</v>
      </c>
      <c r="AA76" s="8" t="s">
        <v>319</v>
      </c>
      <c r="AB76" s="8" t="s">
        <v>108</v>
      </c>
      <c r="AC76" s="7" t="s">
        <v>320</v>
      </c>
      <c r="AD76" s="9">
        <v>275</v>
      </c>
      <c r="AE76" s="10">
        <f>ROUND($K$76*$AD$76,2)</f>
        <v>550</v>
      </c>
    </row>
    <row r="77" spans="1:31" ht="12.75">
      <c r="A77" s="3">
        <v>55193</v>
      </c>
      <c r="B77" s="4" t="s">
        <v>311</v>
      </c>
      <c r="C77" s="3">
        <v>160380</v>
      </c>
      <c r="D77" s="4" t="s">
        <v>156</v>
      </c>
      <c r="E77" s="4" t="s">
        <v>321</v>
      </c>
      <c r="F77" s="4" t="s">
        <v>322</v>
      </c>
      <c r="G77" s="4" t="s">
        <v>323</v>
      </c>
      <c r="H77" s="4" t="s">
        <v>44</v>
      </c>
      <c r="I77" s="4" t="s">
        <v>324</v>
      </c>
      <c r="J77" s="5">
        <v>2</v>
      </c>
      <c r="K77" s="6">
        <v>2</v>
      </c>
      <c r="L77" s="7" t="s">
        <v>161</v>
      </c>
      <c r="M77" s="4">
        <v>811000</v>
      </c>
      <c r="N77" s="4" t="s">
        <v>312</v>
      </c>
      <c r="O77" s="4" t="s">
        <v>313</v>
      </c>
      <c r="P77" s="4" t="s">
        <v>314</v>
      </c>
      <c r="Q77" s="4"/>
      <c r="R77" s="4" t="s">
        <v>102</v>
      </c>
      <c r="S77" s="4">
        <v>118186</v>
      </c>
      <c r="T77" s="4" t="s">
        <v>315</v>
      </c>
      <c r="U77" s="4" t="s">
        <v>316</v>
      </c>
      <c r="V77" s="4">
        <v>549493000</v>
      </c>
      <c r="W77" s="4"/>
      <c r="X77" s="8" t="s">
        <v>317</v>
      </c>
      <c r="Y77" s="8" t="s">
        <v>318</v>
      </c>
      <c r="Z77" s="8" t="s">
        <v>55</v>
      </c>
      <c r="AA77" s="8" t="s">
        <v>319</v>
      </c>
      <c r="AB77" s="8" t="s">
        <v>108</v>
      </c>
      <c r="AC77" s="7" t="s">
        <v>320</v>
      </c>
      <c r="AD77" s="9">
        <v>200</v>
      </c>
      <c r="AE77" s="10">
        <f>ROUND($K$77*$AD$77,2)</f>
        <v>400</v>
      </c>
    </row>
    <row r="78" spans="1:31" ht="12.75">
      <c r="A78" s="3">
        <v>55193</v>
      </c>
      <c r="B78" s="4" t="s">
        <v>311</v>
      </c>
      <c r="C78" s="3">
        <v>160388</v>
      </c>
      <c r="D78" s="4" t="s">
        <v>40</v>
      </c>
      <c r="E78" s="4" t="s">
        <v>325</v>
      </c>
      <c r="F78" s="4" t="s">
        <v>326</v>
      </c>
      <c r="G78" s="4" t="s">
        <v>327</v>
      </c>
      <c r="H78" s="4" t="s">
        <v>44</v>
      </c>
      <c r="I78" s="4" t="s">
        <v>328</v>
      </c>
      <c r="J78" s="5">
        <v>1</v>
      </c>
      <c r="K78" s="6">
        <v>1</v>
      </c>
      <c r="L78" s="7" t="s">
        <v>161</v>
      </c>
      <c r="M78" s="4">
        <v>811000</v>
      </c>
      <c r="N78" s="4" t="s">
        <v>312</v>
      </c>
      <c r="O78" s="4" t="s">
        <v>313</v>
      </c>
      <c r="P78" s="4" t="s">
        <v>314</v>
      </c>
      <c r="Q78" s="4"/>
      <c r="R78" s="4" t="s">
        <v>102</v>
      </c>
      <c r="S78" s="4">
        <v>118186</v>
      </c>
      <c r="T78" s="4" t="s">
        <v>315</v>
      </c>
      <c r="U78" s="4" t="s">
        <v>316</v>
      </c>
      <c r="V78" s="4">
        <v>549493000</v>
      </c>
      <c r="W78" s="4"/>
      <c r="X78" s="8" t="s">
        <v>317</v>
      </c>
      <c r="Y78" s="8" t="s">
        <v>318</v>
      </c>
      <c r="Z78" s="8" t="s">
        <v>55</v>
      </c>
      <c r="AA78" s="8" t="s">
        <v>319</v>
      </c>
      <c r="AB78" s="8" t="s">
        <v>108</v>
      </c>
      <c r="AC78" s="7" t="s">
        <v>320</v>
      </c>
      <c r="AD78" s="9">
        <v>2100</v>
      </c>
      <c r="AE78" s="10">
        <f>ROUND($K$78*$AD$78,2)</f>
        <v>2100</v>
      </c>
    </row>
    <row r="79" spans="1:31" ht="12.75">
      <c r="A79" s="3">
        <v>55193</v>
      </c>
      <c r="B79" s="4" t="s">
        <v>311</v>
      </c>
      <c r="C79" s="3">
        <v>160389</v>
      </c>
      <c r="D79" s="4" t="s">
        <v>40</v>
      </c>
      <c r="E79" s="4" t="s">
        <v>325</v>
      </c>
      <c r="F79" s="4" t="s">
        <v>326</v>
      </c>
      <c r="G79" s="4" t="s">
        <v>327</v>
      </c>
      <c r="H79" s="4"/>
      <c r="I79" s="4" t="s">
        <v>328</v>
      </c>
      <c r="J79" s="5">
        <v>1</v>
      </c>
      <c r="K79" s="6">
        <v>1</v>
      </c>
      <c r="L79" s="7" t="s">
        <v>161</v>
      </c>
      <c r="M79" s="4">
        <v>811000</v>
      </c>
      <c r="N79" s="4" t="s">
        <v>312</v>
      </c>
      <c r="O79" s="4" t="s">
        <v>313</v>
      </c>
      <c r="P79" s="4" t="s">
        <v>314</v>
      </c>
      <c r="Q79" s="4"/>
      <c r="R79" s="4" t="s">
        <v>102</v>
      </c>
      <c r="S79" s="4">
        <v>118186</v>
      </c>
      <c r="T79" s="4" t="s">
        <v>315</v>
      </c>
      <c r="U79" s="4" t="s">
        <v>316</v>
      </c>
      <c r="V79" s="4">
        <v>549493000</v>
      </c>
      <c r="W79" s="4"/>
      <c r="X79" s="8" t="s">
        <v>317</v>
      </c>
      <c r="Y79" s="8" t="s">
        <v>318</v>
      </c>
      <c r="Z79" s="8" t="s">
        <v>55</v>
      </c>
      <c r="AA79" s="8" t="s">
        <v>319</v>
      </c>
      <c r="AB79" s="8" t="s">
        <v>108</v>
      </c>
      <c r="AC79" s="7" t="s">
        <v>320</v>
      </c>
      <c r="AD79" s="9">
        <v>320</v>
      </c>
      <c r="AE79" s="10">
        <f>ROUND($K$79*$AD$79,2)</f>
        <v>320</v>
      </c>
    </row>
    <row r="80" spans="1:31" ht="12.75">
      <c r="A80" s="3">
        <v>55193</v>
      </c>
      <c r="B80" s="4" t="s">
        <v>311</v>
      </c>
      <c r="C80" s="3">
        <v>160390</v>
      </c>
      <c r="D80" s="4" t="s">
        <v>40</v>
      </c>
      <c r="E80" s="4" t="s">
        <v>329</v>
      </c>
      <c r="F80" s="4" t="s">
        <v>330</v>
      </c>
      <c r="G80" s="4" t="s">
        <v>331</v>
      </c>
      <c r="H80" s="4" t="s">
        <v>44</v>
      </c>
      <c r="I80" s="4" t="s">
        <v>332</v>
      </c>
      <c r="J80" s="5">
        <v>15</v>
      </c>
      <c r="K80" s="6">
        <v>15</v>
      </c>
      <c r="L80" s="7" t="s">
        <v>161</v>
      </c>
      <c r="M80" s="4">
        <v>811000</v>
      </c>
      <c r="N80" s="4" t="s">
        <v>312</v>
      </c>
      <c r="O80" s="4" t="s">
        <v>313</v>
      </c>
      <c r="P80" s="4" t="s">
        <v>314</v>
      </c>
      <c r="Q80" s="4"/>
      <c r="R80" s="4" t="s">
        <v>102</v>
      </c>
      <c r="S80" s="4">
        <v>118186</v>
      </c>
      <c r="T80" s="4" t="s">
        <v>315</v>
      </c>
      <c r="U80" s="4" t="s">
        <v>316</v>
      </c>
      <c r="V80" s="4">
        <v>549493000</v>
      </c>
      <c r="W80" s="4"/>
      <c r="X80" s="8" t="s">
        <v>317</v>
      </c>
      <c r="Y80" s="8" t="s">
        <v>318</v>
      </c>
      <c r="Z80" s="8" t="s">
        <v>55</v>
      </c>
      <c r="AA80" s="8" t="s">
        <v>319</v>
      </c>
      <c r="AB80" s="8" t="s">
        <v>108</v>
      </c>
      <c r="AC80" s="7" t="s">
        <v>320</v>
      </c>
      <c r="AD80" s="9">
        <v>900</v>
      </c>
      <c r="AE80" s="10">
        <f>ROUND($K$80*$AD$80,2)</f>
        <v>13500</v>
      </c>
    </row>
    <row r="81" spans="1:31" ht="12.75">
      <c r="A81" s="3">
        <v>55193</v>
      </c>
      <c r="B81" s="4" t="s">
        <v>311</v>
      </c>
      <c r="C81" s="3">
        <v>160391</v>
      </c>
      <c r="D81" s="4" t="s">
        <v>40</v>
      </c>
      <c r="E81" s="4" t="s">
        <v>329</v>
      </c>
      <c r="F81" s="4" t="s">
        <v>330</v>
      </c>
      <c r="G81" s="4" t="s">
        <v>331</v>
      </c>
      <c r="H81" s="4"/>
      <c r="I81" s="4" t="s">
        <v>332</v>
      </c>
      <c r="J81" s="5">
        <v>15</v>
      </c>
      <c r="K81" s="6">
        <v>15</v>
      </c>
      <c r="L81" s="7" t="s">
        <v>161</v>
      </c>
      <c r="M81" s="4">
        <v>811000</v>
      </c>
      <c r="N81" s="4" t="s">
        <v>312</v>
      </c>
      <c r="O81" s="4" t="s">
        <v>313</v>
      </c>
      <c r="P81" s="4" t="s">
        <v>314</v>
      </c>
      <c r="Q81" s="4"/>
      <c r="R81" s="4" t="s">
        <v>102</v>
      </c>
      <c r="S81" s="4">
        <v>118186</v>
      </c>
      <c r="T81" s="4" t="s">
        <v>315</v>
      </c>
      <c r="U81" s="4" t="s">
        <v>316</v>
      </c>
      <c r="V81" s="4">
        <v>549493000</v>
      </c>
      <c r="W81" s="4"/>
      <c r="X81" s="8" t="s">
        <v>317</v>
      </c>
      <c r="Y81" s="8" t="s">
        <v>318</v>
      </c>
      <c r="Z81" s="8" t="s">
        <v>55</v>
      </c>
      <c r="AA81" s="8" t="s">
        <v>319</v>
      </c>
      <c r="AB81" s="8" t="s">
        <v>108</v>
      </c>
      <c r="AC81" s="7" t="s">
        <v>320</v>
      </c>
      <c r="AD81" s="9">
        <v>220</v>
      </c>
      <c r="AE81" s="10">
        <f>ROUND($K$81*$AD$81,2)</f>
        <v>3300</v>
      </c>
    </row>
    <row r="82" spans="1:31" ht="25.5">
      <c r="A82" s="3">
        <v>55193</v>
      </c>
      <c r="B82" s="4" t="s">
        <v>311</v>
      </c>
      <c r="C82" s="3">
        <v>160392</v>
      </c>
      <c r="D82" s="4" t="s">
        <v>40</v>
      </c>
      <c r="E82" s="4" t="s">
        <v>333</v>
      </c>
      <c r="F82" s="4" t="s">
        <v>334</v>
      </c>
      <c r="G82" s="4" t="s">
        <v>335</v>
      </c>
      <c r="H82" s="4" t="s">
        <v>44</v>
      </c>
      <c r="I82" s="4" t="s">
        <v>336</v>
      </c>
      <c r="J82" s="5">
        <v>2</v>
      </c>
      <c r="K82" s="6">
        <v>2</v>
      </c>
      <c r="L82" s="7" t="s">
        <v>161</v>
      </c>
      <c r="M82" s="4">
        <v>811000</v>
      </c>
      <c r="N82" s="4" t="s">
        <v>312</v>
      </c>
      <c r="O82" s="4" t="s">
        <v>313</v>
      </c>
      <c r="P82" s="4" t="s">
        <v>314</v>
      </c>
      <c r="Q82" s="4"/>
      <c r="R82" s="4" t="s">
        <v>102</v>
      </c>
      <c r="S82" s="4">
        <v>118186</v>
      </c>
      <c r="T82" s="4" t="s">
        <v>315</v>
      </c>
      <c r="U82" s="4" t="s">
        <v>316</v>
      </c>
      <c r="V82" s="4">
        <v>549493000</v>
      </c>
      <c r="W82" s="4"/>
      <c r="X82" s="8" t="s">
        <v>317</v>
      </c>
      <c r="Y82" s="8" t="s">
        <v>318</v>
      </c>
      <c r="Z82" s="8" t="s">
        <v>55</v>
      </c>
      <c r="AA82" s="8" t="s">
        <v>319</v>
      </c>
      <c r="AB82" s="8" t="s">
        <v>108</v>
      </c>
      <c r="AC82" s="7" t="s">
        <v>320</v>
      </c>
      <c r="AD82" s="9">
        <v>1220</v>
      </c>
      <c r="AE82" s="10">
        <f>ROUND($K$82*$AD$82,2)</f>
        <v>2440</v>
      </c>
    </row>
    <row r="83" spans="1:31" ht="25.5">
      <c r="A83" s="3">
        <v>55193</v>
      </c>
      <c r="B83" s="4" t="s">
        <v>311</v>
      </c>
      <c r="C83" s="3">
        <v>160393</v>
      </c>
      <c r="D83" s="4" t="s">
        <v>40</v>
      </c>
      <c r="E83" s="4" t="s">
        <v>337</v>
      </c>
      <c r="F83" s="4" t="s">
        <v>338</v>
      </c>
      <c r="G83" s="4" t="s">
        <v>339</v>
      </c>
      <c r="H83" s="4" t="s">
        <v>44</v>
      </c>
      <c r="I83" s="4" t="s">
        <v>340</v>
      </c>
      <c r="J83" s="5">
        <v>4</v>
      </c>
      <c r="K83" s="6">
        <v>4</v>
      </c>
      <c r="L83" s="7" t="s">
        <v>161</v>
      </c>
      <c r="M83" s="4">
        <v>811000</v>
      </c>
      <c r="N83" s="4" t="s">
        <v>312</v>
      </c>
      <c r="O83" s="4" t="s">
        <v>313</v>
      </c>
      <c r="P83" s="4" t="s">
        <v>314</v>
      </c>
      <c r="Q83" s="4"/>
      <c r="R83" s="4" t="s">
        <v>102</v>
      </c>
      <c r="S83" s="4">
        <v>118186</v>
      </c>
      <c r="T83" s="4" t="s">
        <v>315</v>
      </c>
      <c r="U83" s="4" t="s">
        <v>316</v>
      </c>
      <c r="V83" s="4">
        <v>549493000</v>
      </c>
      <c r="W83" s="4"/>
      <c r="X83" s="8" t="s">
        <v>317</v>
      </c>
      <c r="Y83" s="8" t="s">
        <v>318</v>
      </c>
      <c r="Z83" s="8" t="s">
        <v>55</v>
      </c>
      <c r="AA83" s="8" t="s">
        <v>319</v>
      </c>
      <c r="AB83" s="8" t="s">
        <v>108</v>
      </c>
      <c r="AC83" s="7" t="s">
        <v>320</v>
      </c>
      <c r="AD83" s="9">
        <v>1050</v>
      </c>
      <c r="AE83" s="10">
        <f>ROUND($K$83*$AD$83,2)</f>
        <v>4200</v>
      </c>
    </row>
    <row r="84" spans="1:31" ht="25.5">
      <c r="A84" s="3">
        <v>55193</v>
      </c>
      <c r="B84" s="4" t="s">
        <v>311</v>
      </c>
      <c r="C84" s="3">
        <v>160394</v>
      </c>
      <c r="D84" s="4" t="s">
        <v>40</v>
      </c>
      <c r="E84" s="4" t="s">
        <v>341</v>
      </c>
      <c r="F84" s="4" t="s">
        <v>342</v>
      </c>
      <c r="G84" s="4" t="s">
        <v>343</v>
      </c>
      <c r="H84" s="4" t="s">
        <v>44</v>
      </c>
      <c r="I84" s="4" t="s">
        <v>340</v>
      </c>
      <c r="J84" s="5">
        <v>6</v>
      </c>
      <c r="K84" s="6">
        <v>6</v>
      </c>
      <c r="L84" s="7" t="s">
        <v>161</v>
      </c>
      <c r="M84" s="4">
        <v>811000</v>
      </c>
      <c r="N84" s="4" t="s">
        <v>312</v>
      </c>
      <c r="O84" s="4" t="s">
        <v>313</v>
      </c>
      <c r="P84" s="4" t="s">
        <v>314</v>
      </c>
      <c r="Q84" s="4"/>
      <c r="R84" s="4" t="s">
        <v>102</v>
      </c>
      <c r="S84" s="4">
        <v>118186</v>
      </c>
      <c r="T84" s="4" t="s">
        <v>315</v>
      </c>
      <c r="U84" s="4" t="s">
        <v>316</v>
      </c>
      <c r="V84" s="4">
        <v>549493000</v>
      </c>
      <c r="W84" s="4"/>
      <c r="X84" s="8" t="s">
        <v>317</v>
      </c>
      <c r="Y84" s="8" t="s">
        <v>318</v>
      </c>
      <c r="Z84" s="8" t="s">
        <v>55</v>
      </c>
      <c r="AA84" s="8" t="s">
        <v>319</v>
      </c>
      <c r="AB84" s="8" t="s">
        <v>108</v>
      </c>
      <c r="AC84" s="7" t="s">
        <v>320</v>
      </c>
      <c r="AD84" s="9">
        <v>1050</v>
      </c>
      <c r="AE84" s="10">
        <f>ROUND($K$84*$AD$84,2)</f>
        <v>6300</v>
      </c>
    </row>
    <row r="85" spans="1:31" ht="25.5">
      <c r="A85" s="3">
        <v>55193</v>
      </c>
      <c r="B85" s="4" t="s">
        <v>311</v>
      </c>
      <c r="C85" s="3">
        <v>160395</v>
      </c>
      <c r="D85" s="4" t="s">
        <v>40</v>
      </c>
      <c r="E85" s="4" t="s">
        <v>344</v>
      </c>
      <c r="F85" s="4" t="s">
        <v>345</v>
      </c>
      <c r="G85" s="4" t="s">
        <v>346</v>
      </c>
      <c r="H85" s="4" t="s">
        <v>44</v>
      </c>
      <c r="I85" s="4" t="s">
        <v>340</v>
      </c>
      <c r="J85" s="5">
        <v>4</v>
      </c>
      <c r="K85" s="6">
        <v>4</v>
      </c>
      <c r="L85" s="7" t="s">
        <v>161</v>
      </c>
      <c r="M85" s="4">
        <v>811000</v>
      </c>
      <c r="N85" s="4" t="s">
        <v>312</v>
      </c>
      <c r="O85" s="4" t="s">
        <v>313</v>
      </c>
      <c r="P85" s="4" t="s">
        <v>314</v>
      </c>
      <c r="Q85" s="4"/>
      <c r="R85" s="4" t="s">
        <v>102</v>
      </c>
      <c r="S85" s="4">
        <v>118186</v>
      </c>
      <c r="T85" s="4" t="s">
        <v>315</v>
      </c>
      <c r="U85" s="4" t="s">
        <v>316</v>
      </c>
      <c r="V85" s="4">
        <v>549493000</v>
      </c>
      <c r="W85" s="4"/>
      <c r="X85" s="8" t="s">
        <v>317</v>
      </c>
      <c r="Y85" s="8" t="s">
        <v>318</v>
      </c>
      <c r="Z85" s="8" t="s">
        <v>55</v>
      </c>
      <c r="AA85" s="8" t="s">
        <v>319</v>
      </c>
      <c r="AB85" s="8" t="s">
        <v>108</v>
      </c>
      <c r="AC85" s="7" t="s">
        <v>320</v>
      </c>
      <c r="AD85" s="9">
        <v>1050</v>
      </c>
      <c r="AE85" s="10">
        <f>ROUND($K$85*$AD$85,2)</f>
        <v>4200</v>
      </c>
    </row>
    <row r="86" spans="1:31" ht="12.75">
      <c r="A86" s="3">
        <v>55193</v>
      </c>
      <c r="B86" s="4" t="s">
        <v>311</v>
      </c>
      <c r="C86" s="3">
        <v>160397</v>
      </c>
      <c r="D86" s="4" t="s">
        <v>40</v>
      </c>
      <c r="E86" s="4" t="s">
        <v>347</v>
      </c>
      <c r="F86" s="4" t="s">
        <v>348</v>
      </c>
      <c r="G86" s="4" t="s">
        <v>349</v>
      </c>
      <c r="H86" s="4" t="s">
        <v>44</v>
      </c>
      <c r="I86" s="4" t="s">
        <v>160</v>
      </c>
      <c r="J86" s="5">
        <v>2</v>
      </c>
      <c r="K86" s="6">
        <v>2</v>
      </c>
      <c r="L86" s="7" t="s">
        <v>161</v>
      </c>
      <c r="M86" s="4">
        <v>811000</v>
      </c>
      <c r="N86" s="4" t="s">
        <v>312</v>
      </c>
      <c r="O86" s="4" t="s">
        <v>313</v>
      </c>
      <c r="P86" s="4" t="s">
        <v>314</v>
      </c>
      <c r="Q86" s="4"/>
      <c r="R86" s="4" t="s">
        <v>102</v>
      </c>
      <c r="S86" s="4">
        <v>118186</v>
      </c>
      <c r="T86" s="4" t="s">
        <v>315</v>
      </c>
      <c r="U86" s="4" t="s">
        <v>316</v>
      </c>
      <c r="V86" s="4">
        <v>549493000</v>
      </c>
      <c r="W86" s="4"/>
      <c r="X86" s="8" t="s">
        <v>317</v>
      </c>
      <c r="Y86" s="8" t="s">
        <v>318</v>
      </c>
      <c r="Z86" s="8" t="s">
        <v>55</v>
      </c>
      <c r="AA86" s="8" t="s">
        <v>319</v>
      </c>
      <c r="AB86" s="8" t="s">
        <v>108</v>
      </c>
      <c r="AC86" s="7" t="s">
        <v>320</v>
      </c>
      <c r="AD86" s="9">
        <v>1390</v>
      </c>
      <c r="AE86" s="10">
        <f>ROUND($K$86*$AD$86,2)</f>
        <v>2780</v>
      </c>
    </row>
    <row r="87" spans="1:31" ht="12.75">
      <c r="A87" s="3">
        <v>55193</v>
      </c>
      <c r="B87" s="4" t="s">
        <v>311</v>
      </c>
      <c r="C87" s="3">
        <v>160398</v>
      </c>
      <c r="D87" s="4" t="s">
        <v>40</v>
      </c>
      <c r="E87" s="4" t="s">
        <v>350</v>
      </c>
      <c r="F87" s="4" t="s">
        <v>351</v>
      </c>
      <c r="G87" s="4" t="s">
        <v>352</v>
      </c>
      <c r="H87" s="4" t="s">
        <v>44</v>
      </c>
      <c r="I87" s="4" t="s">
        <v>353</v>
      </c>
      <c r="J87" s="5">
        <v>2</v>
      </c>
      <c r="K87" s="6">
        <v>2</v>
      </c>
      <c r="L87" s="7" t="s">
        <v>161</v>
      </c>
      <c r="M87" s="4">
        <v>811000</v>
      </c>
      <c r="N87" s="4" t="s">
        <v>312</v>
      </c>
      <c r="O87" s="4" t="s">
        <v>313</v>
      </c>
      <c r="P87" s="4" t="s">
        <v>314</v>
      </c>
      <c r="Q87" s="4"/>
      <c r="R87" s="4" t="s">
        <v>102</v>
      </c>
      <c r="S87" s="4">
        <v>118186</v>
      </c>
      <c r="T87" s="4" t="s">
        <v>315</v>
      </c>
      <c r="U87" s="4" t="s">
        <v>316</v>
      </c>
      <c r="V87" s="4">
        <v>549493000</v>
      </c>
      <c r="W87" s="4"/>
      <c r="X87" s="8" t="s">
        <v>317</v>
      </c>
      <c r="Y87" s="8" t="s">
        <v>318</v>
      </c>
      <c r="Z87" s="8" t="s">
        <v>55</v>
      </c>
      <c r="AA87" s="8" t="s">
        <v>319</v>
      </c>
      <c r="AB87" s="8" t="s">
        <v>108</v>
      </c>
      <c r="AC87" s="7" t="s">
        <v>320</v>
      </c>
      <c r="AD87" s="9">
        <v>1450</v>
      </c>
      <c r="AE87" s="10">
        <f>ROUND($K$87*$AD$87,2)</f>
        <v>2900</v>
      </c>
    </row>
    <row r="88" spans="1:31" ht="12.75">
      <c r="A88" s="3">
        <v>55193</v>
      </c>
      <c r="B88" s="4" t="s">
        <v>311</v>
      </c>
      <c r="C88" s="3">
        <v>160399</v>
      </c>
      <c r="D88" s="4" t="s">
        <v>40</v>
      </c>
      <c r="E88" s="4" t="s">
        <v>354</v>
      </c>
      <c r="F88" s="4" t="s">
        <v>355</v>
      </c>
      <c r="G88" s="4" t="s">
        <v>356</v>
      </c>
      <c r="H88" s="4" t="s">
        <v>44</v>
      </c>
      <c r="I88" s="4" t="s">
        <v>353</v>
      </c>
      <c r="J88" s="5">
        <v>2</v>
      </c>
      <c r="K88" s="6">
        <v>2</v>
      </c>
      <c r="L88" s="7" t="s">
        <v>161</v>
      </c>
      <c r="M88" s="4">
        <v>811000</v>
      </c>
      <c r="N88" s="4" t="s">
        <v>312</v>
      </c>
      <c r="O88" s="4" t="s">
        <v>313</v>
      </c>
      <c r="P88" s="4" t="s">
        <v>314</v>
      </c>
      <c r="Q88" s="4"/>
      <c r="R88" s="4" t="s">
        <v>102</v>
      </c>
      <c r="S88" s="4">
        <v>118186</v>
      </c>
      <c r="T88" s="4" t="s">
        <v>315</v>
      </c>
      <c r="U88" s="4" t="s">
        <v>316</v>
      </c>
      <c r="V88" s="4">
        <v>549493000</v>
      </c>
      <c r="W88" s="4"/>
      <c r="X88" s="8" t="s">
        <v>317</v>
      </c>
      <c r="Y88" s="8" t="s">
        <v>318</v>
      </c>
      <c r="Z88" s="8" t="s">
        <v>55</v>
      </c>
      <c r="AA88" s="8" t="s">
        <v>319</v>
      </c>
      <c r="AB88" s="8" t="s">
        <v>108</v>
      </c>
      <c r="AC88" s="7" t="s">
        <v>320</v>
      </c>
      <c r="AD88" s="9">
        <v>1450</v>
      </c>
      <c r="AE88" s="10">
        <f>ROUND($K$88*$AD$88,2)</f>
        <v>2900</v>
      </c>
    </row>
    <row r="89" spans="1:31" ht="12.75">
      <c r="A89" s="3">
        <v>55193</v>
      </c>
      <c r="B89" s="4" t="s">
        <v>311</v>
      </c>
      <c r="C89" s="3">
        <v>160401</v>
      </c>
      <c r="D89" s="4" t="s">
        <v>40</v>
      </c>
      <c r="E89" s="4" t="s">
        <v>357</v>
      </c>
      <c r="F89" s="4" t="s">
        <v>358</v>
      </c>
      <c r="G89" s="4" t="s">
        <v>359</v>
      </c>
      <c r="H89" s="4" t="s">
        <v>44</v>
      </c>
      <c r="I89" s="4" t="s">
        <v>353</v>
      </c>
      <c r="J89" s="5">
        <v>2</v>
      </c>
      <c r="K89" s="6">
        <v>2</v>
      </c>
      <c r="L89" s="7" t="s">
        <v>161</v>
      </c>
      <c r="M89" s="4">
        <v>811000</v>
      </c>
      <c r="N89" s="4" t="s">
        <v>312</v>
      </c>
      <c r="O89" s="4" t="s">
        <v>313</v>
      </c>
      <c r="P89" s="4" t="s">
        <v>314</v>
      </c>
      <c r="Q89" s="4"/>
      <c r="R89" s="4" t="s">
        <v>102</v>
      </c>
      <c r="S89" s="4">
        <v>118186</v>
      </c>
      <c r="T89" s="4" t="s">
        <v>315</v>
      </c>
      <c r="U89" s="4" t="s">
        <v>316</v>
      </c>
      <c r="V89" s="4">
        <v>549493000</v>
      </c>
      <c r="W89" s="4"/>
      <c r="X89" s="8" t="s">
        <v>317</v>
      </c>
      <c r="Y89" s="8" t="s">
        <v>318</v>
      </c>
      <c r="Z89" s="8" t="s">
        <v>55</v>
      </c>
      <c r="AA89" s="8" t="s">
        <v>319</v>
      </c>
      <c r="AB89" s="8" t="s">
        <v>108</v>
      </c>
      <c r="AC89" s="7" t="s">
        <v>320</v>
      </c>
      <c r="AD89" s="9">
        <v>1450</v>
      </c>
      <c r="AE89" s="10">
        <f>ROUND($K$89*$AD$89,2)</f>
        <v>2900</v>
      </c>
    </row>
    <row r="90" spans="1:31" ht="25.5">
      <c r="A90" s="3">
        <v>55193</v>
      </c>
      <c r="B90" s="4" t="s">
        <v>311</v>
      </c>
      <c r="C90" s="3">
        <v>160402</v>
      </c>
      <c r="D90" s="4" t="s">
        <v>156</v>
      </c>
      <c r="E90" s="4" t="s">
        <v>360</v>
      </c>
      <c r="F90" s="4" t="s">
        <v>361</v>
      </c>
      <c r="G90" s="4" t="s">
        <v>362</v>
      </c>
      <c r="H90" s="4" t="s">
        <v>44</v>
      </c>
      <c r="I90" s="4" t="s">
        <v>363</v>
      </c>
      <c r="J90" s="5">
        <v>2</v>
      </c>
      <c r="K90" s="6">
        <v>2</v>
      </c>
      <c r="L90" s="7" t="s">
        <v>161</v>
      </c>
      <c r="M90" s="4">
        <v>811000</v>
      </c>
      <c r="N90" s="4" t="s">
        <v>312</v>
      </c>
      <c r="O90" s="4" t="s">
        <v>313</v>
      </c>
      <c r="P90" s="4" t="s">
        <v>314</v>
      </c>
      <c r="Q90" s="4"/>
      <c r="R90" s="4" t="s">
        <v>102</v>
      </c>
      <c r="S90" s="4">
        <v>118186</v>
      </c>
      <c r="T90" s="4" t="s">
        <v>315</v>
      </c>
      <c r="U90" s="4" t="s">
        <v>316</v>
      </c>
      <c r="V90" s="4">
        <v>549493000</v>
      </c>
      <c r="W90" s="4"/>
      <c r="X90" s="8" t="s">
        <v>317</v>
      </c>
      <c r="Y90" s="8" t="s">
        <v>318</v>
      </c>
      <c r="Z90" s="8" t="s">
        <v>55</v>
      </c>
      <c r="AA90" s="8" t="s">
        <v>319</v>
      </c>
      <c r="AB90" s="8" t="s">
        <v>108</v>
      </c>
      <c r="AC90" s="7" t="s">
        <v>320</v>
      </c>
      <c r="AD90" s="9">
        <v>298</v>
      </c>
      <c r="AE90" s="10">
        <f>ROUND($K$90*$AD$90,2)</f>
        <v>596</v>
      </c>
    </row>
    <row r="91" spans="1:31" ht="25.5">
      <c r="A91" s="3">
        <v>55193</v>
      </c>
      <c r="B91" s="4" t="s">
        <v>311</v>
      </c>
      <c r="C91" s="3">
        <v>160403</v>
      </c>
      <c r="D91" s="4" t="s">
        <v>156</v>
      </c>
      <c r="E91" s="4" t="s">
        <v>364</v>
      </c>
      <c r="F91" s="4" t="s">
        <v>365</v>
      </c>
      <c r="G91" s="4" t="s">
        <v>366</v>
      </c>
      <c r="H91" s="4" t="s">
        <v>44</v>
      </c>
      <c r="I91" s="4" t="s">
        <v>367</v>
      </c>
      <c r="J91" s="5">
        <v>2</v>
      </c>
      <c r="K91" s="6">
        <v>2</v>
      </c>
      <c r="L91" s="7" t="s">
        <v>161</v>
      </c>
      <c r="M91" s="4">
        <v>811000</v>
      </c>
      <c r="N91" s="4" t="s">
        <v>312</v>
      </c>
      <c r="O91" s="4" t="s">
        <v>313</v>
      </c>
      <c r="P91" s="4" t="s">
        <v>314</v>
      </c>
      <c r="Q91" s="4"/>
      <c r="R91" s="4" t="s">
        <v>102</v>
      </c>
      <c r="S91" s="4">
        <v>118186</v>
      </c>
      <c r="T91" s="4" t="s">
        <v>315</v>
      </c>
      <c r="U91" s="4" t="s">
        <v>316</v>
      </c>
      <c r="V91" s="4">
        <v>549493000</v>
      </c>
      <c r="W91" s="4"/>
      <c r="X91" s="8" t="s">
        <v>317</v>
      </c>
      <c r="Y91" s="8" t="s">
        <v>318</v>
      </c>
      <c r="Z91" s="8" t="s">
        <v>55</v>
      </c>
      <c r="AA91" s="8" t="s">
        <v>319</v>
      </c>
      <c r="AB91" s="8" t="s">
        <v>108</v>
      </c>
      <c r="AC91" s="7" t="s">
        <v>320</v>
      </c>
      <c r="AD91" s="9">
        <v>285</v>
      </c>
      <c r="AE91" s="10">
        <f>ROUND($K$91*$AD$91,2)</f>
        <v>570</v>
      </c>
    </row>
    <row r="92" spans="1:31" ht="25.5">
      <c r="A92" s="3">
        <v>55193</v>
      </c>
      <c r="B92" s="4" t="s">
        <v>311</v>
      </c>
      <c r="C92" s="3">
        <v>160404</v>
      </c>
      <c r="D92" s="4" t="s">
        <v>156</v>
      </c>
      <c r="E92" s="4" t="s">
        <v>368</v>
      </c>
      <c r="F92" s="4" t="s">
        <v>369</v>
      </c>
      <c r="G92" s="4" t="s">
        <v>370</v>
      </c>
      <c r="H92" s="4" t="s">
        <v>44</v>
      </c>
      <c r="I92" s="4" t="s">
        <v>367</v>
      </c>
      <c r="J92" s="5">
        <v>2</v>
      </c>
      <c r="K92" s="6">
        <v>2</v>
      </c>
      <c r="L92" s="7" t="s">
        <v>161</v>
      </c>
      <c r="M92" s="4">
        <v>811000</v>
      </c>
      <c r="N92" s="4" t="s">
        <v>312</v>
      </c>
      <c r="O92" s="4" t="s">
        <v>313</v>
      </c>
      <c r="P92" s="4" t="s">
        <v>314</v>
      </c>
      <c r="Q92" s="4"/>
      <c r="R92" s="4" t="s">
        <v>102</v>
      </c>
      <c r="S92" s="4">
        <v>118186</v>
      </c>
      <c r="T92" s="4" t="s">
        <v>315</v>
      </c>
      <c r="U92" s="4" t="s">
        <v>316</v>
      </c>
      <c r="V92" s="4">
        <v>549493000</v>
      </c>
      <c r="W92" s="4"/>
      <c r="X92" s="8" t="s">
        <v>317</v>
      </c>
      <c r="Y92" s="8" t="s">
        <v>318</v>
      </c>
      <c r="Z92" s="8" t="s">
        <v>55</v>
      </c>
      <c r="AA92" s="8" t="s">
        <v>319</v>
      </c>
      <c r="AB92" s="8" t="s">
        <v>108</v>
      </c>
      <c r="AC92" s="7" t="s">
        <v>320</v>
      </c>
      <c r="AD92" s="9">
        <v>285</v>
      </c>
      <c r="AE92" s="10">
        <f>ROUND($K$92*$AD$92,2)</f>
        <v>570</v>
      </c>
    </row>
    <row r="93" spans="1:31" ht="25.5">
      <c r="A93" s="3">
        <v>55193</v>
      </c>
      <c r="B93" s="4" t="s">
        <v>311</v>
      </c>
      <c r="C93" s="3">
        <v>160405</v>
      </c>
      <c r="D93" s="4" t="s">
        <v>156</v>
      </c>
      <c r="E93" s="4" t="s">
        <v>371</v>
      </c>
      <c r="F93" s="4" t="s">
        <v>372</v>
      </c>
      <c r="G93" s="4" t="s">
        <v>373</v>
      </c>
      <c r="H93" s="4" t="s">
        <v>44</v>
      </c>
      <c r="I93" s="4" t="s">
        <v>367</v>
      </c>
      <c r="J93" s="5">
        <v>2</v>
      </c>
      <c r="K93" s="6">
        <v>2</v>
      </c>
      <c r="L93" s="7" t="s">
        <v>161</v>
      </c>
      <c r="M93" s="4">
        <v>811000</v>
      </c>
      <c r="N93" s="4" t="s">
        <v>312</v>
      </c>
      <c r="O93" s="4" t="s">
        <v>313</v>
      </c>
      <c r="P93" s="4" t="s">
        <v>314</v>
      </c>
      <c r="Q93" s="4"/>
      <c r="R93" s="4" t="s">
        <v>102</v>
      </c>
      <c r="S93" s="4">
        <v>118186</v>
      </c>
      <c r="T93" s="4" t="s">
        <v>315</v>
      </c>
      <c r="U93" s="4" t="s">
        <v>316</v>
      </c>
      <c r="V93" s="4">
        <v>549493000</v>
      </c>
      <c r="W93" s="4"/>
      <c r="X93" s="8" t="s">
        <v>317</v>
      </c>
      <c r="Y93" s="8" t="s">
        <v>318</v>
      </c>
      <c r="Z93" s="8" t="s">
        <v>55</v>
      </c>
      <c r="AA93" s="8" t="s">
        <v>319</v>
      </c>
      <c r="AB93" s="8" t="s">
        <v>108</v>
      </c>
      <c r="AC93" s="7" t="s">
        <v>320</v>
      </c>
      <c r="AD93" s="9">
        <v>285</v>
      </c>
      <c r="AE93" s="10">
        <f>ROUND($K$93*$AD$93,2)</f>
        <v>570</v>
      </c>
    </row>
    <row r="94" spans="1:31" ht="12.75">
      <c r="A94" s="3">
        <v>55193</v>
      </c>
      <c r="B94" s="4" t="s">
        <v>311</v>
      </c>
      <c r="C94" s="3">
        <v>160406</v>
      </c>
      <c r="D94" s="4" t="s">
        <v>156</v>
      </c>
      <c r="E94" s="4" t="s">
        <v>374</v>
      </c>
      <c r="F94" s="4" t="s">
        <v>375</v>
      </c>
      <c r="G94" s="4" t="s">
        <v>376</v>
      </c>
      <c r="H94" s="4" t="s">
        <v>44</v>
      </c>
      <c r="I94" s="4" t="s">
        <v>324</v>
      </c>
      <c r="J94" s="5">
        <v>1</v>
      </c>
      <c r="K94" s="6">
        <v>1</v>
      </c>
      <c r="L94" s="7" t="s">
        <v>161</v>
      </c>
      <c r="M94" s="4">
        <v>811000</v>
      </c>
      <c r="N94" s="4" t="s">
        <v>312</v>
      </c>
      <c r="O94" s="4" t="s">
        <v>313</v>
      </c>
      <c r="P94" s="4" t="s">
        <v>314</v>
      </c>
      <c r="Q94" s="4"/>
      <c r="R94" s="4" t="s">
        <v>102</v>
      </c>
      <c r="S94" s="4">
        <v>118186</v>
      </c>
      <c r="T94" s="4" t="s">
        <v>315</v>
      </c>
      <c r="U94" s="4" t="s">
        <v>316</v>
      </c>
      <c r="V94" s="4">
        <v>549493000</v>
      </c>
      <c r="W94" s="4"/>
      <c r="X94" s="8" t="s">
        <v>317</v>
      </c>
      <c r="Y94" s="8" t="s">
        <v>318</v>
      </c>
      <c r="Z94" s="8" t="s">
        <v>55</v>
      </c>
      <c r="AA94" s="8" t="s">
        <v>319</v>
      </c>
      <c r="AB94" s="8" t="s">
        <v>108</v>
      </c>
      <c r="AC94" s="7" t="s">
        <v>320</v>
      </c>
      <c r="AD94" s="9">
        <v>200</v>
      </c>
      <c r="AE94" s="10">
        <f>ROUND($K$94*$AD$94,2)</f>
        <v>200</v>
      </c>
    </row>
    <row r="95" spans="1:31" ht="12.75">
      <c r="A95" s="3">
        <v>55193</v>
      </c>
      <c r="B95" s="4" t="s">
        <v>311</v>
      </c>
      <c r="C95" s="3">
        <v>160407</v>
      </c>
      <c r="D95" s="4" t="s">
        <v>156</v>
      </c>
      <c r="E95" s="4" t="s">
        <v>377</v>
      </c>
      <c r="F95" s="4" t="s">
        <v>378</v>
      </c>
      <c r="G95" s="4" t="s">
        <v>379</v>
      </c>
      <c r="H95" s="4" t="s">
        <v>44</v>
      </c>
      <c r="I95" s="4" t="s">
        <v>324</v>
      </c>
      <c r="J95" s="5">
        <v>2</v>
      </c>
      <c r="K95" s="6">
        <v>2</v>
      </c>
      <c r="L95" s="7" t="s">
        <v>161</v>
      </c>
      <c r="M95" s="4">
        <v>811000</v>
      </c>
      <c r="N95" s="4" t="s">
        <v>312</v>
      </c>
      <c r="O95" s="4" t="s">
        <v>313</v>
      </c>
      <c r="P95" s="4" t="s">
        <v>314</v>
      </c>
      <c r="Q95" s="4"/>
      <c r="R95" s="4" t="s">
        <v>102</v>
      </c>
      <c r="S95" s="4">
        <v>118186</v>
      </c>
      <c r="T95" s="4" t="s">
        <v>315</v>
      </c>
      <c r="U95" s="4" t="s">
        <v>316</v>
      </c>
      <c r="V95" s="4">
        <v>549493000</v>
      </c>
      <c r="W95" s="4"/>
      <c r="X95" s="8" t="s">
        <v>317</v>
      </c>
      <c r="Y95" s="8" t="s">
        <v>318</v>
      </c>
      <c r="Z95" s="8" t="s">
        <v>55</v>
      </c>
      <c r="AA95" s="8" t="s">
        <v>319</v>
      </c>
      <c r="AB95" s="8" t="s">
        <v>108</v>
      </c>
      <c r="AC95" s="7" t="s">
        <v>320</v>
      </c>
      <c r="AD95" s="9">
        <v>200</v>
      </c>
      <c r="AE95" s="10">
        <f>ROUND($K$95*$AD$95,2)</f>
        <v>400</v>
      </c>
    </row>
    <row r="96" spans="1:31" ht="12.75">
      <c r="A96" s="3">
        <v>55193</v>
      </c>
      <c r="B96" s="4" t="s">
        <v>311</v>
      </c>
      <c r="C96" s="3">
        <v>160409</v>
      </c>
      <c r="D96" s="4" t="s">
        <v>156</v>
      </c>
      <c r="E96" s="4" t="s">
        <v>380</v>
      </c>
      <c r="F96" s="4" t="s">
        <v>381</v>
      </c>
      <c r="G96" s="4" t="s">
        <v>382</v>
      </c>
      <c r="H96" s="4" t="s">
        <v>44</v>
      </c>
      <c r="I96" s="4" t="s">
        <v>383</v>
      </c>
      <c r="J96" s="5">
        <v>1</v>
      </c>
      <c r="K96" s="6">
        <v>1</v>
      </c>
      <c r="L96" s="7" t="s">
        <v>161</v>
      </c>
      <c r="M96" s="4">
        <v>811000</v>
      </c>
      <c r="N96" s="4" t="s">
        <v>312</v>
      </c>
      <c r="O96" s="4" t="s">
        <v>313</v>
      </c>
      <c r="P96" s="4" t="s">
        <v>314</v>
      </c>
      <c r="Q96" s="4"/>
      <c r="R96" s="4" t="s">
        <v>102</v>
      </c>
      <c r="S96" s="4">
        <v>118186</v>
      </c>
      <c r="T96" s="4" t="s">
        <v>315</v>
      </c>
      <c r="U96" s="4" t="s">
        <v>316</v>
      </c>
      <c r="V96" s="4">
        <v>549493000</v>
      </c>
      <c r="W96" s="4"/>
      <c r="X96" s="8" t="s">
        <v>317</v>
      </c>
      <c r="Y96" s="8" t="s">
        <v>318</v>
      </c>
      <c r="Z96" s="8" t="s">
        <v>55</v>
      </c>
      <c r="AA96" s="8" t="s">
        <v>319</v>
      </c>
      <c r="AB96" s="8" t="s">
        <v>108</v>
      </c>
      <c r="AC96" s="7" t="s">
        <v>320</v>
      </c>
      <c r="AD96" s="9">
        <v>398</v>
      </c>
      <c r="AE96" s="10">
        <f>ROUND($K$96*$AD$96,2)</f>
        <v>398</v>
      </c>
    </row>
    <row r="97" spans="1:31" ht="26.25">
      <c r="A97" s="3">
        <v>55193</v>
      </c>
      <c r="B97" s="4" t="s">
        <v>311</v>
      </c>
      <c r="C97" s="3">
        <v>160649</v>
      </c>
      <c r="D97" s="4" t="s">
        <v>156</v>
      </c>
      <c r="E97" s="4" t="s">
        <v>384</v>
      </c>
      <c r="F97" s="4" t="s">
        <v>385</v>
      </c>
      <c r="G97" s="4" t="s">
        <v>386</v>
      </c>
      <c r="H97" s="4" t="s">
        <v>44</v>
      </c>
      <c r="I97" s="4" t="s">
        <v>387</v>
      </c>
      <c r="J97" s="5">
        <v>2</v>
      </c>
      <c r="K97" s="6">
        <v>2</v>
      </c>
      <c r="L97" s="7" t="s">
        <v>161</v>
      </c>
      <c r="M97" s="4">
        <v>811000</v>
      </c>
      <c r="N97" s="4" t="s">
        <v>312</v>
      </c>
      <c r="O97" s="4" t="s">
        <v>313</v>
      </c>
      <c r="P97" s="4" t="s">
        <v>314</v>
      </c>
      <c r="Q97" s="4"/>
      <c r="R97" s="4" t="s">
        <v>102</v>
      </c>
      <c r="S97" s="4">
        <v>118186</v>
      </c>
      <c r="T97" s="4" t="s">
        <v>315</v>
      </c>
      <c r="U97" s="4" t="s">
        <v>316</v>
      </c>
      <c r="V97" s="4">
        <v>549493000</v>
      </c>
      <c r="W97" s="4"/>
      <c r="X97" s="8" t="s">
        <v>317</v>
      </c>
      <c r="Y97" s="8" t="s">
        <v>318</v>
      </c>
      <c r="Z97" s="8" t="s">
        <v>55</v>
      </c>
      <c r="AA97" s="8" t="s">
        <v>319</v>
      </c>
      <c r="AB97" s="8" t="s">
        <v>108</v>
      </c>
      <c r="AC97" s="7" t="s">
        <v>320</v>
      </c>
      <c r="AD97" s="9">
        <v>285</v>
      </c>
      <c r="AE97" s="10">
        <f>ROUND($K$97*$AD$97,2)</f>
        <v>570</v>
      </c>
    </row>
    <row r="98" spans="1:31" ht="13.5">
      <c r="A98" s="18"/>
      <c r="B98" s="18"/>
      <c r="C98" s="18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5" t="s">
        <v>73</v>
      </c>
      <c r="AE98" s="12">
        <f>SUM($AE$75:$AE$97)</f>
        <v>55040</v>
      </c>
    </row>
    <row r="99" spans="1:3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</row>
    <row r="100" spans="1:31" ht="25.5">
      <c r="A100" s="3">
        <v>55195</v>
      </c>
      <c r="B100" s="4"/>
      <c r="C100" s="3">
        <v>160382</v>
      </c>
      <c r="D100" s="4" t="s">
        <v>40</v>
      </c>
      <c r="E100" s="4" t="s">
        <v>347</v>
      </c>
      <c r="F100" s="4" t="s">
        <v>348</v>
      </c>
      <c r="G100" s="4" t="s">
        <v>349</v>
      </c>
      <c r="H100" s="4" t="s">
        <v>44</v>
      </c>
      <c r="I100" s="4" t="s">
        <v>160</v>
      </c>
      <c r="J100" s="5">
        <v>1</v>
      </c>
      <c r="K100" s="6">
        <v>1</v>
      </c>
      <c r="L100" s="7" t="s">
        <v>161</v>
      </c>
      <c r="M100" s="4">
        <v>313010</v>
      </c>
      <c r="N100" s="4" t="s">
        <v>388</v>
      </c>
      <c r="O100" s="4" t="s">
        <v>389</v>
      </c>
      <c r="P100" s="4" t="s">
        <v>81</v>
      </c>
      <c r="Q100" s="4"/>
      <c r="R100" s="4" t="s">
        <v>102</v>
      </c>
      <c r="S100" s="4">
        <v>22</v>
      </c>
      <c r="T100" s="4" t="s">
        <v>390</v>
      </c>
      <c r="U100" s="4" t="s">
        <v>391</v>
      </c>
      <c r="V100" s="4">
        <v>549495801</v>
      </c>
      <c r="W100" s="4"/>
      <c r="X100" s="8" t="s">
        <v>53</v>
      </c>
      <c r="Y100" s="8" t="s">
        <v>392</v>
      </c>
      <c r="Z100" s="8" t="s">
        <v>55</v>
      </c>
      <c r="AA100" s="8" t="s">
        <v>53</v>
      </c>
      <c r="AB100" s="8" t="s">
        <v>108</v>
      </c>
      <c r="AC100" s="7" t="s">
        <v>393</v>
      </c>
      <c r="AD100" s="9">
        <v>1390</v>
      </c>
      <c r="AE100" s="10">
        <f>ROUND($K$100*$AD$100,2)</f>
        <v>1390</v>
      </c>
    </row>
    <row r="101" spans="1:31" ht="25.5">
      <c r="A101" s="3">
        <v>55195</v>
      </c>
      <c r="B101" s="4"/>
      <c r="C101" s="3">
        <v>160383</v>
      </c>
      <c r="D101" s="4" t="s">
        <v>40</v>
      </c>
      <c r="E101" s="4" t="s">
        <v>350</v>
      </c>
      <c r="F101" s="4" t="s">
        <v>351</v>
      </c>
      <c r="G101" s="4" t="s">
        <v>352</v>
      </c>
      <c r="H101" s="4" t="s">
        <v>44</v>
      </c>
      <c r="I101" s="4" t="s">
        <v>353</v>
      </c>
      <c r="J101" s="5">
        <v>1</v>
      </c>
      <c r="K101" s="6">
        <v>1</v>
      </c>
      <c r="L101" s="7" t="s">
        <v>161</v>
      </c>
      <c r="M101" s="4">
        <v>313010</v>
      </c>
      <c r="N101" s="4" t="s">
        <v>388</v>
      </c>
      <c r="O101" s="4" t="s">
        <v>389</v>
      </c>
      <c r="P101" s="4" t="s">
        <v>81</v>
      </c>
      <c r="Q101" s="4"/>
      <c r="R101" s="4" t="s">
        <v>102</v>
      </c>
      <c r="S101" s="4">
        <v>22</v>
      </c>
      <c r="T101" s="4" t="s">
        <v>390</v>
      </c>
      <c r="U101" s="4" t="s">
        <v>391</v>
      </c>
      <c r="V101" s="4">
        <v>549495801</v>
      </c>
      <c r="W101" s="4"/>
      <c r="X101" s="8" t="s">
        <v>53</v>
      </c>
      <c r="Y101" s="8" t="s">
        <v>392</v>
      </c>
      <c r="Z101" s="8" t="s">
        <v>55</v>
      </c>
      <c r="AA101" s="8" t="s">
        <v>53</v>
      </c>
      <c r="AB101" s="8" t="s">
        <v>108</v>
      </c>
      <c r="AC101" s="7" t="s">
        <v>393</v>
      </c>
      <c r="AD101" s="9">
        <v>1450</v>
      </c>
      <c r="AE101" s="10">
        <f>ROUND($K$101*$AD$101,2)</f>
        <v>1450</v>
      </c>
    </row>
    <row r="102" spans="1:31" ht="25.5">
      <c r="A102" s="3">
        <v>55195</v>
      </c>
      <c r="B102" s="4"/>
      <c r="C102" s="3">
        <v>160384</v>
      </c>
      <c r="D102" s="4" t="s">
        <v>40</v>
      </c>
      <c r="E102" s="4" t="s">
        <v>357</v>
      </c>
      <c r="F102" s="4" t="s">
        <v>358</v>
      </c>
      <c r="G102" s="4" t="s">
        <v>359</v>
      </c>
      <c r="H102" s="4" t="s">
        <v>44</v>
      </c>
      <c r="I102" s="4" t="s">
        <v>353</v>
      </c>
      <c r="J102" s="5">
        <v>1</v>
      </c>
      <c r="K102" s="6">
        <v>1</v>
      </c>
      <c r="L102" s="7" t="s">
        <v>161</v>
      </c>
      <c r="M102" s="4">
        <v>313010</v>
      </c>
      <c r="N102" s="4" t="s">
        <v>388</v>
      </c>
      <c r="O102" s="4" t="s">
        <v>389</v>
      </c>
      <c r="P102" s="4" t="s">
        <v>81</v>
      </c>
      <c r="Q102" s="4"/>
      <c r="R102" s="4" t="s">
        <v>102</v>
      </c>
      <c r="S102" s="4">
        <v>22</v>
      </c>
      <c r="T102" s="4" t="s">
        <v>390</v>
      </c>
      <c r="U102" s="4" t="s">
        <v>391</v>
      </c>
      <c r="V102" s="4">
        <v>549495801</v>
      </c>
      <c r="W102" s="4"/>
      <c r="X102" s="8" t="s">
        <v>53</v>
      </c>
      <c r="Y102" s="8" t="s">
        <v>392</v>
      </c>
      <c r="Z102" s="8" t="s">
        <v>55</v>
      </c>
      <c r="AA102" s="8" t="s">
        <v>53</v>
      </c>
      <c r="AB102" s="8" t="s">
        <v>108</v>
      </c>
      <c r="AC102" s="7" t="s">
        <v>393</v>
      </c>
      <c r="AD102" s="9">
        <v>1450</v>
      </c>
      <c r="AE102" s="10">
        <f>ROUND($K$102*$AD$102,2)</f>
        <v>1450</v>
      </c>
    </row>
    <row r="103" spans="1:31" ht="26.25">
      <c r="A103" s="3">
        <v>55195</v>
      </c>
      <c r="B103" s="4"/>
      <c r="C103" s="3">
        <v>160412</v>
      </c>
      <c r="D103" s="4" t="s">
        <v>40</v>
      </c>
      <c r="E103" s="4" t="s">
        <v>354</v>
      </c>
      <c r="F103" s="4" t="s">
        <v>355</v>
      </c>
      <c r="G103" s="4" t="s">
        <v>356</v>
      </c>
      <c r="H103" s="4" t="s">
        <v>44</v>
      </c>
      <c r="I103" s="4" t="s">
        <v>353</v>
      </c>
      <c r="J103" s="5">
        <v>1</v>
      </c>
      <c r="K103" s="6">
        <v>1</v>
      </c>
      <c r="L103" s="7" t="s">
        <v>161</v>
      </c>
      <c r="M103" s="4">
        <v>313010</v>
      </c>
      <c r="N103" s="4" t="s">
        <v>388</v>
      </c>
      <c r="O103" s="4" t="s">
        <v>389</v>
      </c>
      <c r="P103" s="4" t="s">
        <v>81</v>
      </c>
      <c r="Q103" s="4"/>
      <c r="R103" s="4" t="s">
        <v>102</v>
      </c>
      <c r="S103" s="4">
        <v>22</v>
      </c>
      <c r="T103" s="4" t="s">
        <v>390</v>
      </c>
      <c r="U103" s="4" t="s">
        <v>391</v>
      </c>
      <c r="V103" s="4">
        <v>549495801</v>
      </c>
      <c r="W103" s="4"/>
      <c r="X103" s="8" t="s">
        <v>53</v>
      </c>
      <c r="Y103" s="8" t="s">
        <v>392</v>
      </c>
      <c r="Z103" s="8" t="s">
        <v>55</v>
      </c>
      <c r="AA103" s="8" t="s">
        <v>53</v>
      </c>
      <c r="AB103" s="8" t="s">
        <v>108</v>
      </c>
      <c r="AC103" s="7" t="s">
        <v>393</v>
      </c>
      <c r="AD103" s="9">
        <v>1450</v>
      </c>
      <c r="AE103" s="10">
        <f>ROUND($K$103*$AD$103,2)</f>
        <v>1450</v>
      </c>
    </row>
    <row r="104" spans="1:31" ht="13.5">
      <c r="A104" s="18"/>
      <c r="B104" s="18"/>
      <c r="C104" s="18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5" t="s">
        <v>73</v>
      </c>
      <c r="AE104" s="12">
        <f>SUM($AE$100:$AE$103)</f>
        <v>5740</v>
      </c>
    </row>
    <row r="105" spans="1:3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</row>
    <row r="106" spans="1:31" ht="38.25">
      <c r="A106" s="3">
        <v>55266</v>
      </c>
      <c r="B106" s="4"/>
      <c r="C106" s="3">
        <v>160480</v>
      </c>
      <c r="D106" s="4" t="s">
        <v>40</v>
      </c>
      <c r="E106" s="4" t="s">
        <v>394</v>
      </c>
      <c r="F106" s="4" t="s">
        <v>395</v>
      </c>
      <c r="G106" s="4" t="s">
        <v>396</v>
      </c>
      <c r="H106" s="4" t="s">
        <v>44</v>
      </c>
      <c r="I106" s="4" t="s">
        <v>222</v>
      </c>
      <c r="J106" s="5">
        <v>2</v>
      </c>
      <c r="K106" s="6">
        <v>2</v>
      </c>
      <c r="L106" s="7" t="s">
        <v>161</v>
      </c>
      <c r="M106" s="4">
        <v>220000</v>
      </c>
      <c r="N106" s="4" t="s">
        <v>397</v>
      </c>
      <c r="O106" s="4" t="s">
        <v>398</v>
      </c>
      <c r="P106" s="4" t="s">
        <v>399</v>
      </c>
      <c r="Q106" s="4">
        <v>0</v>
      </c>
      <c r="R106" s="4" t="s">
        <v>102</v>
      </c>
      <c r="S106" s="4">
        <v>1589</v>
      </c>
      <c r="T106" s="4" t="s">
        <v>400</v>
      </c>
      <c r="U106" s="4" t="s">
        <v>401</v>
      </c>
      <c r="V106" s="4">
        <v>549498043</v>
      </c>
      <c r="W106" s="4" t="s">
        <v>402</v>
      </c>
      <c r="X106" s="8" t="s">
        <v>53</v>
      </c>
      <c r="Y106" s="8" t="s">
        <v>403</v>
      </c>
      <c r="Z106" s="8" t="s">
        <v>55</v>
      </c>
      <c r="AA106" s="8" t="s">
        <v>53</v>
      </c>
      <c r="AB106" s="8" t="s">
        <v>108</v>
      </c>
      <c r="AC106" s="7" t="s">
        <v>404</v>
      </c>
      <c r="AD106" s="9">
        <v>840</v>
      </c>
      <c r="AE106" s="10">
        <f>ROUND($K$106*$AD$106,2)</f>
        <v>1680</v>
      </c>
    </row>
    <row r="107" spans="1:31" ht="12.75">
      <c r="A107" s="3">
        <v>55266</v>
      </c>
      <c r="B107" s="4"/>
      <c r="C107" s="3">
        <v>160483</v>
      </c>
      <c r="D107" s="4" t="s">
        <v>40</v>
      </c>
      <c r="E107" s="4" t="s">
        <v>405</v>
      </c>
      <c r="F107" s="4" t="s">
        <v>406</v>
      </c>
      <c r="G107" s="4" t="s">
        <v>407</v>
      </c>
      <c r="H107" s="4" t="s">
        <v>44</v>
      </c>
      <c r="I107" s="4" t="s">
        <v>408</v>
      </c>
      <c r="J107" s="5">
        <v>2</v>
      </c>
      <c r="K107" s="6">
        <v>2</v>
      </c>
      <c r="L107" s="7" t="s">
        <v>161</v>
      </c>
      <c r="M107" s="4">
        <v>220000</v>
      </c>
      <c r="N107" s="4" t="s">
        <v>397</v>
      </c>
      <c r="O107" s="4" t="s">
        <v>398</v>
      </c>
      <c r="P107" s="4" t="s">
        <v>399</v>
      </c>
      <c r="Q107" s="4">
        <v>0</v>
      </c>
      <c r="R107" s="4" t="s">
        <v>102</v>
      </c>
      <c r="S107" s="4">
        <v>1589</v>
      </c>
      <c r="T107" s="4" t="s">
        <v>400</v>
      </c>
      <c r="U107" s="4" t="s">
        <v>401</v>
      </c>
      <c r="V107" s="4">
        <v>549498043</v>
      </c>
      <c r="W107" s="4"/>
      <c r="X107" s="8" t="s">
        <v>53</v>
      </c>
      <c r="Y107" s="8" t="s">
        <v>403</v>
      </c>
      <c r="Z107" s="8" t="s">
        <v>55</v>
      </c>
      <c r="AA107" s="8" t="s">
        <v>53</v>
      </c>
      <c r="AB107" s="8" t="s">
        <v>108</v>
      </c>
      <c r="AC107" s="7" t="s">
        <v>404</v>
      </c>
      <c r="AD107" s="9">
        <v>389</v>
      </c>
      <c r="AE107" s="10">
        <f>ROUND($K$107*$AD$107,2)</f>
        <v>778</v>
      </c>
    </row>
    <row r="108" spans="1:31" ht="12.75">
      <c r="A108" s="3">
        <v>55266</v>
      </c>
      <c r="B108" s="4"/>
      <c r="C108" s="3">
        <v>160491</v>
      </c>
      <c r="D108" s="4" t="s">
        <v>40</v>
      </c>
      <c r="E108" s="4" t="s">
        <v>409</v>
      </c>
      <c r="F108" s="4" t="s">
        <v>410</v>
      </c>
      <c r="G108" s="4" t="s">
        <v>411</v>
      </c>
      <c r="H108" s="4" t="s">
        <v>44</v>
      </c>
      <c r="I108" s="4" t="s">
        <v>222</v>
      </c>
      <c r="J108" s="5">
        <v>2</v>
      </c>
      <c r="K108" s="6">
        <v>2</v>
      </c>
      <c r="L108" s="7" t="s">
        <v>161</v>
      </c>
      <c r="M108" s="4">
        <v>220000</v>
      </c>
      <c r="N108" s="4" t="s">
        <v>397</v>
      </c>
      <c r="O108" s="4" t="s">
        <v>398</v>
      </c>
      <c r="P108" s="4" t="s">
        <v>399</v>
      </c>
      <c r="Q108" s="4">
        <v>0</v>
      </c>
      <c r="R108" s="4" t="s">
        <v>102</v>
      </c>
      <c r="S108" s="4">
        <v>1589</v>
      </c>
      <c r="T108" s="4" t="s">
        <v>400</v>
      </c>
      <c r="U108" s="4" t="s">
        <v>401</v>
      </c>
      <c r="V108" s="4">
        <v>549498043</v>
      </c>
      <c r="W108" s="4"/>
      <c r="X108" s="8" t="s">
        <v>53</v>
      </c>
      <c r="Y108" s="8" t="s">
        <v>403</v>
      </c>
      <c r="Z108" s="8" t="s">
        <v>55</v>
      </c>
      <c r="AA108" s="8" t="s">
        <v>53</v>
      </c>
      <c r="AB108" s="8" t="s">
        <v>108</v>
      </c>
      <c r="AC108" s="7" t="s">
        <v>404</v>
      </c>
      <c r="AD108" s="9">
        <v>840</v>
      </c>
      <c r="AE108" s="10">
        <f>ROUND($K$108*$AD$108,2)</f>
        <v>1680</v>
      </c>
    </row>
    <row r="109" spans="1:31" ht="13.5">
      <c r="A109" s="3">
        <v>55266</v>
      </c>
      <c r="B109" s="4"/>
      <c r="C109" s="3">
        <v>160492</v>
      </c>
      <c r="D109" s="4" t="s">
        <v>40</v>
      </c>
      <c r="E109" s="4" t="s">
        <v>412</v>
      </c>
      <c r="F109" s="4" t="s">
        <v>413</v>
      </c>
      <c r="G109" s="4" t="s">
        <v>414</v>
      </c>
      <c r="H109" s="4" t="s">
        <v>44</v>
      </c>
      <c r="I109" s="4" t="s">
        <v>222</v>
      </c>
      <c r="J109" s="5">
        <v>2</v>
      </c>
      <c r="K109" s="6">
        <v>2</v>
      </c>
      <c r="L109" s="7" t="s">
        <v>161</v>
      </c>
      <c r="M109" s="4">
        <v>220000</v>
      </c>
      <c r="N109" s="4" t="s">
        <v>397</v>
      </c>
      <c r="O109" s="4" t="s">
        <v>398</v>
      </c>
      <c r="P109" s="4" t="s">
        <v>399</v>
      </c>
      <c r="Q109" s="4">
        <v>0</v>
      </c>
      <c r="R109" s="4" t="s">
        <v>102</v>
      </c>
      <c r="S109" s="4">
        <v>1589</v>
      </c>
      <c r="T109" s="4" t="s">
        <v>400</v>
      </c>
      <c r="U109" s="4" t="s">
        <v>401</v>
      </c>
      <c r="V109" s="4">
        <v>549498043</v>
      </c>
      <c r="W109" s="4"/>
      <c r="X109" s="8" t="s">
        <v>53</v>
      </c>
      <c r="Y109" s="8" t="s">
        <v>403</v>
      </c>
      <c r="Z109" s="8" t="s">
        <v>55</v>
      </c>
      <c r="AA109" s="8" t="s">
        <v>53</v>
      </c>
      <c r="AB109" s="8" t="s">
        <v>108</v>
      </c>
      <c r="AC109" s="7" t="s">
        <v>404</v>
      </c>
      <c r="AD109" s="9">
        <v>840</v>
      </c>
      <c r="AE109" s="10">
        <f>ROUND($K$109*$AD$109,2)</f>
        <v>1680</v>
      </c>
    </row>
    <row r="110" spans="1:31" ht="13.5">
      <c r="A110" s="18"/>
      <c r="B110" s="18"/>
      <c r="C110" s="18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5" t="s">
        <v>73</v>
      </c>
      <c r="AE110" s="12">
        <f>SUM($AE$106:$AE$109)</f>
        <v>5818</v>
      </c>
    </row>
    <row r="111" spans="1:3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</row>
    <row r="112" spans="1:31" ht="25.5">
      <c r="A112" s="3">
        <v>55270</v>
      </c>
      <c r="B112" s="4"/>
      <c r="C112" s="3">
        <v>160509</v>
      </c>
      <c r="D112" s="4" t="s">
        <v>40</v>
      </c>
      <c r="E112" s="4" t="s">
        <v>341</v>
      </c>
      <c r="F112" s="4" t="s">
        <v>342</v>
      </c>
      <c r="G112" s="4" t="s">
        <v>343</v>
      </c>
      <c r="H112" s="4" t="s">
        <v>44</v>
      </c>
      <c r="I112" s="4" t="s">
        <v>340</v>
      </c>
      <c r="J112" s="5">
        <v>1</v>
      </c>
      <c r="K112" s="6">
        <v>1</v>
      </c>
      <c r="L112" s="7" t="s">
        <v>161</v>
      </c>
      <c r="M112" s="4">
        <v>313010</v>
      </c>
      <c r="N112" s="4" t="s">
        <v>388</v>
      </c>
      <c r="O112" s="4" t="s">
        <v>415</v>
      </c>
      <c r="P112" s="4" t="s">
        <v>81</v>
      </c>
      <c r="Q112" s="4"/>
      <c r="R112" s="4" t="s">
        <v>102</v>
      </c>
      <c r="S112" s="4">
        <v>14556</v>
      </c>
      <c r="T112" s="4" t="s">
        <v>416</v>
      </c>
      <c r="U112" s="4" t="s">
        <v>417</v>
      </c>
      <c r="V112" s="4">
        <v>549495920</v>
      </c>
      <c r="W112" s="4"/>
      <c r="X112" s="8" t="s">
        <v>418</v>
      </c>
      <c r="Y112" s="8" t="s">
        <v>392</v>
      </c>
      <c r="Z112" s="8" t="s">
        <v>55</v>
      </c>
      <c r="AA112" s="8" t="s">
        <v>419</v>
      </c>
      <c r="AB112" s="8" t="s">
        <v>108</v>
      </c>
      <c r="AC112" s="7" t="s">
        <v>420</v>
      </c>
      <c r="AD112" s="9">
        <v>1050</v>
      </c>
      <c r="AE112" s="10">
        <f>ROUND($K$112*$AD$112,2)</f>
        <v>1050</v>
      </c>
    </row>
    <row r="113" spans="1:31" ht="25.5">
      <c r="A113" s="3">
        <v>55270</v>
      </c>
      <c r="B113" s="4"/>
      <c r="C113" s="3">
        <v>160510</v>
      </c>
      <c r="D113" s="4" t="s">
        <v>40</v>
      </c>
      <c r="E113" s="4" t="s">
        <v>337</v>
      </c>
      <c r="F113" s="4" t="s">
        <v>338</v>
      </c>
      <c r="G113" s="4" t="s">
        <v>339</v>
      </c>
      <c r="H113" s="4" t="s">
        <v>44</v>
      </c>
      <c r="I113" s="4" t="s">
        <v>340</v>
      </c>
      <c r="J113" s="5">
        <v>1</v>
      </c>
      <c r="K113" s="6">
        <v>1</v>
      </c>
      <c r="L113" s="7" t="s">
        <v>161</v>
      </c>
      <c r="M113" s="4">
        <v>313010</v>
      </c>
      <c r="N113" s="4" t="s">
        <v>388</v>
      </c>
      <c r="O113" s="4" t="s">
        <v>415</v>
      </c>
      <c r="P113" s="4" t="s">
        <v>81</v>
      </c>
      <c r="Q113" s="4"/>
      <c r="R113" s="4" t="s">
        <v>102</v>
      </c>
      <c r="S113" s="4">
        <v>14556</v>
      </c>
      <c r="T113" s="4" t="s">
        <v>416</v>
      </c>
      <c r="U113" s="4" t="s">
        <v>417</v>
      </c>
      <c r="V113" s="4">
        <v>549495920</v>
      </c>
      <c r="W113" s="4"/>
      <c r="X113" s="8" t="s">
        <v>418</v>
      </c>
      <c r="Y113" s="8" t="s">
        <v>392</v>
      </c>
      <c r="Z113" s="8" t="s">
        <v>55</v>
      </c>
      <c r="AA113" s="8" t="s">
        <v>419</v>
      </c>
      <c r="AB113" s="8" t="s">
        <v>108</v>
      </c>
      <c r="AC113" s="7" t="s">
        <v>420</v>
      </c>
      <c r="AD113" s="9">
        <v>1050</v>
      </c>
      <c r="AE113" s="10">
        <f>ROUND($K$113*$AD$113,2)</f>
        <v>1050</v>
      </c>
    </row>
    <row r="114" spans="1:31" ht="26.25">
      <c r="A114" s="3">
        <v>55270</v>
      </c>
      <c r="B114" s="4"/>
      <c r="C114" s="3">
        <v>160511</v>
      </c>
      <c r="D114" s="4" t="s">
        <v>40</v>
      </c>
      <c r="E114" s="4" t="s">
        <v>344</v>
      </c>
      <c r="F114" s="4" t="s">
        <v>345</v>
      </c>
      <c r="G114" s="4" t="s">
        <v>346</v>
      </c>
      <c r="H114" s="4" t="s">
        <v>44</v>
      </c>
      <c r="I114" s="4" t="s">
        <v>340</v>
      </c>
      <c r="J114" s="5">
        <v>1</v>
      </c>
      <c r="K114" s="6">
        <v>1</v>
      </c>
      <c r="L114" s="7" t="s">
        <v>161</v>
      </c>
      <c r="M114" s="4">
        <v>313010</v>
      </c>
      <c r="N114" s="4" t="s">
        <v>388</v>
      </c>
      <c r="O114" s="4" t="s">
        <v>415</v>
      </c>
      <c r="P114" s="4" t="s">
        <v>81</v>
      </c>
      <c r="Q114" s="4"/>
      <c r="R114" s="4" t="s">
        <v>102</v>
      </c>
      <c r="S114" s="4">
        <v>14556</v>
      </c>
      <c r="T114" s="4" t="s">
        <v>416</v>
      </c>
      <c r="U114" s="4" t="s">
        <v>417</v>
      </c>
      <c r="V114" s="4">
        <v>549495920</v>
      </c>
      <c r="W114" s="4"/>
      <c r="X114" s="8" t="s">
        <v>418</v>
      </c>
      <c r="Y114" s="8" t="s">
        <v>392</v>
      </c>
      <c r="Z114" s="8" t="s">
        <v>55</v>
      </c>
      <c r="AA114" s="8" t="s">
        <v>419</v>
      </c>
      <c r="AB114" s="8" t="s">
        <v>108</v>
      </c>
      <c r="AC114" s="7" t="s">
        <v>420</v>
      </c>
      <c r="AD114" s="9">
        <v>1050</v>
      </c>
      <c r="AE114" s="10">
        <f>ROUND($K$114*$AD$114,2)</f>
        <v>1050</v>
      </c>
    </row>
    <row r="115" spans="1:31" ht="13.5">
      <c r="A115" s="18"/>
      <c r="B115" s="18"/>
      <c r="C115" s="18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5" t="s">
        <v>73</v>
      </c>
      <c r="AE115" s="12">
        <f>SUM($AE$112:$AE$114)</f>
        <v>3150</v>
      </c>
    </row>
    <row r="116" spans="1:3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</row>
    <row r="117" spans="1:31" ht="12.75">
      <c r="A117" s="3">
        <v>55281</v>
      </c>
      <c r="B117" s="4" t="s">
        <v>421</v>
      </c>
      <c r="C117" s="3">
        <v>160418</v>
      </c>
      <c r="D117" s="4" t="s">
        <v>40</v>
      </c>
      <c r="E117" s="4" t="s">
        <v>422</v>
      </c>
      <c r="F117" s="4" t="s">
        <v>423</v>
      </c>
      <c r="G117" s="4" t="s">
        <v>424</v>
      </c>
      <c r="H117" s="4" t="s">
        <v>44</v>
      </c>
      <c r="I117" s="4" t="s">
        <v>328</v>
      </c>
      <c r="J117" s="5">
        <v>1</v>
      </c>
      <c r="K117" s="6">
        <v>1</v>
      </c>
      <c r="L117" s="7" t="s">
        <v>161</v>
      </c>
      <c r="M117" s="4">
        <v>560000</v>
      </c>
      <c r="N117" s="4" t="s">
        <v>425</v>
      </c>
      <c r="O117" s="4" t="s">
        <v>426</v>
      </c>
      <c r="P117" s="4" t="s">
        <v>427</v>
      </c>
      <c r="Q117" s="4">
        <v>3</v>
      </c>
      <c r="R117" s="4">
        <v>249</v>
      </c>
      <c r="S117" s="4">
        <v>168497</v>
      </c>
      <c r="T117" s="4" t="s">
        <v>428</v>
      </c>
      <c r="U117" s="4" t="s">
        <v>429</v>
      </c>
      <c r="V117" s="4">
        <v>549494051</v>
      </c>
      <c r="W117" s="4" t="s">
        <v>430</v>
      </c>
      <c r="X117" s="8" t="s">
        <v>431</v>
      </c>
      <c r="Y117" s="8" t="s">
        <v>432</v>
      </c>
      <c r="Z117" s="8" t="s">
        <v>55</v>
      </c>
      <c r="AA117" s="8" t="s">
        <v>53</v>
      </c>
      <c r="AB117" s="8" t="s">
        <v>433</v>
      </c>
      <c r="AC117" s="7" t="s">
        <v>434</v>
      </c>
      <c r="AD117" s="9">
        <v>2685</v>
      </c>
      <c r="AE117" s="10">
        <f>ROUND($K$117*$AD$117,2)</f>
        <v>2685</v>
      </c>
    </row>
    <row r="118" spans="1:31" ht="12.75">
      <c r="A118" s="3">
        <v>55281</v>
      </c>
      <c r="B118" s="4" t="s">
        <v>421</v>
      </c>
      <c r="C118" s="3">
        <v>160419</v>
      </c>
      <c r="D118" s="4" t="s">
        <v>40</v>
      </c>
      <c r="E118" s="4" t="s">
        <v>435</v>
      </c>
      <c r="F118" s="4" t="s">
        <v>436</v>
      </c>
      <c r="G118" s="4" t="s">
        <v>437</v>
      </c>
      <c r="H118" s="4" t="s">
        <v>44</v>
      </c>
      <c r="I118" s="4" t="s">
        <v>438</v>
      </c>
      <c r="J118" s="5">
        <v>1</v>
      </c>
      <c r="K118" s="6">
        <v>1</v>
      </c>
      <c r="L118" s="7" t="s">
        <v>161</v>
      </c>
      <c r="M118" s="4">
        <v>560000</v>
      </c>
      <c r="N118" s="4" t="s">
        <v>425</v>
      </c>
      <c r="O118" s="4" t="s">
        <v>426</v>
      </c>
      <c r="P118" s="4" t="s">
        <v>427</v>
      </c>
      <c r="Q118" s="4">
        <v>3</v>
      </c>
      <c r="R118" s="4">
        <v>249</v>
      </c>
      <c r="S118" s="4">
        <v>168497</v>
      </c>
      <c r="T118" s="4" t="s">
        <v>428</v>
      </c>
      <c r="U118" s="4" t="s">
        <v>429</v>
      </c>
      <c r="V118" s="4">
        <v>549494051</v>
      </c>
      <c r="W118" s="4" t="s">
        <v>430</v>
      </c>
      <c r="X118" s="8" t="s">
        <v>431</v>
      </c>
      <c r="Y118" s="8" t="s">
        <v>432</v>
      </c>
      <c r="Z118" s="8" t="s">
        <v>55</v>
      </c>
      <c r="AA118" s="8" t="s">
        <v>53</v>
      </c>
      <c r="AB118" s="8" t="s">
        <v>433</v>
      </c>
      <c r="AC118" s="7" t="s">
        <v>434</v>
      </c>
      <c r="AD118" s="9">
        <v>3190</v>
      </c>
      <c r="AE118" s="10">
        <f>ROUND($K$118*$AD$118,2)</f>
        <v>3190</v>
      </c>
    </row>
    <row r="119" spans="1:31" ht="12.75">
      <c r="A119" s="3">
        <v>55281</v>
      </c>
      <c r="B119" s="4" t="s">
        <v>421</v>
      </c>
      <c r="C119" s="3">
        <v>160420</v>
      </c>
      <c r="D119" s="4" t="s">
        <v>40</v>
      </c>
      <c r="E119" s="4" t="s">
        <v>439</v>
      </c>
      <c r="F119" s="4" t="s">
        <v>440</v>
      </c>
      <c r="G119" s="4" t="s">
        <v>441</v>
      </c>
      <c r="H119" s="4" t="s">
        <v>44</v>
      </c>
      <c r="I119" s="4" t="s">
        <v>438</v>
      </c>
      <c r="J119" s="5">
        <v>1</v>
      </c>
      <c r="K119" s="6">
        <v>1</v>
      </c>
      <c r="L119" s="7" t="s">
        <v>161</v>
      </c>
      <c r="M119" s="4">
        <v>560000</v>
      </c>
      <c r="N119" s="4" t="s">
        <v>425</v>
      </c>
      <c r="O119" s="4" t="s">
        <v>426</v>
      </c>
      <c r="P119" s="4" t="s">
        <v>427</v>
      </c>
      <c r="Q119" s="4">
        <v>3</v>
      </c>
      <c r="R119" s="4">
        <v>249</v>
      </c>
      <c r="S119" s="4">
        <v>168497</v>
      </c>
      <c r="T119" s="4" t="s">
        <v>428</v>
      </c>
      <c r="U119" s="4" t="s">
        <v>429</v>
      </c>
      <c r="V119" s="4">
        <v>549494051</v>
      </c>
      <c r="W119" s="4" t="s">
        <v>430</v>
      </c>
      <c r="X119" s="8" t="s">
        <v>431</v>
      </c>
      <c r="Y119" s="8" t="s">
        <v>432</v>
      </c>
      <c r="Z119" s="8" t="s">
        <v>55</v>
      </c>
      <c r="AA119" s="8" t="s">
        <v>53</v>
      </c>
      <c r="AB119" s="8" t="s">
        <v>433</v>
      </c>
      <c r="AC119" s="7" t="s">
        <v>434</v>
      </c>
      <c r="AD119" s="9">
        <v>3190</v>
      </c>
      <c r="AE119" s="10">
        <f>ROUND($K$119*$AD$119,2)</f>
        <v>3190</v>
      </c>
    </row>
    <row r="120" spans="1:31" ht="13.5">
      <c r="A120" s="3">
        <v>55281</v>
      </c>
      <c r="B120" s="4" t="s">
        <v>421</v>
      </c>
      <c r="C120" s="3">
        <v>160421</v>
      </c>
      <c r="D120" s="4" t="s">
        <v>40</v>
      </c>
      <c r="E120" s="4" t="s">
        <v>442</v>
      </c>
      <c r="F120" s="4" t="s">
        <v>443</v>
      </c>
      <c r="G120" s="4" t="s">
        <v>444</v>
      </c>
      <c r="H120" s="4" t="s">
        <v>44</v>
      </c>
      <c r="I120" s="4" t="s">
        <v>438</v>
      </c>
      <c r="J120" s="5">
        <v>1</v>
      </c>
      <c r="K120" s="6">
        <v>1</v>
      </c>
      <c r="L120" s="7" t="s">
        <v>161</v>
      </c>
      <c r="M120" s="4">
        <v>560000</v>
      </c>
      <c r="N120" s="4" t="s">
        <v>425</v>
      </c>
      <c r="O120" s="4" t="s">
        <v>426</v>
      </c>
      <c r="P120" s="4" t="s">
        <v>427</v>
      </c>
      <c r="Q120" s="4">
        <v>3</v>
      </c>
      <c r="R120" s="4">
        <v>249</v>
      </c>
      <c r="S120" s="4">
        <v>168497</v>
      </c>
      <c r="T120" s="4" t="s">
        <v>428</v>
      </c>
      <c r="U120" s="4" t="s">
        <v>429</v>
      </c>
      <c r="V120" s="4">
        <v>549494051</v>
      </c>
      <c r="W120" s="4" t="s">
        <v>430</v>
      </c>
      <c r="X120" s="8" t="s">
        <v>431</v>
      </c>
      <c r="Y120" s="8" t="s">
        <v>432</v>
      </c>
      <c r="Z120" s="8" t="s">
        <v>55</v>
      </c>
      <c r="AA120" s="8" t="s">
        <v>53</v>
      </c>
      <c r="AB120" s="8" t="s">
        <v>433</v>
      </c>
      <c r="AC120" s="7" t="s">
        <v>434</v>
      </c>
      <c r="AD120" s="9">
        <v>3190</v>
      </c>
      <c r="AE120" s="10">
        <f>ROUND($K$120*$AD$120,2)</f>
        <v>3190</v>
      </c>
    </row>
    <row r="121" spans="1:31" ht="13.5">
      <c r="A121" s="18"/>
      <c r="B121" s="18"/>
      <c r="C121" s="18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5" t="s">
        <v>73</v>
      </c>
      <c r="AE121" s="12">
        <f>SUM($AE$117:$AE$120)</f>
        <v>12255</v>
      </c>
    </row>
    <row r="122" spans="1:3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</row>
    <row r="123" spans="1:31" ht="25.5">
      <c r="A123" s="3">
        <v>55283</v>
      </c>
      <c r="B123" s="4" t="s">
        <v>445</v>
      </c>
      <c r="C123" s="3">
        <v>160514</v>
      </c>
      <c r="D123" s="4" t="s">
        <v>40</v>
      </c>
      <c r="E123" s="4" t="s">
        <v>446</v>
      </c>
      <c r="F123" s="4" t="s">
        <v>447</v>
      </c>
      <c r="G123" s="4" t="s">
        <v>448</v>
      </c>
      <c r="H123" s="4" t="s">
        <v>44</v>
      </c>
      <c r="I123" s="4" t="s">
        <v>78</v>
      </c>
      <c r="J123" s="5">
        <v>1</v>
      </c>
      <c r="K123" s="6">
        <v>1</v>
      </c>
      <c r="L123" s="7" t="s">
        <v>161</v>
      </c>
      <c r="M123" s="4">
        <v>235400</v>
      </c>
      <c r="N123" s="4" t="s">
        <v>449</v>
      </c>
      <c r="O123" s="4" t="s">
        <v>163</v>
      </c>
      <c r="P123" s="4" t="s">
        <v>164</v>
      </c>
      <c r="Q123" s="4">
        <v>4</v>
      </c>
      <c r="R123" s="4">
        <v>4.28</v>
      </c>
      <c r="S123" s="4">
        <v>49109</v>
      </c>
      <c r="T123" s="4" t="s">
        <v>450</v>
      </c>
      <c r="U123" s="4" t="s">
        <v>451</v>
      </c>
      <c r="V123" s="4">
        <v>549495769</v>
      </c>
      <c r="W123" s="4"/>
      <c r="X123" s="8" t="s">
        <v>452</v>
      </c>
      <c r="Y123" s="8" t="s">
        <v>453</v>
      </c>
      <c r="Z123" s="8" t="s">
        <v>55</v>
      </c>
      <c r="AA123" s="8" t="s">
        <v>454</v>
      </c>
      <c r="AB123" s="8" t="s">
        <v>171</v>
      </c>
      <c r="AC123" s="7" t="s">
        <v>455</v>
      </c>
      <c r="AD123" s="9">
        <v>2100</v>
      </c>
      <c r="AE123" s="10">
        <f>ROUND($K$123*$AD$123,2)</f>
        <v>2100</v>
      </c>
    </row>
    <row r="124" spans="1:31" ht="26.25">
      <c r="A124" s="3">
        <v>55283</v>
      </c>
      <c r="B124" s="4" t="s">
        <v>445</v>
      </c>
      <c r="C124" s="3">
        <v>160515</v>
      </c>
      <c r="D124" s="4" t="s">
        <v>40</v>
      </c>
      <c r="E124" s="4" t="s">
        <v>456</v>
      </c>
      <c r="F124" s="4" t="s">
        <v>457</v>
      </c>
      <c r="G124" s="4" t="s">
        <v>458</v>
      </c>
      <c r="H124" s="4" t="s">
        <v>44</v>
      </c>
      <c r="I124" s="4" t="s">
        <v>278</v>
      </c>
      <c r="J124" s="5">
        <v>1</v>
      </c>
      <c r="K124" s="6">
        <v>1</v>
      </c>
      <c r="L124" s="7" t="s">
        <v>161</v>
      </c>
      <c r="M124" s="4">
        <v>235400</v>
      </c>
      <c r="N124" s="4" t="s">
        <v>449</v>
      </c>
      <c r="O124" s="4" t="s">
        <v>163</v>
      </c>
      <c r="P124" s="4" t="s">
        <v>164</v>
      </c>
      <c r="Q124" s="4">
        <v>4</v>
      </c>
      <c r="R124" s="4">
        <v>4.28</v>
      </c>
      <c r="S124" s="4">
        <v>49109</v>
      </c>
      <c r="T124" s="4" t="s">
        <v>450</v>
      </c>
      <c r="U124" s="4" t="s">
        <v>451</v>
      </c>
      <c r="V124" s="4">
        <v>549495769</v>
      </c>
      <c r="W124" s="4"/>
      <c r="X124" s="8" t="s">
        <v>452</v>
      </c>
      <c r="Y124" s="8" t="s">
        <v>453</v>
      </c>
      <c r="Z124" s="8" t="s">
        <v>55</v>
      </c>
      <c r="AA124" s="8" t="s">
        <v>454</v>
      </c>
      <c r="AB124" s="8" t="s">
        <v>171</v>
      </c>
      <c r="AC124" s="7" t="s">
        <v>455</v>
      </c>
      <c r="AD124" s="9">
        <v>2230</v>
      </c>
      <c r="AE124" s="10">
        <f>ROUND($K$124*$AD$124,2)</f>
        <v>2230</v>
      </c>
    </row>
    <row r="125" spans="1:31" ht="13.5">
      <c r="A125" s="18"/>
      <c r="B125" s="18"/>
      <c r="C125" s="18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5" t="s">
        <v>73</v>
      </c>
      <c r="AE125" s="12">
        <f>SUM($AE$123:$AE$124)</f>
        <v>4330</v>
      </c>
    </row>
    <row r="126" spans="1:3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</row>
    <row r="127" spans="1:31" ht="25.5">
      <c r="A127" s="3">
        <v>55288</v>
      </c>
      <c r="B127" s="4"/>
      <c r="C127" s="3">
        <v>160539</v>
      </c>
      <c r="D127" s="4" t="s">
        <v>40</v>
      </c>
      <c r="E127" s="4" t="s">
        <v>459</v>
      </c>
      <c r="F127" s="4" t="s">
        <v>460</v>
      </c>
      <c r="G127" s="4" t="s">
        <v>461</v>
      </c>
      <c r="H127" s="4" t="s">
        <v>44</v>
      </c>
      <c r="I127" s="4" t="s">
        <v>353</v>
      </c>
      <c r="J127" s="5">
        <v>2</v>
      </c>
      <c r="K127" s="6">
        <v>2</v>
      </c>
      <c r="L127" s="7" t="s">
        <v>161</v>
      </c>
      <c r="M127" s="4">
        <v>313010</v>
      </c>
      <c r="N127" s="4" t="s">
        <v>388</v>
      </c>
      <c r="O127" s="4" t="s">
        <v>462</v>
      </c>
      <c r="P127" s="4" t="s">
        <v>81</v>
      </c>
      <c r="Q127" s="4"/>
      <c r="R127" s="4" t="s">
        <v>102</v>
      </c>
      <c r="S127" s="4">
        <v>17842</v>
      </c>
      <c r="T127" s="4" t="s">
        <v>463</v>
      </c>
      <c r="U127" s="4" t="s">
        <v>464</v>
      </c>
      <c r="V127" s="4">
        <v>549495868</v>
      </c>
      <c r="W127" s="4"/>
      <c r="X127" s="8" t="s">
        <v>53</v>
      </c>
      <c r="Y127" s="8" t="s">
        <v>392</v>
      </c>
      <c r="Z127" s="8" t="s">
        <v>55</v>
      </c>
      <c r="AA127" s="8" t="s">
        <v>53</v>
      </c>
      <c r="AB127" s="8" t="s">
        <v>108</v>
      </c>
      <c r="AC127" s="7" t="s">
        <v>465</v>
      </c>
      <c r="AD127" s="9">
        <v>1055</v>
      </c>
      <c r="AE127" s="10">
        <f>ROUND($K$127*$AD$127,2)</f>
        <v>2110</v>
      </c>
    </row>
    <row r="128" spans="1:31" ht="26.25">
      <c r="A128" s="3">
        <v>55288</v>
      </c>
      <c r="B128" s="4"/>
      <c r="C128" s="3">
        <v>160547</v>
      </c>
      <c r="D128" s="4" t="s">
        <v>40</v>
      </c>
      <c r="E128" s="4" t="s">
        <v>466</v>
      </c>
      <c r="F128" s="4" t="s">
        <v>467</v>
      </c>
      <c r="G128" s="4" t="s">
        <v>468</v>
      </c>
      <c r="H128" s="4" t="s">
        <v>44</v>
      </c>
      <c r="I128" s="4" t="s">
        <v>68</v>
      </c>
      <c r="J128" s="5">
        <v>2</v>
      </c>
      <c r="K128" s="6">
        <v>2</v>
      </c>
      <c r="L128" s="7" t="s">
        <v>161</v>
      </c>
      <c r="M128" s="4">
        <v>313010</v>
      </c>
      <c r="N128" s="4" t="s">
        <v>388</v>
      </c>
      <c r="O128" s="4" t="s">
        <v>462</v>
      </c>
      <c r="P128" s="4" t="s">
        <v>81</v>
      </c>
      <c r="Q128" s="4"/>
      <c r="R128" s="4" t="s">
        <v>102</v>
      </c>
      <c r="S128" s="4">
        <v>17842</v>
      </c>
      <c r="T128" s="4" t="s">
        <v>463</v>
      </c>
      <c r="U128" s="4" t="s">
        <v>464</v>
      </c>
      <c r="V128" s="4">
        <v>549495868</v>
      </c>
      <c r="W128" s="4"/>
      <c r="X128" s="8" t="s">
        <v>53</v>
      </c>
      <c r="Y128" s="8" t="s">
        <v>392</v>
      </c>
      <c r="Z128" s="8" t="s">
        <v>55</v>
      </c>
      <c r="AA128" s="8" t="s">
        <v>53</v>
      </c>
      <c r="AB128" s="8" t="s">
        <v>108</v>
      </c>
      <c r="AC128" s="7" t="s">
        <v>465</v>
      </c>
      <c r="AD128" s="9">
        <v>1180</v>
      </c>
      <c r="AE128" s="10">
        <f>ROUND($K$128*$AD$128,2)</f>
        <v>2360</v>
      </c>
    </row>
    <row r="129" spans="1:31" ht="13.5">
      <c r="A129" s="18"/>
      <c r="B129" s="18"/>
      <c r="C129" s="18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5" t="s">
        <v>73</v>
      </c>
      <c r="AE129" s="12">
        <f>SUM($AE$127:$AE$128)</f>
        <v>4470</v>
      </c>
    </row>
    <row r="130" spans="1:3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</row>
    <row r="131" spans="1:31" ht="26.25">
      <c r="A131" s="3">
        <v>55301</v>
      </c>
      <c r="B131" s="4" t="s">
        <v>469</v>
      </c>
      <c r="C131" s="3">
        <v>160734</v>
      </c>
      <c r="D131" s="4" t="s">
        <v>40</v>
      </c>
      <c r="E131" s="4" t="s">
        <v>470</v>
      </c>
      <c r="F131" s="4" t="s">
        <v>471</v>
      </c>
      <c r="G131" s="4" t="s">
        <v>472</v>
      </c>
      <c r="H131" s="4"/>
      <c r="I131" s="4" t="s">
        <v>68</v>
      </c>
      <c r="J131" s="5">
        <v>1</v>
      </c>
      <c r="K131" s="6">
        <v>1</v>
      </c>
      <c r="L131" s="7" t="s">
        <v>161</v>
      </c>
      <c r="M131" s="4">
        <v>711021</v>
      </c>
      <c r="N131" s="4" t="s">
        <v>473</v>
      </c>
      <c r="O131" s="4" t="s">
        <v>474</v>
      </c>
      <c r="P131" s="4" t="s">
        <v>81</v>
      </c>
      <c r="Q131" s="4">
        <v>3</v>
      </c>
      <c r="R131" s="4" t="s">
        <v>475</v>
      </c>
      <c r="S131" s="4">
        <v>235266</v>
      </c>
      <c r="T131" s="4" t="s">
        <v>476</v>
      </c>
      <c r="U131" s="4" t="s">
        <v>477</v>
      </c>
      <c r="V131" s="4">
        <v>549495954</v>
      </c>
      <c r="W131" s="4" t="s">
        <v>478</v>
      </c>
      <c r="X131" s="8" t="s">
        <v>479</v>
      </c>
      <c r="Y131" s="8" t="s">
        <v>480</v>
      </c>
      <c r="Z131" s="8" t="s">
        <v>55</v>
      </c>
      <c r="AA131" s="8" t="s">
        <v>481</v>
      </c>
      <c r="AB131" s="8" t="s">
        <v>171</v>
      </c>
      <c r="AC131" s="7" t="s">
        <v>482</v>
      </c>
      <c r="AD131" s="9">
        <v>320</v>
      </c>
      <c r="AE131" s="10">
        <f>ROUND($K$131*$AD$131,2)</f>
        <v>320</v>
      </c>
    </row>
    <row r="132" spans="1:31" ht="13.5">
      <c r="A132" s="18"/>
      <c r="B132" s="18"/>
      <c r="C132" s="18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5" t="s">
        <v>73</v>
      </c>
      <c r="AE132" s="12">
        <f>SUM($AE$131:$AE$131)</f>
        <v>320</v>
      </c>
    </row>
    <row r="133" spans="1:3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</row>
    <row r="134" spans="1:31" ht="13.5">
      <c r="A134" s="3">
        <v>55320</v>
      </c>
      <c r="B134" s="4" t="s">
        <v>483</v>
      </c>
      <c r="C134" s="3">
        <v>160688</v>
      </c>
      <c r="D134" s="4" t="s">
        <v>40</v>
      </c>
      <c r="E134" s="4" t="s">
        <v>484</v>
      </c>
      <c r="F134" s="4" t="s">
        <v>485</v>
      </c>
      <c r="G134" s="4" t="s">
        <v>486</v>
      </c>
      <c r="H134" s="4" t="s">
        <v>44</v>
      </c>
      <c r="I134" s="4" t="s">
        <v>61</v>
      </c>
      <c r="J134" s="5">
        <v>5</v>
      </c>
      <c r="K134" s="6">
        <v>5</v>
      </c>
      <c r="L134" s="7" t="s">
        <v>161</v>
      </c>
      <c r="M134" s="4">
        <v>560000</v>
      </c>
      <c r="N134" s="4" t="s">
        <v>425</v>
      </c>
      <c r="O134" s="4" t="s">
        <v>426</v>
      </c>
      <c r="P134" s="4" t="s">
        <v>427</v>
      </c>
      <c r="Q134" s="4">
        <v>3</v>
      </c>
      <c r="R134" s="4">
        <v>249</v>
      </c>
      <c r="S134" s="4">
        <v>168497</v>
      </c>
      <c r="T134" s="4" t="s">
        <v>428</v>
      </c>
      <c r="U134" s="4" t="s">
        <v>429</v>
      </c>
      <c r="V134" s="4">
        <v>549494051</v>
      </c>
      <c r="W134" s="4" t="s">
        <v>430</v>
      </c>
      <c r="X134" s="8" t="s">
        <v>431</v>
      </c>
      <c r="Y134" s="8" t="s">
        <v>432</v>
      </c>
      <c r="Z134" s="8" t="s">
        <v>55</v>
      </c>
      <c r="AA134" s="8" t="s">
        <v>53</v>
      </c>
      <c r="AB134" s="8" t="s">
        <v>433</v>
      </c>
      <c r="AC134" s="7" t="s">
        <v>487</v>
      </c>
      <c r="AD134" s="9">
        <v>1035</v>
      </c>
      <c r="AE134" s="10">
        <f>ROUND($K$134*$AD$134,2)</f>
        <v>5175</v>
      </c>
    </row>
    <row r="135" spans="1:31" ht="13.5">
      <c r="A135" s="18"/>
      <c r="B135" s="18"/>
      <c r="C135" s="18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5" t="s">
        <v>73</v>
      </c>
      <c r="AE135" s="12">
        <f>SUM($AE$134:$AE$134)</f>
        <v>5175</v>
      </c>
    </row>
    <row r="136" spans="1:31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</row>
    <row r="137" spans="1:31" ht="25.5">
      <c r="A137" s="3">
        <v>55325</v>
      </c>
      <c r="B137" s="4"/>
      <c r="C137" s="3">
        <v>160704</v>
      </c>
      <c r="D137" s="4" t="s">
        <v>40</v>
      </c>
      <c r="E137" s="4" t="s">
        <v>357</v>
      </c>
      <c r="F137" s="4" t="s">
        <v>358</v>
      </c>
      <c r="G137" s="4" t="s">
        <v>359</v>
      </c>
      <c r="H137" s="4" t="s">
        <v>44</v>
      </c>
      <c r="I137" s="4" t="s">
        <v>353</v>
      </c>
      <c r="J137" s="5">
        <v>1</v>
      </c>
      <c r="K137" s="6">
        <v>1</v>
      </c>
      <c r="L137" s="7" t="s">
        <v>46</v>
      </c>
      <c r="M137" s="4">
        <v>110211</v>
      </c>
      <c r="N137" s="4" t="s">
        <v>488</v>
      </c>
      <c r="O137" s="4" t="s">
        <v>489</v>
      </c>
      <c r="P137" s="4" t="s">
        <v>490</v>
      </c>
      <c r="Q137" s="4">
        <v>13</v>
      </c>
      <c r="R137" s="4" t="s">
        <v>491</v>
      </c>
      <c r="S137" s="4">
        <v>248614</v>
      </c>
      <c r="T137" s="4" t="s">
        <v>492</v>
      </c>
      <c r="U137" s="4" t="s">
        <v>493</v>
      </c>
      <c r="V137" s="4" t="s">
        <v>494</v>
      </c>
      <c r="W137" s="4"/>
      <c r="X137" s="8" t="s">
        <v>53</v>
      </c>
      <c r="Y137" s="8" t="s">
        <v>495</v>
      </c>
      <c r="Z137" s="8" t="s">
        <v>55</v>
      </c>
      <c r="AA137" s="8" t="s">
        <v>53</v>
      </c>
      <c r="AB137" s="8" t="s">
        <v>56</v>
      </c>
      <c r="AC137" s="7" t="s">
        <v>496</v>
      </c>
      <c r="AD137" s="9">
        <v>1450</v>
      </c>
      <c r="AE137" s="10">
        <f>ROUND($K$137*$AD$137,2)</f>
        <v>1450</v>
      </c>
    </row>
    <row r="138" spans="1:31" ht="25.5">
      <c r="A138" s="3">
        <v>55325</v>
      </c>
      <c r="B138" s="4"/>
      <c r="C138" s="3">
        <v>160713</v>
      </c>
      <c r="D138" s="4" t="s">
        <v>40</v>
      </c>
      <c r="E138" s="4" t="s">
        <v>347</v>
      </c>
      <c r="F138" s="4" t="s">
        <v>348</v>
      </c>
      <c r="G138" s="4" t="s">
        <v>349</v>
      </c>
      <c r="H138" s="4" t="s">
        <v>44</v>
      </c>
      <c r="I138" s="4" t="s">
        <v>160</v>
      </c>
      <c r="J138" s="5">
        <v>3</v>
      </c>
      <c r="K138" s="6">
        <v>3</v>
      </c>
      <c r="L138" s="7" t="s">
        <v>46</v>
      </c>
      <c r="M138" s="4">
        <v>110211</v>
      </c>
      <c r="N138" s="4" t="s">
        <v>488</v>
      </c>
      <c r="O138" s="4" t="s">
        <v>489</v>
      </c>
      <c r="P138" s="4" t="s">
        <v>490</v>
      </c>
      <c r="Q138" s="4">
        <v>13</v>
      </c>
      <c r="R138" s="4" t="s">
        <v>491</v>
      </c>
      <c r="S138" s="4">
        <v>248614</v>
      </c>
      <c r="T138" s="4" t="s">
        <v>492</v>
      </c>
      <c r="U138" s="4" t="s">
        <v>493</v>
      </c>
      <c r="V138" s="4" t="s">
        <v>494</v>
      </c>
      <c r="W138" s="4"/>
      <c r="X138" s="8" t="s">
        <v>53</v>
      </c>
      <c r="Y138" s="8" t="s">
        <v>495</v>
      </c>
      <c r="Z138" s="8" t="s">
        <v>55</v>
      </c>
      <c r="AA138" s="8" t="s">
        <v>53</v>
      </c>
      <c r="AB138" s="8" t="s">
        <v>56</v>
      </c>
      <c r="AC138" s="7" t="s">
        <v>496</v>
      </c>
      <c r="AD138" s="9">
        <v>1390</v>
      </c>
      <c r="AE138" s="10">
        <f>ROUND($K$138*$AD$138,2)</f>
        <v>4170</v>
      </c>
    </row>
    <row r="139" spans="1:31" ht="25.5">
      <c r="A139" s="3">
        <v>55325</v>
      </c>
      <c r="B139" s="4"/>
      <c r="C139" s="3">
        <v>160714</v>
      </c>
      <c r="D139" s="4" t="s">
        <v>40</v>
      </c>
      <c r="E139" s="4" t="s">
        <v>350</v>
      </c>
      <c r="F139" s="4" t="s">
        <v>351</v>
      </c>
      <c r="G139" s="4" t="s">
        <v>352</v>
      </c>
      <c r="H139" s="4" t="s">
        <v>44</v>
      </c>
      <c r="I139" s="4" t="s">
        <v>353</v>
      </c>
      <c r="J139" s="5">
        <v>1</v>
      </c>
      <c r="K139" s="6">
        <v>1</v>
      </c>
      <c r="L139" s="7" t="s">
        <v>46</v>
      </c>
      <c r="M139" s="4">
        <v>110211</v>
      </c>
      <c r="N139" s="4" t="s">
        <v>488</v>
      </c>
      <c r="O139" s="4" t="s">
        <v>489</v>
      </c>
      <c r="P139" s="4" t="s">
        <v>490</v>
      </c>
      <c r="Q139" s="4">
        <v>13</v>
      </c>
      <c r="R139" s="4" t="s">
        <v>491</v>
      </c>
      <c r="S139" s="4">
        <v>248614</v>
      </c>
      <c r="T139" s="4" t="s">
        <v>492</v>
      </c>
      <c r="U139" s="4" t="s">
        <v>493</v>
      </c>
      <c r="V139" s="4" t="s">
        <v>494</v>
      </c>
      <c r="W139" s="4"/>
      <c r="X139" s="8" t="s">
        <v>53</v>
      </c>
      <c r="Y139" s="8" t="s">
        <v>495</v>
      </c>
      <c r="Z139" s="8" t="s">
        <v>55</v>
      </c>
      <c r="AA139" s="8" t="s">
        <v>53</v>
      </c>
      <c r="AB139" s="8" t="s">
        <v>56</v>
      </c>
      <c r="AC139" s="7" t="s">
        <v>496</v>
      </c>
      <c r="AD139" s="9">
        <v>1450</v>
      </c>
      <c r="AE139" s="10">
        <f>ROUND($K$139*$AD$139,2)</f>
        <v>1450</v>
      </c>
    </row>
    <row r="140" spans="1:31" ht="25.5">
      <c r="A140" s="3">
        <v>55325</v>
      </c>
      <c r="B140" s="4"/>
      <c r="C140" s="3">
        <v>160715</v>
      </c>
      <c r="D140" s="4" t="s">
        <v>40</v>
      </c>
      <c r="E140" s="4" t="s">
        <v>354</v>
      </c>
      <c r="F140" s="4" t="s">
        <v>355</v>
      </c>
      <c r="G140" s="4" t="s">
        <v>356</v>
      </c>
      <c r="H140" s="4" t="s">
        <v>44</v>
      </c>
      <c r="I140" s="4" t="s">
        <v>353</v>
      </c>
      <c r="J140" s="5">
        <v>1</v>
      </c>
      <c r="K140" s="6">
        <v>1</v>
      </c>
      <c r="L140" s="7" t="s">
        <v>46</v>
      </c>
      <c r="M140" s="4">
        <v>110211</v>
      </c>
      <c r="N140" s="4" t="s">
        <v>488</v>
      </c>
      <c r="O140" s="4" t="s">
        <v>489</v>
      </c>
      <c r="P140" s="4" t="s">
        <v>490</v>
      </c>
      <c r="Q140" s="4">
        <v>13</v>
      </c>
      <c r="R140" s="4" t="s">
        <v>491</v>
      </c>
      <c r="S140" s="4">
        <v>248614</v>
      </c>
      <c r="T140" s="4" t="s">
        <v>492</v>
      </c>
      <c r="U140" s="4" t="s">
        <v>493</v>
      </c>
      <c r="V140" s="4" t="s">
        <v>494</v>
      </c>
      <c r="W140" s="4"/>
      <c r="X140" s="8" t="s">
        <v>53</v>
      </c>
      <c r="Y140" s="8" t="s">
        <v>495</v>
      </c>
      <c r="Z140" s="8" t="s">
        <v>55</v>
      </c>
      <c r="AA140" s="8" t="s">
        <v>53</v>
      </c>
      <c r="AB140" s="8" t="s">
        <v>56</v>
      </c>
      <c r="AC140" s="7" t="s">
        <v>496</v>
      </c>
      <c r="AD140" s="9">
        <v>1450</v>
      </c>
      <c r="AE140" s="10">
        <f>ROUND($K$140*$AD$140,2)</f>
        <v>1450</v>
      </c>
    </row>
    <row r="141" spans="1:31" ht="26.25">
      <c r="A141" s="3">
        <v>55325</v>
      </c>
      <c r="B141" s="4"/>
      <c r="C141" s="3">
        <v>160865</v>
      </c>
      <c r="D141" s="4" t="s">
        <v>40</v>
      </c>
      <c r="E141" s="4" t="s">
        <v>497</v>
      </c>
      <c r="F141" s="4" t="s">
        <v>498</v>
      </c>
      <c r="G141" s="4" t="s">
        <v>499</v>
      </c>
      <c r="H141" s="4" t="s">
        <v>44</v>
      </c>
      <c r="I141" s="4" t="s">
        <v>78</v>
      </c>
      <c r="J141" s="5">
        <v>1</v>
      </c>
      <c r="K141" s="6">
        <v>1</v>
      </c>
      <c r="L141" s="7" t="s">
        <v>46</v>
      </c>
      <c r="M141" s="4">
        <v>110211</v>
      </c>
      <c r="N141" s="4" t="s">
        <v>488</v>
      </c>
      <c r="O141" s="4" t="s">
        <v>489</v>
      </c>
      <c r="P141" s="4" t="s">
        <v>490</v>
      </c>
      <c r="Q141" s="4">
        <v>13</v>
      </c>
      <c r="R141" s="4" t="s">
        <v>491</v>
      </c>
      <c r="S141" s="4">
        <v>248614</v>
      </c>
      <c r="T141" s="4" t="s">
        <v>492</v>
      </c>
      <c r="U141" s="4" t="s">
        <v>493</v>
      </c>
      <c r="V141" s="4" t="s">
        <v>494</v>
      </c>
      <c r="W141" s="4"/>
      <c r="X141" s="8" t="s">
        <v>53</v>
      </c>
      <c r="Y141" s="8" t="s">
        <v>495</v>
      </c>
      <c r="Z141" s="8" t="s">
        <v>55</v>
      </c>
      <c r="AA141" s="8" t="s">
        <v>53</v>
      </c>
      <c r="AB141" s="8" t="s">
        <v>56</v>
      </c>
      <c r="AC141" s="7" t="s">
        <v>496</v>
      </c>
      <c r="AD141" s="9">
        <v>1860</v>
      </c>
      <c r="AE141" s="10">
        <f>ROUND($K$141*$AD$141,2)</f>
        <v>1860</v>
      </c>
    </row>
    <row r="142" spans="1:31" ht="13.5">
      <c r="A142" s="18"/>
      <c r="B142" s="18"/>
      <c r="C142" s="18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5" t="s">
        <v>73</v>
      </c>
      <c r="AE142" s="12">
        <f>SUM($AE$137:$AE$141)</f>
        <v>10380</v>
      </c>
    </row>
    <row r="143" spans="1:3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</row>
    <row r="144" spans="1:31" ht="26.25">
      <c r="A144" s="3">
        <v>55342</v>
      </c>
      <c r="B144" s="4" t="s">
        <v>155</v>
      </c>
      <c r="C144" s="3">
        <v>160810</v>
      </c>
      <c r="D144" s="4" t="s">
        <v>40</v>
      </c>
      <c r="E144" s="4" t="s">
        <v>500</v>
      </c>
      <c r="F144" s="4" t="s">
        <v>501</v>
      </c>
      <c r="G144" s="4" t="s">
        <v>502</v>
      </c>
      <c r="H144" s="4" t="s">
        <v>44</v>
      </c>
      <c r="I144" s="4" t="s">
        <v>503</v>
      </c>
      <c r="J144" s="5">
        <v>1</v>
      </c>
      <c r="K144" s="6">
        <v>1</v>
      </c>
      <c r="L144" s="7" t="s">
        <v>161</v>
      </c>
      <c r="M144" s="4">
        <v>312020</v>
      </c>
      <c r="N144" s="4" t="s">
        <v>504</v>
      </c>
      <c r="O144" s="4" t="s">
        <v>505</v>
      </c>
      <c r="P144" s="4" t="s">
        <v>506</v>
      </c>
      <c r="Q144" s="4">
        <v>2</v>
      </c>
      <c r="R144" s="4" t="s">
        <v>507</v>
      </c>
      <c r="S144" s="4">
        <v>2122</v>
      </c>
      <c r="T144" s="4" t="s">
        <v>508</v>
      </c>
      <c r="U144" s="4" t="s">
        <v>509</v>
      </c>
      <c r="V144" s="4">
        <v>549491460</v>
      </c>
      <c r="W144" s="4"/>
      <c r="X144" s="8" t="s">
        <v>510</v>
      </c>
      <c r="Y144" s="8" t="s">
        <v>511</v>
      </c>
      <c r="Z144" s="8" t="s">
        <v>55</v>
      </c>
      <c r="AA144" s="8" t="s">
        <v>107</v>
      </c>
      <c r="AB144" s="8" t="s">
        <v>171</v>
      </c>
      <c r="AC144" s="7" t="s">
        <v>512</v>
      </c>
      <c r="AD144" s="9">
        <v>2900</v>
      </c>
      <c r="AE144" s="10">
        <f>ROUND($K$144*$AD$144,2)</f>
        <v>2900</v>
      </c>
    </row>
    <row r="145" spans="1:31" ht="13.5">
      <c r="A145" s="18"/>
      <c r="B145" s="18"/>
      <c r="C145" s="18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5" t="s">
        <v>73</v>
      </c>
      <c r="AE145" s="12">
        <f>SUM($AE$144:$AE$144)</f>
        <v>2900</v>
      </c>
    </row>
    <row r="146" spans="1:3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</row>
    <row r="147" spans="1:31" ht="25.5">
      <c r="A147" s="3">
        <v>55345</v>
      </c>
      <c r="B147" s="4" t="s">
        <v>513</v>
      </c>
      <c r="C147" s="3">
        <v>160861</v>
      </c>
      <c r="D147" s="4" t="s">
        <v>40</v>
      </c>
      <c r="E147" s="4" t="s">
        <v>514</v>
      </c>
      <c r="F147" s="4" t="s">
        <v>515</v>
      </c>
      <c r="G147" s="4" t="s">
        <v>516</v>
      </c>
      <c r="H147" s="4" t="s">
        <v>44</v>
      </c>
      <c r="I147" s="4" t="s">
        <v>517</v>
      </c>
      <c r="J147" s="5">
        <v>2</v>
      </c>
      <c r="K147" s="6">
        <v>2</v>
      </c>
      <c r="L147" s="7" t="s">
        <v>46</v>
      </c>
      <c r="M147" s="4">
        <v>219880</v>
      </c>
      <c r="N147" s="4" t="s">
        <v>518</v>
      </c>
      <c r="O147" s="4" t="s">
        <v>100</v>
      </c>
      <c r="P147" s="4" t="s">
        <v>101</v>
      </c>
      <c r="Q147" s="4">
        <v>0</v>
      </c>
      <c r="R147" s="4" t="s">
        <v>102</v>
      </c>
      <c r="S147" s="4">
        <v>101870</v>
      </c>
      <c r="T147" s="4" t="s">
        <v>519</v>
      </c>
      <c r="U147" s="4" t="s">
        <v>520</v>
      </c>
      <c r="V147" s="4">
        <v>549491509</v>
      </c>
      <c r="W147" s="4"/>
      <c r="X147" s="8" t="s">
        <v>521</v>
      </c>
      <c r="Y147" s="8" t="s">
        <v>522</v>
      </c>
      <c r="Z147" s="8" t="s">
        <v>55</v>
      </c>
      <c r="AA147" s="8" t="s">
        <v>53</v>
      </c>
      <c r="AB147" s="8" t="s">
        <v>108</v>
      </c>
      <c r="AC147" s="7" t="s">
        <v>523</v>
      </c>
      <c r="AD147" s="9">
        <v>1550</v>
      </c>
      <c r="AE147" s="10">
        <f>ROUND($K$147*$AD$147,2)</f>
        <v>3100</v>
      </c>
    </row>
    <row r="148" spans="1:31" ht="25.5">
      <c r="A148" s="3">
        <v>55345</v>
      </c>
      <c r="B148" s="4" t="s">
        <v>513</v>
      </c>
      <c r="C148" s="3">
        <v>160862</v>
      </c>
      <c r="D148" s="4" t="s">
        <v>40</v>
      </c>
      <c r="E148" s="4" t="s">
        <v>524</v>
      </c>
      <c r="F148" s="4" t="s">
        <v>525</v>
      </c>
      <c r="G148" s="4" t="s">
        <v>526</v>
      </c>
      <c r="H148" s="4" t="s">
        <v>44</v>
      </c>
      <c r="I148" s="4" t="s">
        <v>278</v>
      </c>
      <c r="J148" s="5">
        <v>2</v>
      </c>
      <c r="K148" s="6">
        <v>2</v>
      </c>
      <c r="L148" s="7" t="s">
        <v>46</v>
      </c>
      <c r="M148" s="4">
        <v>219880</v>
      </c>
      <c r="N148" s="4" t="s">
        <v>518</v>
      </c>
      <c r="O148" s="4" t="s">
        <v>100</v>
      </c>
      <c r="P148" s="4" t="s">
        <v>101</v>
      </c>
      <c r="Q148" s="4">
        <v>0</v>
      </c>
      <c r="R148" s="4" t="s">
        <v>102</v>
      </c>
      <c r="S148" s="4">
        <v>101870</v>
      </c>
      <c r="T148" s="4" t="s">
        <v>519</v>
      </c>
      <c r="U148" s="4" t="s">
        <v>520</v>
      </c>
      <c r="V148" s="4">
        <v>549491509</v>
      </c>
      <c r="W148" s="4"/>
      <c r="X148" s="8" t="s">
        <v>521</v>
      </c>
      <c r="Y148" s="8" t="s">
        <v>522</v>
      </c>
      <c r="Z148" s="8" t="s">
        <v>55</v>
      </c>
      <c r="AA148" s="8" t="s">
        <v>53</v>
      </c>
      <c r="AB148" s="8" t="s">
        <v>108</v>
      </c>
      <c r="AC148" s="7" t="s">
        <v>523</v>
      </c>
      <c r="AD148" s="9">
        <v>1340</v>
      </c>
      <c r="AE148" s="10">
        <f>ROUND($K$148*$AD$148,2)</f>
        <v>2680</v>
      </c>
    </row>
    <row r="149" spans="1:31" ht="25.5">
      <c r="A149" s="3">
        <v>55345</v>
      </c>
      <c r="B149" s="4" t="s">
        <v>513</v>
      </c>
      <c r="C149" s="3">
        <v>160863</v>
      </c>
      <c r="D149" s="4" t="s">
        <v>40</v>
      </c>
      <c r="E149" s="4" t="s">
        <v>527</v>
      </c>
      <c r="F149" s="4" t="s">
        <v>528</v>
      </c>
      <c r="G149" s="4" t="s">
        <v>529</v>
      </c>
      <c r="H149" s="4" t="s">
        <v>44</v>
      </c>
      <c r="I149" s="4" t="s">
        <v>517</v>
      </c>
      <c r="J149" s="5">
        <v>2</v>
      </c>
      <c r="K149" s="6">
        <v>2</v>
      </c>
      <c r="L149" s="7" t="s">
        <v>46</v>
      </c>
      <c r="M149" s="4">
        <v>219880</v>
      </c>
      <c r="N149" s="4" t="s">
        <v>518</v>
      </c>
      <c r="O149" s="4" t="s">
        <v>100</v>
      </c>
      <c r="P149" s="4" t="s">
        <v>101</v>
      </c>
      <c r="Q149" s="4">
        <v>0</v>
      </c>
      <c r="R149" s="4" t="s">
        <v>102</v>
      </c>
      <c r="S149" s="4">
        <v>101870</v>
      </c>
      <c r="T149" s="4" t="s">
        <v>519</v>
      </c>
      <c r="U149" s="4" t="s">
        <v>520</v>
      </c>
      <c r="V149" s="4">
        <v>549491509</v>
      </c>
      <c r="W149" s="4"/>
      <c r="X149" s="8" t="s">
        <v>521</v>
      </c>
      <c r="Y149" s="8" t="s">
        <v>522</v>
      </c>
      <c r="Z149" s="8" t="s">
        <v>55</v>
      </c>
      <c r="AA149" s="8" t="s">
        <v>53</v>
      </c>
      <c r="AB149" s="8" t="s">
        <v>108</v>
      </c>
      <c r="AC149" s="7" t="s">
        <v>523</v>
      </c>
      <c r="AD149" s="9">
        <v>1550</v>
      </c>
      <c r="AE149" s="10">
        <f>ROUND($K$149*$AD$149,2)</f>
        <v>3100</v>
      </c>
    </row>
    <row r="150" spans="1:31" ht="25.5">
      <c r="A150" s="3">
        <v>55345</v>
      </c>
      <c r="B150" s="4" t="s">
        <v>513</v>
      </c>
      <c r="C150" s="3">
        <v>160864</v>
      </c>
      <c r="D150" s="4" t="s">
        <v>40</v>
      </c>
      <c r="E150" s="4" t="s">
        <v>530</v>
      </c>
      <c r="F150" s="4" t="s">
        <v>531</v>
      </c>
      <c r="G150" s="4" t="s">
        <v>532</v>
      </c>
      <c r="H150" s="4" t="s">
        <v>44</v>
      </c>
      <c r="I150" s="4" t="s">
        <v>517</v>
      </c>
      <c r="J150" s="5">
        <v>2</v>
      </c>
      <c r="K150" s="6">
        <v>2</v>
      </c>
      <c r="L150" s="7" t="s">
        <v>46</v>
      </c>
      <c r="M150" s="4">
        <v>219880</v>
      </c>
      <c r="N150" s="4" t="s">
        <v>518</v>
      </c>
      <c r="O150" s="4" t="s">
        <v>100</v>
      </c>
      <c r="P150" s="4" t="s">
        <v>101</v>
      </c>
      <c r="Q150" s="4">
        <v>0</v>
      </c>
      <c r="R150" s="4" t="s">
        <v>102</v>
      </c>
      <c r="S150" s="4">
        <v>101870</v>
      </c>
      <c r="T150" s="4" t="s">
        <v>519</v>
      </c>
      <c r="U150" s="4" t="s">
        <v>520</v>
      </c>
      <c r="V150" s="4">
        <v>549491509</v>
      </c>
      <c r="W150" s="4"/>
      <c r="X150" s="8" t="s">
        <v>521</v>
      </c>
      <c r="Y150" s="8" t="s">
        <v>522</v>
      </c>
      <c r="Z150" s="8" t="s">
        <v>55</v>
      </c>
      <c r="AA150" s="8" t="s">
        <v>53</v>
      </c>
      <c r="AB150" s="8" t="s">
        <v>108</v>
      </c>
      <c r="AC150" s="7" t="s">
        <v>523</v>
      </c>
      <c r="AD150" s="9">
        <v>1550</v>
      </c>
      <c r="AE150" s="10">
        <f>ROUND($K$150*$AD$150,2)</f>
        <v>3100</v>
      </c>
    </row>
    <row r="151" spans="1:31" ht="12.75">
      <c r="A151" s="3">
        <v>55345</v>
      </c>
      <c r="B151" s="4" t="s">
        <v>513</v>
      </c>
      <c r="C151" s="3">
        <v>160962</v>
      </c>
      <c r="D151" s="4" t="s">
        <v>40</v>
      </c>
      <c r="E151" s="4" t="s">
        <v>533</v>
      </c>
      <c r="F151" s="4" t="s">
        <v>534</v>
      </c>
      <c r="G151" s="4" t="s">
        <v>535</v>
      </c>
      <c r="H151" s="4" t="s">
        <v>44</v>
      </c>
      <c r="I151" s="4" t="s">
        <v>536</v>
      </c>
      <c r="J151" s="5">
        <v>2</v>
      </c>
      <c r="K151" s="6">
        <v>2</v>
      </c>
      <c r="L151" s="7" t="s">
        <v>46</v>
      </c>
      <c r="M151" s="4">
        <v>219880</v>
      </c>
      <c r="N151" s="4" t="s">
        <v>518</v>
      </c>
      <c r="O151" s="4" t="s">
        <v>100</v>
      </c>
      <c r="P151" s="4" t="s">
        <v>101</v>
      </c>
      <c r="Q151" s="4">
        <v>-1</v>
      </c>
      <c r="R151" s="4" t="s">
        <v>102</v>
      </c>
      <c r="S151" s="4">
        <v>101870</v>
      </c>
      <c r="T151" s="4" t="s">
        <v>519</v>
      </c>
      <c r="U151" s="4" t="s">
        <v>520</v>
      </c>
      <c r="V151" s="4">
        <v>549491509</v>
      </c>
      <c r="W151" s="4"/>
      <c r="X151" s="8" t="s">
        <v>521</v>
      </c>
      <c r="Y151" s="8" t="s">
        <v>522</v>
      </c>
      <c r="Z151" s="8" t="s">
        <v>55</v>
      </c>
      <c r="AA151" s="8" t="s">
        <v>53</v>
      </c>
      <c r="AB151" s="8" t="s">
        <v>108</v>
      </c>
      <c r="AC151" s="7" t="s">
        <v>523</v>
      </c>
      <c r="AD151" s="9">
        <v>1450</v>
      </c>
      <c r="AE151" s="10">
        <f>ROUND($K$151*$AD$151,2)</f>
        <v>2900</v>
      </c>
    </row>
    <row r="152" spans="1:31" ht="12.75">
      <c r="A152" s="3">
        <v>55345</v>
      </c>
      <c r="B152" s="4" t="s">
        <v>513</v>
      </c>
      <c r="C152" s="3">
        <v>160963</v>
      </c>
      <c r="D152" s="4" t="s">
        <v>40</v>
      </c>
      <c r="E152" s="4" t="s">
        <v>537</v>
      </c>
      <c r="F152" s="4" t="s">
        <v>538</v>
      </c>
      <c r="G152" s="4" t="s">
        <v>539</v>
      </c>
      <c r="H152" s="4" t="s">
        <v>44</v>
      </c>
      <c r="I152" s="4" t="s">
        <v>536</v>
      </c>
      <c r="J152" s="5">
        <v>2</v>
      </c>
      <c r="K152" s="6">
        <v>2</v>
      </c>
      <c r="L152" s="7" t="s">
        <v>46</v>
      </c>
      <c r="M152" s="4">
        <v>219880</v>
      </c>
      <c r="N152" s="4" t="s">
        <v>518</v>
      </c>
      <c r="O152" s="4" t="s">
        <v>100</v>
      </c>
      <c r="P152" s="4" t="s">
        <v>101</v>
      </c>
      <c r="Q152" s="4">
        <v>-1</v>
      </c>
      <c r="R152" s="4" t="s">
        <v>102</v>
      </c>
      <c r="S152" s="4">
        <v>101870</v>
      </c>
      <c r="T152" s="4" t="s">
        <v>519</v>
      </c>
      <c r="U152" s="4" t="s">
        <v>520</v>
      </c>
      <c r="V152" s="4">
        <v>549491509</v>
      </c>
      <c r="W152" s="4"/>
      <c r="X152" s="8" t="s">
        <v>521</v>
      </c>
      <c r="Y152" s="8" t="s">
        <v>522</v>
      </c>
      <c r="Z152" s="8" t="s">
        <v>55</v>
      </c>
      <c r="AA152" s="8" t="s">
        <v>53</v>
      </c>
      <c r="AB152" s="8" t="s">
        <v>108</v>
      </c>
      <c r="AC152" s="7" t="s">
        <v>523</v>
      </c>
      <c r="AD152" s="9">
        <v>1450</v>
      </c>
      <c r="AE152" s="10">
        <f>ROUND($K$152*$AD$152,2)</f>
        <v>2900</v>
      </c>
    </row>
    <row r="153" spans="1:31" ht="12.75">
      <c r="A153" s="3">
        <v>55345</v>
      </c>
      <c r="B153" s="4" t="s">
        <v>513</v>
      </c>
      <c r="C153" s="3">
        <v>160964</v>
      </c>
      <c r="D153" s="4" t="s">
        <v>40</v>
      </c>
      <c r="E153" s="4" t="s">
        <v>540</v>
      </c>
      <c r="F153" s="4" t="s">
        <v>541</v>
      </c>
      <c r="G153" s="4" t="s">
        <v>542</v>
      </c>
      <c r="H153" s="4" t="s">
        <v>44</v>
      </c>
      <c r="I153" s="4" t="s">
        <v>160</v>
      </c>
      <c r="J153" s="5">
        <v>2</v>
      </c>
      <c r="K153" s="6">
        <v>2</v>
      </c>
      <c r="L153" s="7" t="s">
        <v>46</v>
      </c>
      <c r="M153" s="4">
        <v>219880</v>
      </c>
      <c r="N153" s="4" t="s">
        <v>518</v>
      </c>
      <c r="O153" s="4" t="s">
        <v>100</v>
      </c>
      <c r="P153" s="4" t="s">
        <v>101</v>
      </c>
      <c r="Q153" s="4">
        <v>-1</v>
      </c>
      <c r="R153" s="4" t="s">
        <v>102</v>
      </c>
      <c r="S153" s="4">
        <v>101870</v>
      </c>
      <c r="T153" s="4" t="s">
        <v>519</v>
      </c>
      <c r="U153" s="4" t="s">
        <v>520</v>
      </c>
      <c r="V153" s="4">
        <v>549491509</v>
      </c>
      <c r="W153" s="4"/>
      <c r="X153" s="8" t="s">
        <v>521</v>
      </c>
      <c r="Y153" s="8" t="s">
        <v>522</v>
      </c>
      <c r="Z153" s="8" t="s">
        <v>55</v>
      </c>
      <c r="AA153" s="8" t="s">
        <v>53</v>
      </c>
      <c r="AB153" s="8" t="s">
        <v>108</v>
      </c>
      <c r="AC153" s="7" t="s">
        <v>523</v>
      </c>
      <c r="AD153" s="9">
        <v>1030</v>
      </c>
      <c r="AE153" s="10">
        <f>ROUND($K$153*$AD$153,2)</f>
        <v>2060</v>
      </c>
    </row>
    <row r="154" spans="1:31" ht="25.5">
      <c r="A154" s="3">
        <v>55345</v>
      </c>
      <c r="B154" s="4" t="s">
        <v>513</v>
      </c>
      <c r="C154" s="3">
        <v>160965</v>
      </c>
      <c r="D154" s="4" t="s">
        <v>40</v>
      </c>
      <c r="E154" s="4" t="s">
        <v>543</v>
      </c>
      <c r="F154" s="4" t="s">
        <v>544</v>
      </c>
      <c r="G154" s="4" t="s">
        <v>545</v>
      </c>
      <c r="H154" s="4" t="s">
        <v>44</v>
      </c>
      <c r="I154" s="4" t="s">
        <v>176</v>
      </c>
      <c r="J154" s="5">
        <v>2</v>
      </c>
      <c r="K154" s="6">
        <v>2</v>
      </c>
      <c r="L154" s="7" t="s">
        <v>46</v>
      </c>
      <c r="M154" s="4">
        <v>219880</v>
      </c>
      <c r="N154" s="4" t="s">
        <v>518</v>
      </c>
      <c r="O154" s="4" t="s">
        <v>100</v>
      </c>
      <c r="P154" s="4" t="s">
        <v>101</v>
      </c>
      <c r="Q154" s="4">
        <v>-1</v>
      </c>
      <c r="R154" s="4" t="s">
        <v>102</v>
      </c>
      <c r="S154" s="4">
        <v>101870</v>
      </c>
      <c r="T154" s="4" t="s">
        <v>519</v>
      </c>
      <c r="U154" s="4" t="s">
        <v>520</v>
      </c>
      <c r="V154" s="4">
        <v>549491509</v>
      </c>
      <c r="W154" s="4"/>
      <c r="X154" s="8" t="s">
        <v>521</v>
      </c>
      <c r="Y154" s="8" t="s">
        <v>522</v>
      </c>
      <c r="Z154" s="8" t="s">
        <v>55</v>
      </c>
      <c r="AA154" s="8" t="s">
        <v>53</v>
      </c>
      <c r="AB154" s="8" t="s">
        <v>108</v>
      </c>
      <c r="AC154" s="7" t="s">
        <v>523</v>
      </c>
      <c r="AD154" s="9">
        <v>990</v>
      </c>
      <c r="AE154" s="10">
        <f>ROUND($K$154*$AD$154,2)</f>
        <v>1980</v>
      </c>
    </row>
    <row r="155" spans="1:31" ht="13.5">
      <c r="A155" s="3">
        <v>55345</v>
      </c>
      <c r="B155" s="4" t="s">
        <v>513</v>
      </c>
      <c r="C155" s="3">
        <v>160986</v>
      </c>
      <c r="D155" s="4" t="s">
        <v>40</v>
      </c>
      <c r="E155" s="4" t="s">
        <v>546</v>
      </c>
      <c r="F155" s="4" t="s">
        <v>547</v>
      </c>
      <c r="G155" s="4" t="s">
        <v>548</v>
      </c>
      <c r="H155" s="4" t="s">
        <v>44</v>
      </c>
      <c r="I155" s="4" t="s">
        <v>278</v>
      </c>
      <c r="J155" s="5">
        <v>2</v>
      </c>
      <c r="K155" s="6">
        <v>2</v>
      </c>
      <c r="L155" s="7" t="s">
        <v>46</v>
      </c>
      <c r="M155" s="4">
        <v>219880</v>
      </c>
      <c r="N155" s="4" t="s">
        <v>518</v>
      </c>
      <c r="O155" s="4" t="s">
        <v>100</v>
      </c>
      <c r="P155" s="4" t="s">
        <v>101</v>
      </c>
      <c r="Q155" s="4">
        <v>0</v>
      </c>
      <c r="R155" s="4" t="s">
        <v>102</v>
      </c>
      <c r="S155" s="4">
        <v>101870</v>
      </c>
      <c r="T155" s="4" t="s">
        <v>519</v>
      </c>
      <c r="U155" s="4" t="s">
        <v>520</v>
      </c>
      <c r="V155" s="4">
        <v>549491509</v>
      </c>
      <c r="W155" s="4"/>
      <c r="X155" s="8" t="s">
        <v>521</v>
      </c>
      <c r="Y155" s="8" t="s">
        <v>522</v>
      </c>
      <c r="Z155" s="8" t="s">
        <v>55</v>
      </c>
      <c r="AA155" s="8" t="s">
        <v>53</v>
      </c>
      <c r="AB155" s="8" t="s">
        <v>108</v>
      </c>
      <c r="AC155" s="7" t="s">
        <v>523</v>
      </c>
      <c r="AD155" s="9">
        <v>1955</v>
      </c>
      <c r="AE155" s="10">
        <f>ROUND($K$155*$AD$155,2)</f>
        <v>3910</v>
      </c>
    </row>
    <row r="156" spans="1:31" ht="13.5">
      <c r="A156" s="18"/>
      <c r="B156" s="18"/>
      <c r="C156" s="18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5" t="s">
        <v>73</v>
      </c>
      <c r="AE156" s="12">
        <f>SUM($AE$147:$AE$155)</f>
        <v>25730</v>
      </c>
    </row>
    <row r="157" spans="1:3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</row>
    <row r="158" spans="1:31" ht="25.5">
      <c r="A158" s="3">
        <v>55347</v>
      </c>
      <c r="B158" s="4" t="s">
        <v>549</v>
      </c>
      <c r="C158" s="3">
        <v>160945</v>
      </c>
      <c r="D158" s="4" t="s">
        <v>40</v>
      </c>
      <c r="E158" s="4" t="s">
        <v>550</v>
      </c>
      <c r="F158" s="4" t="s">
        <v>551</v>
      </c>
      <c r="G158" s="4" t="s">
        <v>552</v>
      </c>
      <c r="H158" s="4" t="s">
        <v>44</v>
      </c>
      <c r="I158" s="4" t="s">
        <v>45</v>
      </c>
      <c r="J158" s="5">
        <v>1</v>
      </c>
      <c r="K158" s="6">
        <v>1</v>
      </c>
      <c r="L158" s="7" t="s">
        <v>46</v>
      </c>
      <c r="M158" s="4">
        <v>110120</v>
      </c>
      <c r="N158" s="4" t="s">
        <v>553</v>
      </c>
      <c r="O158" s="4" t="s">
        <v>554</v>
      </c>
      <c r="P158" s="4" t="s">
        <v>555</v>
      </c>
      <c r="Q158" s="4">
        <v>2</v>
      </c>
      <c r="R158" s="4" t="s">
        <v>556</v>
      </c>
      <c r="S158" s="4">
        <v>37507</v>
      </c>
      <c r="T158" s="4" t="s">
        <v>557</v>
      </c>
      <c r="U158" s="4" t="s">
        <v>558</v>
      </c>
      <c r="V158" s="4">
        <v>543182328</v>
      </c>
      <c r="W158" s="4"/>
      <c r="X158" s="8" t="s">
        <v>53</v>
      </c>
      <c r="Y158" s="8" t="s">
        <v>559</v>
      </c>
      <c r="Z158" s="8" t="s">
        <v>55</v>
      </c>
      <c r="AA158" s="8" t="s">
        <v>53</v>
      </c>
      <c r="AB158" s="8" t="s">
        <v>56</v>
      </c>
      <c r="AC158" s="7" t="s">
        <v>560</v>
      </c>
      <c r="AD158" s="9">
        <v>1900</v>
      </c>
      <c r="AE158" s="10">
        <f>ROUND($K$158*$AD$158,2)</f>
        <v>1900</v>
      </c>
    </row>
    <row r="159" spans="1:31" ht="25.5">
      <c r="A159" s="3">
        <v>55347</v>
      </c>
      <c r="B159" s="4" t="s">
        <v>549</v>
      </c>
      <c r="C159" s="3">
        <v>160970</v>
      </c>
      <c r="D159" s="4" t="s">
        <v>40</v>
      </c>
      <c r="E159" s="4" t="s">
        <v>470</v>
      </c>
      <c r="F159" s="4" t="s">
        <v>471</v>
      </c>
      <c r="G159" s="4" t="s">
        <v>472</v>
      </c>
      <c r="H159" s="4" t="s">
        <v>44</v>
      </c>
      <c r="I159" s="4" t="s">
        <v>68</v>
      </c>
      <c r="J159" s="5">
        <v>1</v>
      </c>
      <c r="K159" s="6">
        <v>1</v>
      </c>
      <c r="L159" s="7" t="s">
        <v>46</v>
      </c>
      <c r="M159" s="4">
        <v>110120</v>
      </c>
      <c r="N159" s="4" t="s">
        <v>553</v>
      </c>
      <c r="O159" s="4" t="s">
        <v>554</v>
      </c>
      <c r="P159" s="4" t="s">
        <v>555</v>
      </c>
      <c r="Q159" s="4">
        <v>2</v>
      </c>
      <c r="R159" s="4" t="s">
        <v>556</v>
      </c>
      <c r="S159" s="4">
        <v>37507</v>
      </c>
      <c r="T159" s="4" t="s">
        <v>557</v>
      </c>
      <c r="U159" s="4" t="s">
        <v>558</v>
      </c>
      <c r="V159" s="4">
        <v>543182328</v>
      </c>
      <c r="W159" s="4"/>
      <c r="X159" s="8" t="s">
        <v>53</v>
      </c>
      <c r="Y159" s="8" t="s">
        <v>559</v>
      </c>
      <c r="Z159" s="8" t="s">
        <v>55</v>
      </c>
      <c r="AA159" s="8" t="s">
        <v>53</v>
      </c>
      <c r="AB159" s="8" t="s">
        <v>56</v>
      </c>
      <c r="AC159" s="7" t="s">
        <v>560</v>
      </c>
      <c r="AD159" s="9">
        <v>1300</v>
      </c>
      <c r="AE159" s="10">
        <f>ROUND($K$159*$AD$159,2)</f>
        <v>1300</v>
      </c>
    </row>
    <row r="160" spans="1:31" ht="25.5">
      <c r="A160" s="3">
        <v>55347</v>
      </c>
      <c r="B160" s="4" t="s">
        <v>549</v>
      </c>
      <c r="C160" s="3">
        <v>161093</v>
      </c>
      <c r="D160" s="4" t="s">
        <v>40</v>
      </c>
      <c r="E160" s="4" t="s">
        <v>561</v>
      </c>
      <c r="F160" s="4" t="s">
        <v>562</v>
      </c>
      <c r="G160" s="4" t="s">
        <v>563</v>
      </c>
      <c r="H160" s="4" t="s">
        <v>44</v>
      </c>
      <c r="I160" s="4" t="s">
        <v>45</v>
      </c>
      <c r="J160" s="5">
        <v>1</v>
      </c>
      <c r="K160" s="6">
        <v>1</v>
      </c>
      <c r="L160" s="7" t="s">
        <v>46</v>
      </c>
      <c r="M160" s="4">
        <v>110120</v>
      </c>
      <c r="N160" s="4" t="s">
        <v>553</v>
      </c>
      <c r="O160" s="4" t="s">
        <v>554</v>
      </c>
      <c r="P160" s="4" t="s">
        <v>555</v>
      </c>
      <c r="Q160" s="4">
        <v>2</v>
      </c>
      <c r="R160" s="4" t="s">
        <v>556</v>
      </c>
      <c r="S160" s="4">
        <v>37507</v>
      </c>
      <c r="T160" s="4" t="s">
        <v>557</v>
      </c>
      <c r="U160" s="4" t="s">
        <v>558</v>
      </c>
      <c r="V160" s="4">
        <v>543182328</v>
      </c>
      <c r="W160" s="4"/>
      <c r="X160" s="8" t="s">
        <v>53</v>
      </c>
      <c r="Y160" s="8" t="s">
        <v>559</v>
      </c>
      <c r="Z160" s="8" t="s">
        <v>55</v>
      </c>
      <c r="AA160" s="8" t="s">
        <v>53</v>
      </c>
      <c r="AB160" s="8" t="s">
        <v>56</v>
      </c>
      <c r="AC160" s="7" t="s">
        <v>560</v>
      </c>
      <c r="AD160" s="9">
        <v>1470</v>
      </c>
      <c r="AE160" s="10">
        <f>ROUND($K$160*$AD$160,2)</f>
        <v>1470</v>
      </c>
    </row>
    <row r="161" spans="1:31" ht="25.5">
      <c r="A161" s="3">
        <v>55347</v>
      </c>
      <c r="B161" s="4" t="s">
        <v>549</v>
      </c>
      <c r="C161" s="3">
        <v>161094</v>
      </c>
      <c r="D161" s="4" t="s">
        <v>40</v>
      </c>
      <c r="E161" s="4" t="s">
        <v>564</v>
      </c>
      <c r="F161" s="4" t="s">
        <v>565</v>
      </c>
      <c r="G161" s="4" t="s">
        <v>566</v>
      </c>
      <c r="H161" s="4" t="s">
        <v>44</v>
      </c>
      <c r="I161" s="4" t="s">
        <v>536</v>
      </c>
      <c r="J161" s="5">
        <v>1</v>
      </c>
      <c r="K161" s="6">
        <v>1</v>
      </c>
      <c r="L161" s="7" t="s">
        <v>46</v>
      </c>
      <c r="M161" s="4">
        <v>110120</v>
      </c>
      <c r="N161" s="4" t="s">
        <v>553</v>
      </c>
      <c r="O161" s="4" t="s">
        <v>554</v>
      </c>
      <c r="P161" s="4" t="s">
        <v>555</v>
      </c>
      <c r="Q161" s="4">
        <v>2</v>
      </c>
      <c r="R161" s="4" t="s">
        <v>556</v>
      </c>
      <c r="S161" s="4">
        <v>37507</v>
      </c>
      <c r="T161" s="4" t="s">
        <v>557</v>
      </c>
      <c r="U161" s="4" t="s">
        <v>558</v>
      </c>
      <c r="V161" s="4">
        <v>543182328</v>
      </c>
      <c r="W161" s="4"/>
      <c r="X161" s="8" t="s">
        <v>53</v>
      </c>
      <c r="Y161" s="8" t="s">
        <v>559</v>
      </c>
      <c r="Z161" s="8" t="s">
        <v>55</v>
      </c>
      <c r="AA161" s="8" t="s">
        <v>53</v>
      </c>
      <c r="AB161" s="8" t="s">
        <v>56</v>
      </c>
      <c r="AC161" s="7" t="s">
        <v>560</v>
      </c>
      <c r="AD161" s="9">
        <v>1450</v>
      </c>
      <c r="AE161" s="10">
        <f>ROUND($K$161*$AD$161,2)</f>
        <v>1450</v>
      </c>
    </row>
    <row r="162" spans="1:31" ht="25.5">
      <c r="A162" s="3">
        <v>55347</v>
      </c>
      <c r="B162" s="4" t="s">
        <v>549</v>
      </c>
      <c r="C162" s="3">
        <v>161095</v>
      </c>
      <c r="D162" s="4" t="s">
        <v>40</v>
      </c>
      <c r="E162" s="4" t="s">
        <v>567</v>
      </c>
      <c r="F162" s="4" t="s">
        <v>568</v>
      </c>
      <c r="G162" s="4" t="s">
        <v>569</v>
      </c>
      <c r="H162" s="4" t="s">
        <v>44</v>
      </c>
      <c r="I162" s="4" t="s">
        <v>536</v>
      </c>
      <c r="J162" s="5">
        <v>1</v>
      </c>
      <c r="K162" s="6">
        <v>1</v>
      </c>
      <c r="L162" s="7" t="s">
        <v>46</v>
      </c>
      <c r="M162" s="4">
        <v>110120</v>
      </c>
      <c r="N162" s="4" t="s">
        <v>553</v>
      </c>
      <c r="O162" s="4" t="s">
        <v>554</v>
      </c>
      <c r="P162" s="4" t="s">
        <v>555</v>
      </c>
      <c r="Q162" s="4">
        <v>2</v>
      </c>
      <c r="R162" s="4" t="s">
        <v>556</v>
      </c>
      <c r="S162" s="4">
        <v>37507</v>
      </c>
      <c r="T162" s="4" t="s">
        <v>557</v>
      </c>
      <c r="U162" s="4" t="s">
        <v>558</v>
      </c>
      <c r="V162" s="4">
        <v>543182328</v>
      </c>
      <c r="W162" s="4"/>
      <c r="X162" s="8" t="s">
        <v>53</v>
      </c>
      <c r="Y162" s="8" t="s">
        <v>559</v>
      </c>
      <c r="Z162" s="8" t="s">
        <v>55</v>
      </c>
      <c r="AA162" s="8" t="s">
        <v>53</v>
      </c>
      <c r="AB162" s="8" t="s">
        <v>56</v>
      </c>
      <c r="AC162" s="7" t="s">
        <v>560</v>
      </c>
      <c r="AD162" s="9">
        <v>1450</v>
      </c>
      <c r="AE162" s="10">
        <f>ROUND($K$162*$AD$162,2)</f>
        <v>1450</v>
      </c>
    </row>
    <row r="163" spans="1:31" ht="26.25">
      <c r="A163" s="3">
        <v>55347</v>
      </c>
      <c r="B163" s="4" t="s">
        <v>549</v>
      </c>
      <c r="C163" s="3">
        <v>161096</v>
      </c>
      <c r="D163" s="4" t="s">
        <v>40</v>
      </c>
      <c r="E163" s="4" t="s">
        <v>570</v>
      </c>
      <c r="F163" s="4" t="s">
        <v>571</v>
      </c>
      <c r="G163" s="4" t="s">
        <v>572</v>
      </c>
      <c r="H163" s="4" t="s">
        <v>44</v>
      </c>
      <c r="I163" s="4" t="s">
        <v>573</v>
      </c>
      <c r="J163" s="5">
        <v>1</v>
      </c>
      <c r="K163" s="6">
        <v>1</v>
      </c>
      <c r="L163" s="7" t="s">
        <v>46</v>
      </c>
      <c r="M163" s="4">
        <v>110120</v>
      </c>
      <c r="N163" s="4" t="s">
        <v>553</v>
      </c>
      <c r="O163" s="4" t="s">
        <v>554</v>
      </c>
      <c r="P163" s="4" t="s">
        <v>555</v>
      </c>
      <c r="Q163" s="4">
        <v>2</v>
      </c>
      <c r="R163" s="4" t="s">
        <v>556</v>
      </c>
      <c r="S163" s="4">
        <v>37507</v>
      </c>
      <c r="T163" s="4" t="s">
        <v>557</v>
      </c>
      <c r="U163" s="4" t="s">
        <v>558</v>
      </c>
      <c r="V163" s="4">
        <v>543182328</v>
      </c>
      <c r="W163" s="4"/>
      <c r="X163" s="8" t="s">
        <v>53</v>
      </c>
      <c r="Y163" s="8" t="s">
        <v>559</v>
      </c>
      <c r="Z163" s="8" t="s">
        <v>55</v>
      </c>
      <c r="AA163" s="8" t="s">
        <v>53</v>
      </c>
      <c r="AB163" s="8" t="s">
        <v>56</v>
      </c>
      <c r="AC163" s="7" t="s">
        <v>560</v>
      </c>
      <c r="AD163" s="9">
        <v>1450</v>
      </c>
      <c r="AE163" s="10">
        <f>ROUND($K$163*$AD$163,2)</f>
        <v>1450</v>
      </c>
    </row>
    <row r="164" spans="1:31" ht="13.5">
      <c r="A164" s="18"/>
      <c r="B164" s="18"/>
      <c r="C164" s="18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5" t="s">
        <v>73</v>
      </c>
      <c r="AE164" s="12">
        <f>SUM($AE$158:$AE$163)</f>
        <v>9020</v>
      </c>
    </row>
    <row r="165" spans="1:31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</row>
    <row r="166" spans="1:31" ht="13.5">
      <c r="A166" s="3">
        <v>55353</v>
      </c>
      <c r="B166" s="4"/>
      <c r="C166" s="3">
        <v>160967</v>
      </c>
      <c r="D166" s="4" t="s">
        <v>40</v>
      </c>
      <c r="E166" s="4" t="s">
        <v>574</v>
      </c>
      <c r="F166" s="4" t="s">
        <v>575</v>
      </c>
      <c r="G166" s="4" t="s">
        <v>576</v>
      </c>
      <c r="H166" s="4" t="s">
        <v>44</v>
      </c>
      <c r="I166" s="4" t="s">
        <v>68</v>
      </c>
      <c r="J166" s="5">
        <v>3</v>
      </c>
      <c r="K166" s="6">
        <v>3</v>
      </c>
      <c r="L166" s="7" t="s">
        <v>161</v>
      </c>
      <c r="M166" s="4">
        <v>811000</v>
      </c>
      <c r="N166" s="4" t="s">
        <v>312</v>
      </c>
      <c r="O166" s="4" t="s">
        <v>313</v>
      </c>
      <c r="P166" s="4" t="s">
        <v>314</v>
      </c>
      <c r="Q166" s="4"/>
      <c r="R166" s="4" t="s">
        <v>102</v>
      </c>
      <c r="S166" s="4">
        <v>118186</v>
      </c>
      <c r="T166" s="4" t="s">
        <v>315</v>
      </c>
      <c r="U166" s="4" t="s">
        <v>316</v>
      </c>
      <c r="V166" s="4">
        <v>549493000</v>
      </c>
      <c r="W166" s="4"/>
      <c r="X166" s="8" t="s">
        <v>317</v>
      </c>
      <c r="Y166" s="8" t="s">
        <v>318</v>
      </c>
      <c r="Z166" s="8" t="s">
        <v>55</v>
      </c>
      <c r="AA166" s="8" t="s">
        <v>319</v>
      </c>
      <c r="AB166" s="8" t="s">
        <v>108</v>
      </c>
      <c r="AC166" s="7" t="s">
        <v>577</v>
      </c>
      <c r="AD166" s="9">
        <v>1300</v>
      </c>
      <c r="AE166" s="10">
        <f>ROUND($K$166*$AD$166,2)</f>
        <v>3900</v>
      </c>
    </row>
    <row r="167" spans="1:31" ht="13.5">
      <c r="A167" s="18"/>
      <c r="B167" s="18"/>
      <c r="C167" s="18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5" t="s">
        <v>73</v>
      </c>
      <c r="AE167" s="12">
        <f>SUM($AE$166:$AE$166)</f>
        <v>3900</v>
      </c>
    </row>
    <row r="168" spans="1:3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ht="25.5">
      <c r="A169" s="3">
        <v>55354</v>
      </c>
      <c r="B169" s="4" t="s">
        <v>296</v>
      </c>
      <c r="C169" s="3">
        <v>160953</v>
      </c>
      <c r="D169" s="4" t="s">
        <v>40</v>
      </c>
      <c r="E169" s="4" t="s">
        <v>578</v>
      </c>
      <c r="F169" s="4" t="s">
        <v>579</v>
      </c>
      <c r="G169" s="4" t="s">
        <v>580</v>
      </c>
      <c r="H169" s="4" t="s">
        <v>44</v>
      </c>
      <c r="I169" s="4" t="s">
        <v>581</v>
      </c>
      <c r="J169" s="5">
        <v>1</v>
      </c>
      <c r="K169" s="6">
        <v>1</v>
      </c>
      <c r="L169" s="7" t="s">
        <v>46</v>
      </c>
      <c r="M169" s="4">
        <v>213200</v>
      </c>
      <c r="N169" s="4" t="s">
        <v>582</v>
      </c>
      <c r="O169" s="4" t="s">
        <v>583</v>
      </c>
      <c r="P169" s="4" t="s">
        <v>101</v>
      </c>
      <c r="Q169" s="4">
        <v>1</v>
      </c>
      <c r="R169" s="4" t="s">
        <v>584</v>
      </c>
      <c r="S169" s="4">
        <v>133782</v>
      </c>
      <c r="T169" s="4" t="s">
        <v>585</v>
      </c>
      <c r="U169" s="4" t="s">
        <v>586</v>
      </c>
      <c r="V169" s="4">
        <v>549495760</v>
      </c>
      <c r="W169" s="4" t="s">
        <v>587</v>
      </c>
      <c r="X169" s="8" t="s">
        <v>588</v>
      </c>
      <c r="Y169" s="8" t="s">
        <v>589</v>
      </c>
      <c r="Z169" s="8" t="s">
        <v>55</v>
      </c>
      <c r="AA169" s="8" t="s">
        <v>53</v>
      </c>
      <c r="AB169" s="8" t="s">
        <v>108</v>
      </c>
      <c r="AC169" s="7" t="s">
        <v>590</v>
      </c>
      <c r="AD169" s="9">
        <v>1400</v>
      </c>
      <c r="AE169" s="10">
        <f>ROUND($K$169*$AD$169,2)</f>
        <v>1400</v>
      </c>
    </row>
    <row r="170" spans="1:31" ht="26.25">
      <c r="A170" s="3">
        <v>55354</v>
      </c>
      <c r="B170" s="4" t="s">
        <v>296</v>
      </c>
      <c r="C170" s="3">
        <v>160954</v>
      </c>
      <c r="D170" s="4" t="s">
        <v>40</v>
      </c>
      <c r="E170" s="4" t="s">
        <v>591</v>
      </c>
      <c r="F170" s="4" t="s">
        <v>592</v>
      </c>
      <c r="G170" s="4" t="s">
        <v>593</v>
      </c>
      <c r="H170" s="4" t="s">
        <v>44</v>
      </c>
      <c r="I170" s="4" t="s">
        <v>278</v>
      </c>
      <c r="J170" s="5">
        <v>1</v>
      </c>
      <c r="K170" s="6">
        <v>1</v>
      </c>
      <c r="L170" s="7" t="s">
        <v>46</v>
      </c>
      <c r="M170" s="4">
        <v>213200</v>
      </c>
      <c r="N170" s="4" t="s">
        <v>582</v>
      </c>
      <c r="O170" s="4" t="s">
        <v>583</v>
      </c>
      <c r="P170" s="4" t="s">
        <v>101</v>
      </c>
      <c r="Q170" s="4">
        <v>1</v>
      </c>
      <c r="R170" s="4" t="s">
        <v>584</v>
      </c>
      <c r="S170" s="4">
        <v>133782</v>
      </c>
      <c r="T170" s="4" t="s">
        <v>585</v>
      </c>
      <c r="U170" s="4" t="s">
        <v>586</v>
      </c>
      <c r="V170" s="4">
        <v>549495760</v>
      </c>
      <c r="W170" s="4" t="s">
        <v>594</v>
      </c>
      <c r="X170" s="8" t="s">
        <v>588</v>
      </c>
      <c r="Y170" s="8" t="s">
        <v>589</v>
      </c>
      <c r="Z170" s="8" t="s">
        <v>55</v>
      </c>
      <c r="AA170" s="8" t="s">
        <v>53</v>
      </c>
      <c r="AB170" s="8" t="s">
        <v>171</v>
      </c>
      <c r="AC170" s="7" t="s">
        <v>590</v>
      </c>
      <c r="AD170" s="9">
        <v>1680</v>
      </c>
      <c r="AE170" s="10">
        <f>ROUND($K$170*$AD$170,2)</f>
        <v>1680</v>
      </c>
    </row>
    <row r="171" spans="1:31" ht="13.5">
      <c r="A171" s="18"/>
      <c r="B171" s="18"/>
      <c r="C171" s="18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5" t="s">
        <v>73</v>
      </c>
      <c r="AE171" s="12">
        <f>SUM($AE$169:$AE$170)</f>
        <v>3080</v>
      </c>
    </row>
    <row r="172" spans="1:3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</row>
    <row r="173" spans="1:31" ht="13.5">
      <c r="A173" s="3">
        <v>55357</v>
      </c>
      <c r="B173" s="4"/>
      <c r="C173" s="3">
        <v>161104</v>
      </c>
      <c r="D173" s="4" t="s">
        <v>40</v>
      </c>
      <c r="E173" s="4" t="s">
        <v>595</v>
      </c>
      <c r="F173" s="4" t="s">
        <v>596</v>
      </c>
      <c r="G173" s="4" t="s">
        <v>597</v>
      </c>
      <c r="H173" s="4" t="s">
        <v>44</v>
      </c>
      <c r="I173" s="4" t="s">
        <v>332</v>
      </c>
      <c r="J173" s="5">
        <v>1</v>
      </c>
      <c r="K173" s="6">
        <v>1</v>
      </c>
      <c r="L173" s="7" t="s">
        <v>161</v>
      </c>
      <c r="M173" s="4">
        <v>412100</v>
      </c>
      <c r="N173" s="4" t="s">
        <v>598</v>
      </c>
      <c r="O173" s="4" t="s">
        <v>599</v>
      </c>
      <c r="P173" s="4" t="s">
        <v>600</v>
      </c>
      <c r="Q173" s="4"/>
      <c r="R173" s="4" t="s">
        <v>102</v>
      </c>
      <c r="S173" s="4">
        <v>112019</v>
      </c>
      <c r="T173" s="4" t="s">
        <v>601</v>
      </c>
      <c r="U173" s="4" t="s">
        <v>602</v>
      </c>
      <c r="V173" s="4">
        <v>549495423</v>
      </c>
      <c r="W173" s="4"/>
      <c r="X173" s="8" t="s">
        <v>603</v>
      </c>
      <c r="Y173" s="8" t="s">
        <v>604</v>
      </c>
      <c r="Z173" s="8" t="s">
        <v>55</v>
      </c>
      <c r="AA173" s="8" t="s">
        <v>107</v>
      </c>
      <c r="AB173" s="8" t="s">
        <v>108</v>
      </c>
      <c r="AC173" s="7" t="s">
        <v>605</v>
      </c>
      <c r="AD173" s="9">
        <v>1395</v>
      </c>
      <c r="AE173" s="10">
        <f>ROUND($K$173*$AD$173,2)</f>
        <v>1395</v>
      </c>
    </row>
    <row r="174" spans="1:31" ht="13.5">
      <c r="A174" s="18"/>
      <c r="B174" s="18"/>
      <c r="C174" s="18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5" t="s">
        <v>73</v>
      </c>
      <c r="AE174" s="12">
        <f>SUM($AE$173:$AE$173)</f>
        <v>1395</v>
      </c>
    </row>
    <row r="175" spans="1:3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</row>
    <row r="176" spans="1:31" ht="25.5">
      <c r="A176" s="3">
        <v>55363</v>
      </c>
      <c r="B176" s="4"/>
      <c r="C176" s="3">
        <v>160966</v>
      </c>
      <c r="D176" s="4" t="s">
        <v>40</v>
      </c>
      <c r="E176" s="4" t="s">
        <v>606</v>
      </c>
      <c r="F176" s="4" t="s">
        <v>607</v>
      </c>
      <c r="G176" s="4" t="s">
        <v>608</v>
      </c>
      <c r="H176" s="4" t="s">
        <v>44</v>
      </c>
      <c r="I176" s="4" t="s">
        <v>609</v>
      </c>
      <c r="J176" s="5">
        <v>3</v>
      </c>
      <c r="K176" s="6">
        <v>3</v>
      </c>
      <c r="L176" s="7" t="s">
        <v>161</v>
      </c>
      <c r="M176" s="4">
        <v>991600</v>
      </c>
      <c r="N176" s="4" t="s">
        <v>610</v>
      </c>
      <c r="O176" s="4" t="s">
        <v>611</v>
      </c>
      <c r="P176" s="4" t="s">
        <v>612</v>
      </c>
      <c r="Q176" s="4">
        <v>3</v>
      </c>
      <c r="R176" s="4">
        <v>352</v>
      </c>
      <c r="S176" s="4">
        <v>210</v>
      </c>
      <c r="T176" s="4" t="s">
        <v>613</v>
      </c>
      <c r="U176" s="4" t="s">
        <v>614</v>
      </c>
      <c r="V176" s="4">
        <v>549497137</v>
      </c>
      <c r="W176" s="4"/>
      <c r="X176" s="8" t="s">
        <v>615</v>
      </c>
      <c r="Y176" s="8" t="s">
        <v>616</v>
      </c>
      <c r="Z176" s="8" t="s">
        <v>617</v>
      </c>
      <c r="AA176" s="8" t="s">
        <v>319</v>
      </c>
      <c r="AB176" s="8" t="s">
        <v>171</v>
      </c>
      <c r="AC176" s="7" t="s">
        <v>618</v>
      </c>
      <c r="AD176" s="9">
        <v>850</v>
      </c>
      <c r="AE176" s="10">
        <f>ROUND($K$176*$AD$176,2)</f>
        <v>2550</v>
      </c>
    </row>
    <row r="177" spans="1:31" ht="25.5">
      <c r="A177" s="3">
        <v>55363</v>
      </c>
      <c r="B177" s="4"/>
      <c r="C177" s="3">
        <v>160987</v>
      </c>
      <c r="D177" s="4" t="s">
        <v>40</v>
      </c>
      <c r="E177" s="4" t="s">
        <v>619</v>
      </c>
      <c r="F177" s="4" t="s">
        <v>620</v>
      </c>
      <c r="G177" s="4" t="s">
        <v>621</v>
      </c>
      <c r="H177" s="4" t="s">
        <v>44</v>
      </c>
      <c r="I177" s="4" t="s">
        <v>61</v>
      </c>
      <c r="J177" s="5">
        <v>2</v>
      </c>
      <c r="K177" s="6">
        <v>2</v>
      </c>
      <c r="L177" s="7" t="s">
        <v>161</v>
      </c>
      <c r="M177" s="4">
        <v>991600</v>
      </c>
      <c r="N177" s="4" t="s">
        <v>610</v>
      </c>
      <c r="O177" s="4" t="s">
        <v>611</v>
      </c>
      <c r="P177" s="4" t="s">
        <v>612</v>
      </c>
      <c r="Q177" s="4">
        <v>3</v>
      </c>
      <c r="R177" s="4">
        <v>352</v>
      </c>
      <c r="S177" s="4">
        <v>210</v>
      </c>
      <c r="T177" s="4" t="s">
        <v>613</v>
      </c>
      <c r="U177" s="4" t="s">
        <v>614</v>
      </c>
      <c r="V177" s="4">
        <v>549497137</v>
      </c>
      <c r="W177" s="4"/>
      <c r="X177" s="8" t="s">
        <v>615</v>
      </c>
      <c r="Y177" s="8" t="s">
        <v>616</v>
      </c>
      <c r="Z177" s="8" t="s">
        <v>617</v>
      </c>
      <c r="AA177" s="8" t="s">
        <v>319</v>
      </c>
      <c r="AB177" s="8" t="s">
        <v>171</v>
      </c>
      <c r="AC177" s="7" t="s">
        <v>618</v>
      </c>
      <c r="AD177" s="9">
        <v>930</v>
      </c>
      <c r="AE177" s="10">
        <f>ROUND($K$177*$AD$177,2)</f>
        <v>1860</v>
      </c>
    </row>
    <row r="178" spans="1:31" ht="26.25">
      <c r="A178" s="3">
        <v>55363</v>
      </c>
      <c r="B178" s="4"/>
      <c r="C178" s="3">
        <v>160988</v>
      </c>
      <c r="D178" s="4" t="s">
        <v>40</v>
      </c>
      <c r="E178" s="4" t="s">
        <v>622</v>
      </c>
      <c r="F178" s="4" t="s">
        <v>623</v>
      </c>
      <c r="G178" s="4" t="s">
        <v>624</v>
      </c>
      <c r="H178" s="4" t="s">
        <v>44</v>
      </c>
      <c r="I178" s="4" t="s">
        <v>625</v>
      </c>
      <c r="J178" s="5">
        <v>1</v>
      </c>
      <c r="K178" s="6">
        <v>1</v>
      </c>
      <c r="L178" s="7" t="s">
        <v>161</v>
      </c>
      <c r="M178" s="4">
        <v>991600</v>
      </c>
      <c r="N178" s="4" t="s">
        <v>610</v>
      </c>
      <c r="O178" s="4" t="s">
        <v>611</v>
      </c>
      <c r="P178" s="4" t="s">
        <v>612</v>
      </c>
      <c r="Q178" s="4">
        <v>3</v>
      </c>
      <c r="R178" s="4">
        <v>352</v>
      </c>
      <c r="S178" s="4">
        <v>210</v>
      </c>
      <c r="T178" s="4" t="s">
        <v>613</v>
      </c>
      <c r="U178" s="4" t="s">
        <v>614</v>
      </c>
      <c r="V178" s="4">
        <v>549497137</v>
      </c>
      <c r="W178" s="4"/>
      <c r="X178" s="8" t="s">
        <v>615</v>
      </c>
      <c r="Y178" s="8" t="s">
        <v>616</v>
      </c>
      <c r="Z178" s="8" t="s">
        <v>617</v>
      </c>
      <c r="AA178" s="8" t="s">
        <v>319</v>
      </c>
      <c r="AB178" s="8" t="s">
        <v>171</v>
      </c>
      <c r="AC178" s="7" t="s">
        <v>618</v>
      </c>
      <c r="AD178" s="9">
        <v>2600</v>
      </c>
      <c r="AE178" s="10">
        <f>ROUND($K$178*$AD$178,2)</f>
        <v>2600</v>
      </c>
    </row>
    <row r="179" spans="1:31" ht="13.5">
      <c r="A179" s="18"/>
      <c r="B179" s="18"/>
      <c r="C179" s="18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5" t="s">
        <v>73</v>
      </c>
      <c r="AE179" s="12">
        <f>SUM($AE$176:$AE$178)</f>
        <v>7010</v>
      </c>
    </row>
    <row r="180" spans="1:3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</row>
    <row r="181" spans="1:31" ht="25.5">
      <c r="A181" s="3">
        <v>55364</v>
      </c>
      <c r="B181" s="4"/>
      <c r="C181" s="3">
        <v>160981</v>
      </c>
      <c r="D181" s="4" t="s">
        <v>40</v>
      </c>
      <c r="E181" s="4" t="s">
        <v>626</v>
      </c>
      <c r="F181" s="4" t="s">
        <v>627</v>
      </c>
      <c r="G181" s="4" t="s">
        <v>628</v>
      </c>
      <c r="H181" s="4" t="s">
        <v>44</v>
      </c>
      <c r="I181" s="4" t="s">
        <v>629</v>
      </c>
      <c r="J181" s="5">
        <v>1</v>
      </c>
      <c r="K181" s="6">
        <v>1</v>
      </c>
      <c r="L181" s="7" t="s">
        <v>161</v>
      </c>
      <c r="M181" s="4">
        <v>711015</v>
      </c>
      <c r="N181" s="4" t="s">
        <v>630</v>
      </c>
      <c r="O181" s="4" t="s">
        <v>228</v>
      </c>
      <c r="P181" s="4" t="s">
        <v>81</v>
      </c>
      <c r="Q181" s="4">
        <v>2</v>
      </c>
      <c r="R181" s="4" t="s">
        <v>631</v>
      </c>
      <c r="S181" s="4">
        <v>10394</v>
      </c>
      <c r="T181" s="4" t="s">
        <v>632</v>
      </c>
      <c r="U181" s="4" t="s">
        <v>633</v>
      </c>
      <c r="V181" s="4">
        <v>549493742</v>
      </c>
      <c r="W181" s="4"/>
      <c r="X181" s="8" t="s">
        <v>634</v>
      </c>
      <c r="Y181" s="8" t="s">
        <v>232</v>
      </c>
      <c r="Z181" s="8" t="s">
        <v>55</v>
      </c>
      <c r="AA181" s="8" t="s">
        <v>87</v>
      </c>
      <c r="AB181" s="8" t="s">
        <v>171</v>
      </c>
      <c r="AC181" s="7" t="s">
        <v>635</v>
      </c>
      <c r="AD181" s="9">
        <v>4600</v>
      </c>
      <c r="AE181" s="10">
        <f>ROUND($K$181*$AD$181,2)</f>
        <v>4600</v>
      </c>
    </row>
    <row r="182" spans="1:31" ht="26.25">
      <c r="A182" s="3">
        <v>55364</v>
      </c>
      <c r="B182" s="4"/>
      <c r="C182" s="3">
        <v>160982</v>
      </c>
      <c r="D182" s="4" t="s">
        <v>40</v>
      </c>
      <c r="E182" s="4" t="s">
        <v>636</v>
      </c>
      <c r="F182" s="4" t="s">
        <v>637</v>
      </c>
      <c r="G182" s="4" t="s">
        <v>638</v>
      </c>
      <c r="H182" s="4" t="s">
        <v>44</v>
      </c>
      <c r="I182" s="4" t="s">
        <v>143</v>
      </c>
      <c r="J182" s="5">
        <v>1</v>
      </c>
      <c r="K182" s="6">
        <v>1</v>
      </c>
      <c r="L182" s="7" t="s">
        <v>161</v>
      </c>
      <c r="M182" s="4">
        <v>711015</v>
      </c>
      <c r="N182" s="4" t="s">
        <v>630</v>
      </c>
      <c r="O182" s="4" t="s">
        <v>228</v>
      </c>
      <c r="P182" s="4" t="s">
        <v>81</v>
      </c>
      <c r="Q182" s="4">
        <v>2</v>
      </c>
      <c r="R182" s="4" t="s">
        <v>631</v>
      </c>
      <c r="S182" s="4">
        <v>10394</v>
      </c>
      <c r="T182" s="4" t="s">
        <v>632</v>
      </c>
      <c r="U182" s="4" t="s">
        <v>633</v>
      </c>
      <c r="V182" s="4">
        <v>549493742</v>
      </c>
      <c r="W182" s="4"/>
      <c r="X182" s="8" t="s">
        <v>634</v>
      </c>
      <c r="Y182" s="8" t="s">
        <v>232</v>
      </c>
      <c r="Z182" s="8" t="s">
        <v>55</v>
      </c>
      <c r="AA182" s="8" t="s">
        <v>87</v>
      </c>
      <c r="AB182" s="8" t="s">
        <v>171</v>
      </c>
      <c r="AC182" s="7" t="s">
        <v>635</v>
      </c>
      <c r="AD182" s="9">
        <v>1100</v>
      </c>
      <c r="AE182" s="10">
        <f>ROUND($K$182*$AD$182,2)</f>
        <v>1100</v>
      </c>
    </row>
    <row r="183" spans="1:31" ht="13.5">
      <c r="A183" s="18"/>
      <c r="B183" s="18"/>
      <c r="C183" s="18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5" t="s">
        <v>73</v>
      </c>
      <c r="AE183" s="12">
        <f>SUM($AE$181:$AE$182)</f>
        <v>5700</v>
      </c>
    </row>
    <row r="184" spans="1:3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</row>
    <row r="185" spans="1:31" ht="26.25">
      <c r="A185" s="3">
        <v>55368</v>
      </c>
      <c r="B185" s="4"/>
      <c r="C185" s="3">
        <v>161037</v>
      </c>
      <c r="D185" s="4" t="s">
        <v>40</v>
      </c>
      <c r="E185" s="4" t="s">
        <v>470</v>
      </c>
      <c r="F185" s="4" t="s">
        <v>471</v>
      </c>
      <c r="G185" s="4" t="s">
        <v>472</v>
      </c>
      <c r="H185" s="4" t="s">
        <v>44</v>
      </c>
      <c r="I185" s="4" t="s">
        <v>68</v>
      </c>
      <c r="J185" s="5">
        <v>2</v>
      </c>
      <c r="K185" s="6">
        <v>2</v>
      </c>
      <c r="L185" s="7" t="s">
        <v>46</v>
      </c>
      <c r="M185" s="4">
        <v>119913</v>
      </c>
      <c r="N185" s="4" t="s">
        <v>639</v>
      </c>
      <c r="O185" s="4" t="s">
        <v>301</v>
      </c>
      <c r="P185" s="4" t="s">
        <v>81</v>
      </c>
      <c r="Q185" s="4">
        <v>2</v>
      </c>
      <c r="R185" s="4" t="s">
        <v>640</v>
      </c>
      <c r="S185" s="4">
        <v>56620</v>
      </c>
      <c r="T185" s="4" t="s">
        <v>641</v>
      </c>
      <c r="U185" s="4" t="s">
        <v>642</v>
      </c>
      <c r="V185" s="4">
        <v>549496782</v>
      </c>
      <c r="W185" s="4"/>
      <c r="X185" s="8" t="s">
        <v>53</v>
      </c>
      <c r="Y185" s="8" t="s">
        <v>643</v>
      </c>
      <c r="Z185" s="8" t="s">
        <v>55</v>
      </c>
      <c r="AA185" s="8" t="s">
        <v>53</v>
      </c>
      <c r="AB185" s="8" t="s">
        <v>644</v>
      </c>
      <c r="AC185" s="7" t="s">
        <v>645</v>
      </c>
      <c r="AD185" s="9">
        <v>1300</v>
      </c>
      <c r="AE185" s="10">
        <f>ROUND($K$185*$AD$185,2)</f>
        <v>2600</v>
      </c>
    </row>
    <row r="186" spans="1:31" ht="13.5">
      <c r="A186" s="18"/>
      <c r="B186" s="18"/>
      <c r="C186" s="18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5" t="s">
        <v>73</v>
      </c>
      <c r="AE186" s="12">
        <f>SUM($AE$185:$AE$185)</f>
        <v>2600</v>
      </c>
    </row>
    <row r="187" spans="1:3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</row>
    <row r="188" spans="1:31" ht="13.5">
      <c r="A188" s="3">
        <v>55370</v>
      </c>
      <c r="B188" s="4" t="s">
        <v>646</v>
      </c>
      <c r="C188" s="3">
        <v>161034</v>
      </c>
      <c r="D188" s="4" t="s">
        <v>40</v>
      </c>
      <c r="E188" s="4" t="s">
        <v>647</v>
      </c>
      <c r="F188" s="4" t="s">
        <v>648</v>
      </c>
      <c r="G188" s="4" t="s">
        <v>649</v>
      </c>
      <c r="H188" s="4" t="s">
        <v>44</v>
      </c>
      <c r="I188" s="4" t="s">
        <v>650</v>
      </c>
      <c r="J188" s="5">
        <v>1</v>
      </c>
      <c r="K188" s="6">
        <v>1</v>
      </c>
      <c r="L188" s="7" t="s">
        <v>161</v>
      </c>
      <c r="M188" s="4">
        <v>231700</v>
      </c>
      <c r="N188" s="4" t="s">
        <v>651</v>
      </c>
      <c r="O188" s="4" t="s">
        <v>163</v>
      </c>
      <c r="P188" s="4" t="s">
        <v>164</v>
      </c>
      <c r="Q188" s="4">
        <v>4</v>
      </c>
      <c r="R188" s="4">
        <v>4.44</v>
      </c>
      <c r="S188" s="4">
        <v>56659</v>
      </c>
      <c r="T188" s="4" t="s">
        <v>652</v>
      </c>
      <c r="U188" s="4" t="s">
        <v>653</v>
      </c>
      <c r="V188" s="4">
        <v>549495224</v>
      </c>
      <c r="W188" s="4"/>
      <c r="X188" s="8" t="s">
        <v>654</v>
      </c>
      <c r="Y188" s="8" t="s">
        <v>655</v>
      </c>
      <c r="Z188" s="8" t="s">
        <v>656</v>
      </c>
      <c r="AA188" s="8" t="s">
        <v>419</v>
      </c>
      <c r="AB188" s="8" t="s">
        <v>171</v>
      </c>
      <c r="AC188" s="7" t="s">
        <v>657</v>
      </c>
      <c r="AD188" s="9">
        <v>855</v>
      </c>
      <c r="AE188" s="10">
        <f>ROUND($K$188*$AD$188,2)</f>
        <v>855</v>
      </c>
    </row>
    <row r="189" spans="1:31" ht="13.5">
      <c r="A189" s="18"/>
      <c r="B189" s="18"/>
      <c r="C189" s="18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5" t="s">
        <v>73</v>
      </c>
      <c r="AE189" s="12">
        <f>SUM($AE$188:$AE$188)</f>
        <v>855</v>
      </c>
    </row>
    <row r="190" spans="1:3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</row>
    <row r="191" spans="1:31" ht="12.75">
      <c r="A191" s="3">
        <v>55372</v>
      </c>
      <c r="B191" s="4" t="s">
        <v>658</v>
      </c>
      <c r="C191" s="3">
        <v>161036</v>
      </c>
      <c r="D191" s="4" t="s">
        <v>40</v>
      </c>
      <c r="E191" s="4" t="s">
        <v>347</v>
      </c>
      <c r="F191" s="4" t="s">
        <v>348</v>
      </c>
      <c r="G191" s="4" t="s">
        <v>349</v>
      </c>
      <c r="H191" s="4" t="s">
        <v>44</v>
      </c>
      <c r="I191" s="4" t="s">
        <v>160</v>
      </c>
      <c r="J191" s="5">
        <v>1</v>
      </c>
      <c r="K191" s="6">
        <v>1</v>
      </c>
      <c r="L191" s="7" t="s">
        <v>161</v>
      </c>
      <c r="M191" s="4">
        <v>231700</v>
      </c>
      <c r="N191" s="4" t="s">
        <v>651</v>
      </c>
      <c r="O191" s="4" t="s">
        <v>163</v>
      </c>
      <c r="P191" s="4" t="s">
        <v>164</v>
      </c>
      <c r="Q191" s="4">
        <v>4</v>
      </c>
      <c r="R191" s="4">
        <v>4.44</v>
      </c>
      <c r="S191" s="4">
        <v>56659</v>
      </c>
      <c r="T191" s="4" t="s">
        <v>652</v>
      </c>
      <c r="U191" s="4" t="s">
        <v>653</v>
      </c>
      <c r="V191" s="4">
        <v>549495224</v>
      </c>
      <c r="W191" s="4"/>
      <c r="X191" s="8" t="s">
        <v>659</v>
      </c>
      <c r="Y191" s="8" t="s">
        <v>655</v>
      </c>
      <c r="Z191" s="8" t="s">
        <v>55</v>
      </c>
      <c r="AA191" s="8" t="s">
        <v>660</v>
      </c>
      <c r="AB191" s="8" t="s">
        <v>171</v>
      </c>
      <c r="AC191" s="7" t="s">
        <v>661</v>
      </c>
      <c r="AD191" s="9">
        <v>1390</v>
      </c>
      <c r="AE191" s="10">
        <f>ROUND($K$191*$AD$191,2)</f>
        <v>1390</v>
      </c>
    </row>
    <row r="192" spans="1:31" ht="12.75">
      <c r="A192" s="3">
        <v>55372</v>
      </c>
      <c r="B192" s="4" t="s">
        <v>658</v>
      </c>
      <c r="C192" s="3">
        <v>161164</v>
      </c>
      <c r="D192" s="4" t="s">
        <v>40</v>
      </c>
      <c r="E192" s="4" t="s">
        <v>350</v>
      </c>
      <c r="F192" s="4" t="s">
        <v>351</v>
      </c>
      <c r="G192" s="4" t="s">
        <v>352</v>
      </c>
      <c r="H192" s="4" t="s">
        <v>44</v>
      </c>
      <c r="I192" s="4" t="s">
        <v>353</v>
      </c>
      <c r="J192" s="5">
        <v>1</v>
      </c>
      <c r="K192" s="6">
        <v>1</v>
      </c>
      <c r="L192" s="7" t="s">
        <v>161</v>
      </c>
      <c r="M192" s="4">
        <v>231700</v>
      </c>
      <c r="N192" s="4" t="s">
        <v>651</v>
      </c>
      <c r="O192" s="4" t="s">
        <v>163</v>
      </c>
      <c r="P192" s="4" t="s">
        <v>164</v>
      </c>
      <c r="Q192" s="4">
        <v>4</v>
      </c>
      <c r="R192" s="4">
        <v>4.44</v>
      </c>
      <c r="S192" s="4">
        <v>56659</v>
      </c>
      <c r="T192" s="4" t="s">
        <v>652</v>
      </c>
      <c r="U192" s="4" t="s">
        <v>653</v>
      </c>
      <c r="V192" s="4">
        <v>549495224</v>
      </c>
      <c r="W192" s="4"/>
      <c r="X192" s="8" t="s">
        <v>659</v>
      </c>
      <c r="Y192" s="8" t="s">
        <v>655</v>
      </c>
      <c r="Z192" s="8" t="s">
        <v>55</v>
      </c>
      <c r="AA192" s="8" t="s">
        <v>660</v>
      </c>
      <c r="AB192" s="8" t="s">
        <v>171</v>
      </c>
      <c r="AC192" s="7" t="s">
        <v>661</v>
      </c>
      <c r="AD192" s="9">
        <v>1450</v>
      </c>
      <c r="AE192" s="10">
        <f>ROUND($K$192*$AD$192,2)</f>
        <v>1450</v>
      </c>
    </row>
    <row r="193" spans="1:31" ht="12.75">
      <c r="A193" s="3">
        <v>55372</v>
      </c>
      <c r="B193" s="4" t="s">
        <v>658</v>
      </c>
      <c r="C193" s="3">
        <v>161165</v>
      </c>
      <c r="D193" s="4" t="s">
        <v>40</v>
      </c>
      <c r="E193" s="4" t="s">
        <v>354</v>
      </c>
      <c r="F193" s="4" t="s">
        <v>355</v>
      </c>
      <c r="G193" s="4" t="s">
        <v>356</v>
      </c>
      <c r="H193" s="4" t="s">
        <v>44</v>
      </c>
      <c r="I193" s="4" t="s">
        <v>353</v>
      </c>
      <c r="J193" s="5">
        <v>1</v>
      </c>
      <c r="K193" s="6">
        <v>1</v>
      </c>
      <c r="L193" s="7" t="s">
        <v>161</v>
      </c>
      <c r="M193" s="4">
        <v>231700</v>
      </c>
      <c r="N193" s="4" t="s">
        <v>651</v>
      </c>
      <c r="O193" s="4" t="s">
        <v>163</v>
      </c>
      <c r="P193" s="4" t="s">
        <v>164</v>
      </c>
      <c r="Q193" s="4">
        <v>4</v>
      </c>
      <c r="R193" s="4">
        <v>4.44</v>
      </c>
      <c r="S193" s="4">
        <v>56659</v>
      </c>
      <c r="T193" s="4" t="s">
        <v>652</v>
      </c>
      <c r="U193" s="4" t="s">
        <v>653</v>
      </c>
      <c r="V193" s="4">
        <v>549495224</v>
      </c>
      <c r="W193" s="4"/>
      <c r="X193" s="8" t="s">
        <v>659</v>
      </c>
      <c r="Y193" s="8" t="s">
        <v>655</v>
      </c>
      <c r="Z193" s="8" t="s">
        <v>55</v>
      </c>
      <c r="AA193" s="8" t="s">
        <v>660</v>
      </c>
      <c r="AB193" s="8" t="s">
        <v>171</v>
      </c>
      <c r="AC193" s="7" t="s">
        <v>661</v>
      </c>
      <c r="AD193" s="9">
        <v>1450</v>
      </c>
      <c r="AE193" s="10">
        <f>ROUND($K$193*$AD$193,2)</f>
        <v>1450</v>
      </c>
    </row>
    <row r="194" spans="1:31" ht="13.5">
      <c r="A194" s="3">
        <v>55372</v>
      </c>
      <c r="B194" s="4" t="s">
        <v>658</v>
      </c>
      <c r="C194" s="3">
        <v>161166</v>
      </c>
      <c r="D194" s="4" t="s">
        <v>40</v>
      </c>
      <c r="E194" s="4" t="s">
        <v>357</v>
      </c>
      <c r="F194" s="4" t="s">
        <v>358</v>
      </c>
      <c r="G194" s="4" t="s">
        <v>359</v>
      </c>
      <c r="H194" s="4" t="s">
        <v>44</v>
      </c>
      <c r="I194" s="4" t="s">
        <v>353</v>
      </c>
      <c r="J194" s="5">
        <v>1</v>
      </c>
      <c r="K194" s="6">
        <v>1</v>
      </c>
      <c r="L194" s="7" t="s">
        <v>161</v>
      </c>
      <c r="M194" s="4">
        <v>231700</v>
      </c>
      <c r="N194" s="4" t="s">
        <v>651</v>
      </c>
      <c r="O194" s="4" t="s">
        <v>163</v>
      </c>
      <c r="P194" s="4" t="s">
        <v>164</v>
      </c>
      <c r="Q194" s="4">
        <v>4</v>
      </c>
      <c r="R194" s="4">
        <v>4.44</v>
      </c>
      <c r="S194" s="4">
        <v>56659</v>
      </c>
      <c r="T194" s="4" t="s">
        <v>652</v>
      </c>
      <c r="U194" s="4" t="s">
        <v>653</v>
      </c>
      <c r="V194" s="4">
        <v>549495224</v>
      </c>
      <c r="W194" s="4"/>
      <c r="X194" s="8" t="s">
        <v>659</v>
      </c>
      <c r="Y194" s="8" t="s">
        <v>655</v>
      </c>
      <c r="Z194" s="8" t="s">
        <v>55</v>
      </c>
      <c r="AA194" s="8" t="s">
        <v>660</v>
      </c>
      <c r="AB194" s="8" t="s">
        <v>171</v>
      </c>
      <c r="AC194" s="7" t="s">
        <v>661</v>
      </c>
      <c r="AD194" s="9">
        <v>1450</v>
      </c>
      <c r="AE194" s="10">
        <f>ROUND($K$194*$AD$194,2)</f>
        <v>1450</v>
      </c>
    </row>
    <row r="195" spans="1:31" ht="13.5">
      <c r="A195" s="18"/>
      <c r="B195" s="18"/>
      <c r="C195" s="18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5" t="s">
        <v>73</v>
      </c>
      <c r="AE195" s="12">
        <f>SUM($AE$191:$AE$194)</f>
        <v>5740</v>
      </c>
    </row>
    <row r="196" spans="1:31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</row>
    <row r="197" spans="1:31" ht="25.5">
      <c r="A197" s="3">
        <v>55382</v>
      </c>
      <c r="B197" s="4" t="s">
        <v>296</v>
      </c>
      <c r="C197" s="3">
        <v>161043</v>
      </c>
      <c r="D197" s="4" t="s">
        <v>40</v>
      </c>
      <c r="E197" s="4" t="s">
        <v>662</v>
      </c>
      <c r="F197" s="4" t="s">
        <v>141</v>
      </c>
      <c r="G197" s="4" t="s">
        <v>142</v>
      </c>
      <c r="H197" s="4" t="s">
        <v>44</v>
      </c>
      <c r="I197" s="4" t="s">
        <v>154</v>
      </c>
      <c r="J197" s="5">
        <v>1</v>
      </c>
      <c r="K197" s="6">
        <v>1</v>
      </c>
      <c r="L197" s="7" t="s">
        <v>161</v>
      </c>
      <c r="M197" s="4">
        <v>970000</v>
      </c>
      <c r="N197" s="4" t="s">
        <v>663</v>
      </c>
      <c r="O197" s="4" t="s">
        <v>611</v>
      </c>
      <c r="P197" s="4" t="s">
        <v>612</v>
      </c>
      <c r="Q197" s="4">
        <v>3</v>
      </c>
      <c r="R197" s="4" t="s">
        <v>664</v>
      </c>
      <c r="S197" s="4">
        <v>56672</v>
      </c>
      <c r="T197" s="4" t="s">
        <v>665</v>
      </c>
      <c r="U197" s="4" t="s">
        <v>666</v>
      </c>
      <c r="V197" s="4">
        <v>549494147</v>
      </c>
      <c r="W197" s="4" t="s">
        <v>667</v>
      </c>
      <c r="X197" s="8" t="s">
        <v>668</v>
      </c>
      <c r="Y197" s="8" t="s">
        <v>669</v>
      </c>
      <c r="Z197" s="8" t="s">
        <v>55</v>
      </c>
      <c r="AA197" s="8" t="s">
        <v>670</v>
      </c>
      <c r="AB197" s="8" t="s">
        <v>171</v>
      </c>
      <c r="AC197" s="7" t="s">
        <v>671</v>
      </c>
      <c r="AD197" s="9">
        <v>2700</v>
      </c>
      <c r="AE197" s="10">
        <f>ROUND($K$197*$AD$197,2)</f>
        <v>2700</v>
      </c>
    </row>
    <row r="198" spans="1:31" ht="26.25">
      <c r="A198" s="3">
        <v>55382</v>
      </c>
      <c r="B198" s="4" t="s">
        <v>296</v>
      </c>
      <c r="C198" s="3">
        <v>161055</v>
      </c>
      <c r="D198" s="4" t="s">
        <v>40</v>
      </c>
      <c r="E198" s="4" t="s">
        <v>672</v>
      </c>
      <c r="F198" s="4" t="s">
        <v>673</v>
      </c>
      <c r="G198" s="4" t="s">
        <v>674</v>
      </c>
      <c r="H198" s="4" t="s">
        <v>44</v>
      </c>
      <c r="I198" s="4" t="s">
        <v>78</v>
      </c>
      <c r="J198" s="5">
        <v>1</v>
      </c>
      <c r="K198" s="6">
        <v>1</v>
      </c>
      <c r="L198" s="7" t="s">
        <v>161</v>
      </c>
      <c r="M198" s="4">
        <v>970000</v>
      </c>
      <c r="N198" s="4" t="s">
        <v>663</v>
      </c>
      <c r="O198" s="4" t="s">
        <v>611</v>
      </c>
      <c r="P198" s="4" t="s">
        <v>612</v>
      </c>
      <c r="Q198" s="4">
        <v>3</v>
      </c>
      <c r="R198" s="4" t="s">
        <v>664</v>
      </c>
      <c r="S198" s="4">
        <v>56672</v>
      </c>
      <c r="T198" s="4" t="s">
        <v>665</v>
      </c>
      <c r="U198" s="4" t="s">
        <v>666</v>
      </c>
      <c r="V198" s="4">
        <v>549494147</v>
      </c>
      <c r="W198" s="4" t="s">
        <v>667</v>
      </c>
      <c r="X198" s="8" t="s">
        <v>668</v>
      </c>
      <c r="Y198" s="8" t="s">
        <v>669</v>
      </c>
      <c r="Z198" s="8" t="s">
        <v>55</v>
      </c>
      <c r="AA198" s="8" t="s">
        <v>670</v>
      </c>
      <c r="AB198" s="8" t="s">
        <v>171</v>
      </c>
      <c r="AC198" s="7" t="s">
        <v>671</v>
      </c>
      <c r="AD198" s="9">
        <v>2100</v>
      </c>
      <c r="AE198" s="10">
        <f>ROUND($K$198*$AD$198,2)</f>
        <v>2100</v>
      </c>
    </row>
    <row r="199" spans="1:31" ht="13.5">
      <c r="A199" s="18"/>
      <c r="B199" s="18"/>
      <c r="C199" s="18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5" t="s">
        <v>73</v>
      </c>
      <c r="AE199" s="12">
        <f>SUM($AE$197:$AE$198)</f>
        <v>4800</v>
      </c>
    </row>
    <row r="200" spans="1:3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</row>
    <row r="201" spans="1:31" ht="12.75">
      <c r="A201" s="3">
        <v>55385</v>
      </c>
      <c r="B201" s="4" t="s">
        <v>675</v>
      </c>
      <c r="C201" s="3">
        <v>161090</v>
      </c>
      <c r="D201" s="4" t="s">
        <v>40</v>
      </c>
      <c r="E201" s="4" t="s">
        <v>676</v>
      </c>
      <c r="F201" s="4" t="s">
        <v>677</v>
      </c>
      <c r="G201" s="4" t="s">
        <v>678</v>
      </c>
      <c r="H201" s="4" t="s">
        <v>44</v>
      </c>
      <c r="I201" s="4" t="s">
        <v>353</v>
      </c>
      <c r="J201" s="5">
        <v>2</v>
      </c>
      <c r="K201" s="6">
        <v>2</v>
      </c>
      <c r="L201" s="7" t="s">
        <v>161</v>
      </c>
      <c r="M201" s="4">
        <v>219840</v>
      </c>
      <c r="N201" s="4" t="s">
        <v>679</v>
      </c>
      <c r="O201" s="4" t="s">
        <v>680</v>
      </c>
      <c r="P201" s="4" t="s">
        <v>101</v>
      </c>
      <c r="Q201" s="4">
        <v>2</v>
      </c>
      <c r="R201" s="4" t="s">
        <v>681</v>
      </c>
      <c r="S201" s="4">
        <v>57620</v>
      </c>
      <c r="T201" s="4" t="s">
        <v>682</v>
      </c>
      <c r="U201" s="4" t="s">
        <v>683</v>
      </c>
      <c r="V201" s="4">
        <v>549493832</v>
      </c>
      <c r="W201" s="4"/>
      <c r="X201" s="8" t="s">
        <v>684</v>
      </c>
      <c r="Y201" s="8" t="s">
        <v>685</v>
      </c>
      <c r="Z201" s="8" t="s">
        <v>55</v>
      </c>
      <c r="AA201" s="8" t="s">
        <v>53</v>
      </c>
      <c r="AB201" s="8" t="s">
        <v>108</v>
      </c>
      <c r="AC201" s="7" t="s">
        <v>686</v>
      </c>
      <c r="AD201" s="9">
        <v>1371</v>
      </c>
      <c r="AE201" s="10">
        <f>ROUND($K$201*$AD$201,2)</f>
        <v>2742</v>
      </c>
    </row>
    <row r="202" spans="1:31" ht="12.75">
      <c r="A202" s="3">
        <v>55385</v>
      </c>
      <c r="B202" s="4" t="s">
        <v>675</v>
      </c>
      <c r="C202" s="3">
        <v>161091</v>
      </c>
      <c r="D202" s="4" t="s">
        <v>40</v>
      </c>
      <c r="E202" s="4" t="s">
        <v>687</v>
      </c>
      <c r="F202" s="4" t="s">
        <v>688</v>
      </c>
      <c r="G202" s="4" t="s">
        <v>689</v>
      </c>
      <c r="H202" s="4" t="s">
        <v>44</v>
      </c>
      <c r="I202" s="4" t="s">
        <v>353</v>
      </c>
      <c r="J202" s="5">
        <v>1</v>
      </c>
      <c r="K202" s="6">
        <v>1</v>
      </c>
      <c r="L202" s="7" t="s">
        <v>161</v>
      </c>
      <c r="M202" s="4">
        <v>219840</v>
      </c>
      <c r="N202" s="4" t="s">
        <v>679</v>
      </c>
      <c r="O202" s="4" t="s">
        <v>680</v>
      </c>
      <c r="P202" s="4" t="s">
        <v>101</v>
      </c>
      <c r="Q202" s="4">
        <v>2</v>
      </c>
      <c r="R202" s="4" t="s">
        <v>681</v>
      </c>
      <c r="S202" s="4">
        <v>57620</v>
      </c>
      <c r="T202" s="4" t="s">
        <v>682</v>
      </c>
      <c r="U202" s="4" t="s">
        <v>683</v>
      </c>
      <c r="V202" s="4">
        <v>549493832</v>
      </c>
      <c r="W202" s="4"/>
      <c r="X202" s="8" t="s">
        <v>684</v>
      </c>
      <c r="Y202" s="8" t="s">
        <v>685</v>
      </c>
      <c r="Z202" s="8" t="s">
        <v>55</v>
      </c>
      <c r="AA202" s="8" t="s">
        <v>53</v>
      </c>
      <c r="AB202" s="8" t="s">
        <v>108</v>
      </c>
      <c r="AC202" s="7" t="s">
        <v>686</v>
      </c>
      <c r="AD202" s="9">
        <v>1371</v>
      </c>
      <c r="AE202" s="10">
        <f>ROUND($K$202*$AD$202,2)</f>
        <v>1371</v>
      </c>
    </row>
    <row r="203" spans="1:31" ht="13.5">
      <c r="A203" s="3">
        <v>55385</v>
      </c>
      <c r="B203" s="4" t="s">
        <v>675</v>
      </c>
      <c r="C203" s="3">
        <v>161092</v>
      </c>
      <c r="D203" s="4" t="s">
        <v>40</v>
      </c>
      <c r="E203" s="4" t="s">
        <v>690</v>
      </c>
      <c r="F203" s="4" t="s">
        <v>691</v>
      </c>
      <c r="G203" s="4" t="s">
        <v>692</v>
      </c>
      <c r="H203" s="4" t="s">
        <v>44</v>
      </c>
      <c r="I203" s="4" t="s">
        <v>353</v>
      </c>
      <c r="J203" s="5">
        <v>1</v>
      </c>
      <c r="K203" s="6">
        <v>1</v>
      </c>
      <c r="L203" s="7" t="s">
        <v>161</v>
      </c>
      <c r="M203" s="4">
        <v>219840</v>
      </c>
      <c r="N203" s="4" t="s">
        <v>679</v>
      </c>
      <c r="O203" s="4" t="s">
        <v>680</v>
      </c>
      <c r="P203" s="4" t="s">
        <v>101</v>
      </c>
      <c r="Q203" s="4">
        <v>2</v>
      </c>
      <c r="R203" s="4" t="s">
        <v>681</v>
      </c>
      <c r="S203" s="4">
        <v>57620</v>
      </c>
      <c r="T203" s="4" t="s">
        <v>682</v>
      </c>
      <c r="U203" s="4" t="s">
        <v>683</v>
      </c>
      <c r="V203" s="4">
        <v>549493832</v>
      </c>
      <c r="W203" s="4"/>
      <c r="X203" s="8" t="s">
        <v>684</v>
      </c>
      <c r="Y203" s="8" t="s">
        <v>685</v>
      </c>
      <c r="Z203" s="8" t="s">
        <v>55</v>
      </c>
      <c r="AA203" s="8" t="s">
        <v>53</v>
      </c>
      <c r="AB203" s="8" t="s">
        <v>108</v>
      </c>
      <c r="AC203" s="7" t="s">
        <v>686</v>
      </c>
      <c r="AD203" s="9">
        <v>1371</v>
      </c>
      <c r="AE203" s="10">
        <f>ROUND($K$203*$AD$203,2)</f>
        <v>1371</v>
      </c>
    </row>
    <row r="204" spans="1:31" ht="13.5">
      <c r="A204" s="18"/>
      <c r="B204" s="18"/>
      <c r="C204" s="18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5" t="s">
        <v>73</v>
      </c>
      <c r="AE204" s="12">
        <f>SUM($AE$201:$AE$203)</f>
        <v>5484</v>
      </c>
    </row>
    <row r="205" spans="1:3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</row>
    <row r="206" spans="1:31" ht="25.5">
      <c r="A206" s="3">
        <v>55395</v>
      </c>
      <c r="B206" s="4" t="s">
        <v>693</v>
      </c>
      <c r="C206" s="3">
        <v>161208</v>
      </c>
      <c r="D206" s="4" t="s">
        <v>40</v>
      </c>
      <c r="E206" s="4" t="s">
        <v>694</v>
      </c>
      <c r="F206" s="4" t="s">
        <v>695</v>
      </c>
      <c r="G206" s="4" t="s">
        <v>696</v>
      </c>
      <c r="H206" s="4" t="s">
        <v>44</v>
      </c>
      <c r="I206" s="4" t="s">
        <v>697</v>
      </c>
      <c r="J206" s="5">
        <v>1</v>
      </c>
      <c r="K206" s="6">
        <v>1</v>
      </c>
      <c r="L206" s="7" t="s">
        <v>161</v>
      </c>
      <c r="M206" s="4">
        <v>870000</v>
      </c>
      <c r="N206" s="4" t="s">
        <v>698</v>
      </c>
      <c r="O206" s="4" t="s">
        <v>611</v>
      </c>
      <c r="P206" s="4" t="s">
        <v>612</v>
      </c>
      <c r="Q206" s="4">
        <v>2</v>
      </c>
      <c r="R206" s="4">
        <v>220</v>
      </c>
      <c r="S206" s="4">
        <v>52287</v>
      </c>
      <c r="T206" s="4" t="s">
        <v>699</v>
      </c>
      <c r="U206" s="4" t="s">
        <v>700</v>
      </c>
      <c r="V206" s="4">
        <v>549492887</v>
      </c>
      <c r="W206" s="4"/>
      <c r="X206" s="8" t="s">
        <v>701</v>
      </c>
      <c r="Y206" s="8" t="s">
        <v>702</v>
      </c>
      <c r="Z206" s="8" t="s">
        <v>55</v>
      </c>
      <c r="AA206" s="8" t="s">
        <v>481</v>
      </c>
      <c r="AB206" s="8" t="s">
        <v>171</v>
      </c>
      <c r="AC206" s="7" t="s">
        <v>703</v>
      </c>
      <c r="AD206" s="9">
        <v>860</v>
      </c>
      <c r="AE206" s="10">
        <f>ROUND($K$206*$AD$206,2)</f>
        <v>860</v>
      </c>
    </row>
    <row r="207" spans="1:31" ht="25.5">
      <c r="A207" s="3">
        <v>55395</v>
      </c>
      <c r="B207" s="4" t="s">
        <v>693</v>
      </c>
      <c r="C207" s="3">
        <v>161279</v>
      </c>
      <c r="D207" s="4" t="s">
        <v>156</v>
      </c>
      <c r="E207" s="4" t="s">
        <v>704</v>
      </c>
      <c r="F207" s="4" t="s">
        <v>705</v>
      </c>
      <c r="G207" s="4" t="s">
        <v>706</v>
      </c>
      <c r="H207" s="4" t="s">
        <v>44</v>
      </c>
      <c r="I207" s="4" t="s">
        <v>61</v>
      </c>
      <c r="J207" s="5">
        <v>1</v>
      </c>
      <c r="K207" s="6">
        <v>1</v>
      </c>
      <c r="L207" s="7" t="s">
        <v>161</v>
      </c>
      <c r="M207" s="4">
        <v>870000</v>
      </c>
      <c r="N207" s="4" t="s">
        <v>698</v>
      </c>
      <c r="O207" s="4" t="s">
        <v>611</v>
      </c>
      <c r="P207" s="4" t="s">
        <v>612</v>
      </c>
      <c r="Q207" s="4">
        <v>2</v>
      </c>
      <c r="R207" s="4">
        <v>220</v>
      </c>
      <c r="S207" s="4">
        <v>52287</v>
      </c>
      <c r="T207" s="4" t="s">
        <v>699</v>
      </c>
      <c r="U207" s="4" t="s">
        <v>700</v>
      </c>
      <c r="V207" s="4">
        <v>549492887</v>
      </c>
      <c r="W207" s="4"/>
      <c r="X207" s="8" t="s">
        <v>701</v>
      </c>
      <c r="Y207" s="8" t="s">
        <v>702</v>
      </c>
      <c r="Z207" s="8" t="s">
        <v>55</v>
      </c>
      <c r="AA207" s="8" t="s">
        <v>481</v>
      </c>
      <c r="AB207" s="8" t="s">
        <v>108</v>
      </c>
      <c r="AC207" s="7" t="s">
        <v>703</v>
      </c>
      <c r="AD207" s="9">
        <v>605</v>
      </c>
      <c r="AE207" s="10">
        <f>ROUND($K$207*$AD$207,2)</f>
        <v>605</v>
      </c>
    </row>
    <row r="208" spans="1:31" ht="25.5">
      <c r="A208" s="3">
        <v>55395</v>
      </c>
      <c r="B208" s="4" t="s">
        <v>693</v>
      </c>
      <c r="C208" s="3">
        <v>161280</v>
      </c>
      <c r="D208" s="4" t="s">
        <v>156</v>
      </c>
      <c r="E208" s="4" t="s">
        <v>707</v>
      </c>
      <c r="F208" s="4" t="s">
        <v>708</v>
      </c>
      <c r="G208" s="4" t="s">
        <v>709</v>
      </c>
      <c r="H208" s="4" t="s">
        <v>44</v>
      </c>
      <c r="I208" s="4" t="s">
        <v>61</v>
      </c>
      <c r="J208" s="5">
        <v>1</v>
      </c>
      <c r="K208" s="6">
        <v>1</v>
      </c>
      <c r="L208" s="7" t="s">
        <v>161</v>
      </c>
      <c r="M208" s="4">
        <v>870000</v>
      </c>
      <c r="N208" s="4" t="s">
        <v>698</v>
      </c>
      <c r="O208" s="4" t="s">
        <v>611</v>
      </c>
      <c r="P208" s="4" t="s">
        <v>612</v>
      </c>
      <c r="Q208" s="4">
        <v>2</v>
      </c>
      <c r="R208" s="4">
        <v>220</v>
      </c>
      <c r="S208" s="4">
        <v>52287</v>
      </c>
      <c r="T208" s="4" t="s">
        <v>699</v>
      </c>
      <c r="U208" s="4" t="s">
        <v>700</v>
      </c>
      <c r="V208" s="4">
        <v>549492887</v>
      </c>
      <c r="W208" s="4"/>
      <c r="X208" s="8" t="s">
        <v>701</v>
      </c>
      <c r="Y208" s="8" t="s">
        <v>702</v>
      </c>
      <c r="Z208" s="8" t="s">
        <v>55</v>
      </c>
      <c r="AA208" s="8" t="s">
        <v>481</v>
      </c>
      <c r="AB208" s="8" t="s">
        <v>171</v>
      </c>
      <c r="AC208" s="7" t="s">
        <v>703</v>
      </c>
      <c r="AD208" s="9">
        <v>605</v>
      </c>
      <c r="AE208" s="10">
        <f>ROUND($K$208*$AD$208,2)</f>
        <v>605</v>
      </c>
    </row>
    <row r="209" spans="1:31" ht="25.5">
      <c r="A209" s="3">
        <v>55395</v>
      </c>
      <c r="B209" s="4" t="s">
        <v>693</v>
      </c>
      <c r="C209" s="3">
        <v>161295</v>
      </c>
      <c r="D209" s="4" t="s">
        <v>156</v>
      </c>
      <c r="E209" s="4" t="s">
        <v>710</v>
      </c>
      <c r="F209" s="4" t="s">
        <v>711</v>
      </c>
      <c r="G209" s="4" t="s">
        <v>712</v>
      </c>
      <c r="H209" s="4" t="s">
        <v>44</v>
      </c>
      <c r="I209" s="4" t="s">
        <v>517</v>
      </c>
      <c r="J209" s="5">
        <v>1</v>
      </c>
      <c r="K209" s="6">
        <v>1</v>
      </c>
      <c r="L209" s="7" t="s">
        <v>161</v>
      </c>
      <c r="M209" s="4">
        <v>870000</v>
      </c>
      <c r="N209" s="4" t="s">
        <v>698</v>
      </c>
      <c r="O209" s="4" t="s">
        <v>611</v>
      </c>
      <c r="P209" s="4" t="s">
        <v>612</v>
      </c>
      <c r="Q209" s="4">
        <v>2</v>
      </c>
      <c r="R209" s="4">
        <v>220</v>
      </c>
      <c r="S209" s="4">
        <v>52287</v>
      </c>
      <c r="T209" s="4" t="s">
        <v>699</v>
      </c>
      <c r="U209" s="4" t="s">
        <v>700</v>
      </c>
      <c r="V209" s="4">
        <v>549492887</v>
      </c>
      <c r="W209" s="4"/>
      <c r="X209" s="8" t="s">
        <v>701</v>
      </c>
      <c r="Y209" s="8" t="s">
        <v>702</v>
      </c>
      <c r="Z209" s="8" t="s">
        <v>55</v>
      </c>
      <c r="AA209" s="8" t="s">
        <v>481</v>
      </c>
      <c r="AB209" s="8" t="s">
        <v>171</v>
      </c>
      <c r="AC209" s="7" t="s">
        <v>703</v>
      </c>
      <c r="AD209" s="9">
        <v>660</v>
      </c>
      <c r="AE209" s="10">
        <f>ROUND($K$209*$AD$209,2)</f>
        <v>660</v>
      </c>
    </row>
    <row r="210" spans="1:31" ht="26.25">
      <c r="A210" s="3">
        <v>55395</v>
      </c>
      <c r="B210" s="4" t="s">
        <v>693</v>
      </c>
      <c r="C210" s="3">
        <v>161296</v>
      </c>
      <c r="D210" s="4" t="s">
        <v>156</v>
      </c>
      <c r="E210" s="4" t="s">
        <v>713</v>
      </c>
      <c r="F210" s="4" t="s">
        <v>714</v>
      </c>
      <c r="G210" s="4" t="s">
        <v>715</v>
      </c>
      <c r="H210" s="4" t="s">
        <v>44</v>
      </c>
      <c r="I210" s="4" t="s">
        <v>61</v>
      </c>
      <c r="J210" s="5">
        <v>1</v>
      </c>
      <c r="K210" s="6">
        <v>1</v>
      </c>
      <c r="L210" s="7" t="s">
        <v>161</v>
      </c>
      <c r="M210" s="4">
        <v>870000</v>
      </c>
      <c r="N210" s="4" t="s">
        <v>698</v>
      </c>
      <c r="O210" s="4" t="s">
        <v>611</v>
      </c>
      <c r="P210" s="4" t="s">
        <v>612</v>
      </c>
      <c r="Q210" s="4">
        <v>2</v>
      </c>
      <c r="R210" s="4">
        <v>220</v>
      </c>
      <c r="S210" s="4">
        <v>52287</v>
      </c>
      <c r="T210" s="4" t="s">
        <v>699</v>
      </c>
      <c r="U210" s="4" t="s">
        <v>700</v>
      </c>
      <c r="V210" s="4">
        <v>549492887</v>
      </c>
      <c r="W210" s="4"/>
      <c r="X210" s="8" t="s">
        <v>701</v>
      </c>
      <c r="Y210" s="8" t="s">
        <v>702</v>
      </c>
      <c r="Z210" s="8" t="s">
        <v>55</v>
      </c>
      <c r="AA210" s="8" t="s">
        <v>481</v>
      </c>
      <c r="AB210" s="8" t="s">
        <v>171</v>
      </c>
      <c r="AC210" s="7" t="s">
        <v>703</v>
      </c>
      <c r="AD210" s="9">
        <v>605</v>
      </c>
      <c r="AE210" s="10">
        <f>ROUND($K$210*$AD$210,2)</f>
        <v>605</v>
      </c>
    </row>
    <row r="211" spans="1:31" ht="13.5">
      <c r="A211" s="18"/>
      <c r="B211" s="18"/>
      <c r="C211" s="18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5" t="s">
        <v>73</v>
      </c>
      <c r="AE211" s="12">
        <f>SUM($AE$206:$AE$210)</f>
        <v>3335</v>
      </c>
    </row>
    <row r="212" spans="1:3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</row>
    <row r="213" spans="1:31" ht="26.25">
      <c r="A213" s="3">
        <v>55400</v>
      </c>
      <c r="B213" s="4" t="s">
        <v>716</v>
      </c>
      <c r="C213" s="3">
        <v>161077</v>
      </c>
      <c r="D213" s="4" t="s">
        <v>156</v>
      </c>
      <c r="E213" s="4" t="s">
        <v>717</v>
      </c>
      <c r="F213" s="4" t="s">
        <v>718</v>
      </c>
      <c r="G213" s="4" t="s">
        <v>719</v>
      </c>
      <c r="H213" s="4" t="s">
        <v>44</v>
      </c>
      <c r="I213" s="4" t="s">
        <v>720</v>
      </c>
      <c r="J213" s="5">
        <v>4</v>
      </c>
      <c r="K213" s="6">
        <v>4</v>
      </c>
      <c r="L213" s="7" t="s">
        <v>46</v>
      </c>
      <c r="M213" s="4">
        <v>510000</v>
      </c>
      <c r="N213" s="4" t="s">
        <v>721</v>
      </c>
      <c r="O213" s="4" t="s">
        <v>722</v>
      </c>
      <c r="P213" s="4" t="s">
        <v>81</v>
      </c>
      <c r="Q213" s="4">
        <v>2</v>
      </c>
      <c r="R213" s="4" t="s">
        <v>723</v>
      </c>
      <c r="S213" s="4">
        <v>186014</v>
      </c>
      <c r="T213" s="4" t="s">
        <v>724</v>
      </c>
      <c r="U213" s="4" t="s">
        <v>725</v>
      </c>
      <c r="V213" s="4">
        <v>549496321</v>
      </c>
      <c r="W213" s="4"/>
      <c r="X213" s="8" t="s">
        <v>726</v>
      </c>
      <c r="Y213" s="8" t="s">
        <v>727</v>
      </c>
      <c r="Z213" s="8" t="s">
        <v>55</v>
      </c>
      <c r="AA213" s="8" t="s">
        <v>670</v>
      </c>
      <c r="AB213" s="8" t="s">
        <v>171</v>
      </c>
      <c r="AC213" s="7" t="s">
        <v>728</v>
      </c>
      <c r="AD213" s="9">
        <v>190</v>
      </c>
      <c r="AE213" s="10">
        <f>ROUND($K$213*$AD$213,2)</f>
        <v>760</v>
      </c>
    </row>
    <row r="214" spans="1:31" ht="13.5">
      <c r="A214" s="18"/>
      <c r="B214" s="18"/>
      <c r="C214" s="18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5" t="s">
        <v>73</v>
      </c>
      <c r="AE214" s="12">
        <f>SUM($AE$213:$AE$213)</f>
        <v>760</v>
      </c>
    </row>
    <row r="215" spans="1:3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</row>
    <row r="216" spans="1:31" ht="12.75">
      <c r="A216" s="3">
        <v>55409</v>
      </c>
      <c r="B216" s="4" t="s">
        <v>311</v>
      </c>
      <c r="C216" s="3">
        <v>161203</v>
      </c>
      <c r="D216" s="4" t="s">
        <v>40</v>
      </c>
      <c r="E216" s="4" t="s">
        <v>729</v>
      </c>
      <c r="F216" s="4" t="s">
        <v>730</v>
      </c>
      <c r="G216" s="4" t="s">
        <v>731</v>
      </c>
      <c r="H216" s="4" t="s">
        <v>44</v>
      </c>
      <c r="I216" s="4" t="s">
        <v>78</v>
      </c>
      <c r="J216" s="5">
        <v>1</v>
      </c>
      <c r="K216" s="6">
        <v>1</v>
      </c>
      <c r="L216" s="7" t="s">
        <v>161</v>
      </c>
      <c r="M216" s="4">
        <v>231300</v>
      </c>
      <c r="N216" s="4" t="s">
        <v>732</v>
      </c>
      <c r="O216" s="4" t="s">
        <v>163</v>
      </c>
      <c r="P216" s="4" t="s">
        <v>164</v>
      </c>
      <c r="Q216" s="4">
        <v>4</v>
      </c>
      <c r="R216" s="4">
        <v>4.66</v>
      </c>
      <c r="S216" s="4">
        <v>133876</v>
      </c>
      <c r="T216" s="4" t="s">
        <v>733</v>
      </c>
      <c r="U216" s="4" t="s">
        <v>734</v>
      </c>
      <c r="V216" s="4">
        <v>549497740</v>
      </c>
      <c r="W216" s="4"/>
      <c r="X216" s="8" t="s">
        <v>735</v>
      </c>
      <c r="Y216" s="8" t="s">
        <v>736</v>
      </c>
      <c r="Z216" s="8" t="s">
        <v>169</v>
      </c>
      <c r="AA216" s="8" t="s">
        <v>170</v>
      </c>
      <c r="AB216" s="8" t="s">
        <v>171</v>
      </c>
      <c r="AC216" s="7" t="s">
        <v>737</v>
      </c>
      <c r="AD216" s="9">
        <v>2000</v>
      </c>
      <c r="AE216" s="10">
        <f>ROUND($K$216*$AD$216,2)</f>
        <v>2000</v>
      </c>
    </row>
    <row r="217" spans="1:31" ht="13.5">
      <c r="A217" s="3">
        <v>55409</v>
      </c>
      <c r="B217" s="4" t="s">
        <v>311</v>
      </c>
      <c r="C217" s="3">
        <v>161212</v>
      </c>
      <c r="D217" s="4" t="s">
        <v>40</v>
      </c>
      <c r="E217" s="4" t="s">
        <v>550</v>
      </c>
      <c r="F217" s="4" t="s">
        <v>551</v>
      </c>
      <c r="G217" s="4" t="s">
        <v>552</v>
      </c>
      <c r="H217" s="4" t="s">
        <v>44</v>
      </c>
      <c r="I217" s="4" t="s">
        <v>45</v>
      </c>
      <c r="J217" s="5">
        <v>1</v>
      </c>
      <c r="K217" s="6">
        <v>1</v>
      </c>
      <c r="L217" s="7" t="s">
        <v>161</v>
      </c>
      <c r="M217" s="4">
        <v>231300</v>
      </c>
      <c r="N217" s="4" t="s">
        <v>732</v>
      </c>
      <c r="O217" s="4" t="s">
        <v>163</v>
      </c>
      <c r="P217" s="4" t="s">
        <v>164</v>
      </c>
      <c r="Q217" s="4">
        <v>4</v>
      </c>
      <c r="R217" s="4">
        <v>4.66</v>
      </c>
      <c r="S217" s="4">
        <v>133876</v>
      </c>
      <c r="T217" s="4" t="s">
        <v>733</v>
      </c>
      <c r="U217" s="4" t="s">
        <v>734</v>
      </c>
      <c r="V217" s="4">
        <v>549497740</v>
      </c>
      <c r="W217" s="4"/>
      <c r="X217" s="8" t="s">
        <v>735</v>
      </c>
      <c r="Y217" s="8" t="s">
        <v>736</v>
      </c>
      <c r="Z217" s="8" t="s">
        <v>169</v>
      </c>
      <c r="AA217" s="8" t="s">
        <v>170</v>
      </c>
      <c r="AB217" s="8" t="s">
        <v>171</v>
      </c>
      <c r="AC217" s="7" t="s">
        <v>737</v>
      </c>
      <c r="AD217" s="9">
        <v>1900</v>
      </c>
      <c r="AE217" s="10">
        <f>ROUND($K$217*$AD$217,2)</f>
        <v>1900</v>
      </c>
    </row>
    <row r="218" spans="1:31" ht="13.5">
      <c r="A218" s="18"/>
      <c r="B218" s="18"/>
      <c r="C218" s="18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5" t="s">
        <v>73</v>
      </c>
      <c r="AE218" s="12">
        <f>SUM($AE$216:$AE$217)</f>
        <v>3900</v>
      </c>
    </row>
    <row r="219" spans="1:3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</row>
    <row r="220" spans="1:31" ht="25.5">
      <c r="A220" s="3">
        <v>55419</v>
      </c>
      <c r="B220" s="4" t="s">
        <v>738</v>
      </c>
      <c r="C220" s="3">
        <v>161219</v>
      </c>
      <c r="D220" s="4" t="s">
        <v>40</v>
      </c>
      <c r="E220" s="4" t="s">
        <v>62</v>
      </c>
      <c r="F220" s="4" t="s">
        <v>63</v>
      </c>
      <c r="G220" s="4" t="s">
        <v>64</v>
      </c>
      <c r="H220" s="4" t="s">
        <v>44</v>
      </c>
      <c r="I220" s="4" t="s">
        <v>61</v>
      </c>
      <c r="J220" s="5">
        <v>1</v>
      </c>
      <c r="K220" s="6">
        <v>1</v>
      </c>
      <c r="L220" s="7" t="s">
        <v>161</v>
      </c>
      <c r="M220" s="4">
        <v>510000</v>
      </c>
      <c r="N220" s="4" t="s">
        <v>721</v>
      </c>
      <c r="O220" s="4" t="s">
        <v>722</v>
      </c>
      <c r="P220" s="4" t="s">
        <v>81</v>
      </c>
      <c r="Q220" s="4">
        <v>2</v>
      </c>
      <c r="R220" s="4" t="s">
        <v>739</v>
      </c>
      <c r="S220" s="4">
        <v>186014</v>
      </c>
      <c r="T220" s="4" t="s">
        <v>724</v>
      </c>
      <c r="U220" s="4" t="s">
        <v>725</v>
      </c>
      <c r="V220" s="4">
        <v>549496321</v>
      </c>
      <c r="W220" s="4"/>
      <c r="X220" s="8" t="s">
        <v>740</v>
      </c>
      <c r="Y220" s="8" t="s">
        <v>741</v>
      </c>
      <c r="Z220" s="8" t="s">
        <v>55</v>
      </c>
      <c r="AA220" s="8" t="s">
        <v>53</v>
      </c>
      <c r="AB220" s="8" t="s">
        <v>108</v>
      </c>
      <c r="AC220" s="7" t="s">
        <v>742</v>
      </c>
      <c r="AD220" s="9">
        <v>1290</v>
      </c>
      <c r="AE220" s="10">
        <f>ROUND($K$220*$AD$220,2)</f>
        <v>1290</v>
      </c>
    </row>
    <row r="221" spans="1:31" ht="26.25">
      <c r="A221" s="3">
        <v>55419</v>
      </c>
      <c r="B221" s="4" t="s">
        <v>738</v>
      </c>
      <c r="C221" s="3">
        <v>161220</v>
      </c>
      <c r="D221" s="4" t="s">
        <v>40</v>
      </c>
      <c r="E221" s="4" t="s">
        <v>58</v>
      </c>
      <c r="F221" s="4" t="s">
        <v>59</v>
      </c>
      <c r="G221" s="4" t="s">
        <v>60</v>
      </c>
      <c r="H221" s="4" t="s">
        <v>44</v>
      </c>
      <c r="I221" s="4" t="s">
        <v>61</v>
      </c>
      <c r="J221" s="5">
        <v>1</v>
      </c>
      <c r="K221" s="6">
        <v>1</v>
      </c>
      <c r="L221" s="7" t="s">
        <v>161</v>
      </c>
      <c r="M221" s="4">
        <v>510000</v>
      </c>
      <c r="N221" s="4" t="s">
        <v>721</v>
      </c>
      <c r="O221" s="4" t="s">
        <v>722</v>
      </c>
      <c r="P221" s="4" t="s">
        <v>81</v>
      </c>
      <c r="Q221" s="4">
        <v>2</v>
      </c>
      <c r="R221" s="4" t="s">
        <v>739</v>
      </c>
      <c r="S221" s="4">
        <v>186014</v>
      </c>
      <c r="T221" s="4" t="s">
        <v>724</v>
      </c>
      <c r="U221" s="4" t="s">
        <v>725</v>
      </c>
      <c r="V221" s="4">
        <v>549496321</v>
      </c>
      <c r="W221" s="4"/>
      <c r="X221" s="8" t="s">
        <v>740</v>
      </c>
      <c r="Y221" s="8" t="s">
        <v>741</v>
      </c>
      <c r="Z221" s="8" t="s">
        <v>55</v>
      </c>
      <c r="AA221" s="8" t="s">
        <v>53</v>
      </c>
      <c r="AB221" s="8" t="s">
        <v>108</v>
      </c>
      <c r="AC221" s="7" t="s">
        <v>742</v>
      </c>
      <c r="AD221" s="9">
        <v>1290</v>
      </c>
      <c r="AE221" s="10">
        <f>ROUND($K$221*$AD$221,2)</f>
        <v>1290</v>
      </c>
    </row>
    <row r="222" spans="1:31" ht="13.5">
      <c r="A222" s="18"/>
      <c r="B222" s="18"/>
      <c r="C222" s="18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5" t="s">
        <v>73</v>
      </c>
      <c r="AE222" s="12">
        <f>SUM($AE$220:$AE$221)</f>
        <v>2580</v>
      </c>
    </row>
    <row r="223" spans="1:3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</row>
    <row r="224" spans="1:31" ht="13.5">
      <c r="A224" s="3">
        <v>55425</v>
      </c>
      <c r="B224" s="4" t="s">
        <v>155</v>
      </c>
      <c r="C224" s="3">
        <v>161348</v>
      </c>
      <c r="D224" s="4" t="s">
        <v>40</v>
      </c>
      <c r="E224" s="4" t="s">
        <v>743</v>
      </c>
      <c r="F224" s="4" t="s">
        <v>744</v>
      </c>
      <c r="G224" s="4" t="s">
        <v>745</v>
      </c>
      <c r="H224" s="4" t="s">
        <v>44</v>
      </c>
      <c r="I224" s="4" t="s">
        <v>746</v>
      </c>
      <c r="J224" s="5">
        <v>1</v>
      </c>
      <c r="K224" s="6">
        <v>1</v>
      </c>
      <c r="L224" s="7" t="s">
        <v>161</v>
      </c>
      <c r="M224" s="4">
        <v>411100</v>
      </c>
      <c r="N224" s="4" t="s">
        <v>747</v>
      </c>
      <c r="O224" s="4" t="s">
        <v>599</v>
      </c>
      <c r="P224" s="4" t="s">
        <v>600</v>
      </c>
      <c r="Q224" s="4">
        <v>3</v>
      </c>
      <c r="R224" s="4" t="s">
        <v>748</v>
      </c>
      <c r="S224" s="4">
        <v>81433</v>
      </c>
      <c r="T224" s="4" t="s">
        <v>749</v>
      </c>
      <c r="U224" s="4" t="s">
        <v>750</v>
      </c>
      <c r="V224" s="4">
        <v>549496433</v>
      </c>
      <c r="W224" s="4"/>
      <c r="X224" s="8" t="s">
        <v>53</v>
      </c>
      <c r="Y224" s="8" t="s">
        <v>751</v>
      </c>
      <c r="Z224" s="8" t="s">
        <v>55</v>
      </c>
      <c r="AA224" s="8" t="s">
        <v>53</v>
      </c>
      <c r="AB224" s="8" t="s">
        <v>108</v>
      </c>
      <c r="AC224" s="7" t="s">
        <v>752</v>
      </c>
      <c r="AD224" s="9">
        <v>2334</v>
      </c>
      <c r="AE224" s="10">
        <f>ROUND($K$224*$AD$224,2)</f>
        <v>2334</v>
      </c>
    </row>
    <row r="225" spans="1:31" ht="13.5">
      <c r="A225" s="18"/>
      <c r="B225" s="18"/>
      <c r="C225" s="18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5" t="s">
        <v>73</v>
      </c>
      <c r="AE225" s="12">
        <f>SUM($AE$224:$AE$224)</f>
        <v>2334</v>
      </c>
    </row>
    <row r="226" spans="1:3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</row>
    <row r="227" spans="1:31" ht="25.5">
      <c r="A227" s="3">
        <v>55429</v>
      </c>
      <c r="B227" s="4" t="s">
        <v>753</v>
      </c>
      <c r="C227" s="3">
        <v>161355</v>
      </c>
      <c r="D227" s="4" t="s">
        <v>40</v>
      </c>
      <c r="E227" s="4" t="s">
        <v>754</v>
      </c>
      <c r="F227" s="4" t="s">
        <v>755</v>
      </c>
      <c r="G227" s="4" t="s">
        <v>756</v>
      </c>
      <c r="H227" s="4" t="s">
        <v>44</v>
      </c>
      <c r="I227" s="4" t="s">
        <v>143</v>
      </c>
      <c r="J227" s="5">
        <v>1</v>
      </c>
      <c r="K227" s="6">
        <v>1</v>
      </c>
      <c r="L227" s="7" t="s">
        <v>161</v>
      </c>
      <c r="M227" s="4">
        <v>561400</v>
      </c>
      <c r="N227" s="4" t="s">
        <v>757</v>
      </c>
      <c r="O227" s="4" t="s">
        <v>426</v>
      </c>
      <c r="P227" s="4" t="s">
        <v>427</v>
      </c>
      <c r="Q227" s="4">
        <v>3</v>
      </c>
      <c r="R227" s="4">
        <v>249</v>
      </c>
      <c r="S227" s="4">
        <v>168497</v>
      </c>
      <c r="T227" s="4" t="s">
        <v>428</v>
      </c>
      <c r="U227" s="4" t="s">
        <v>429</v>
      </c>
      <c r="V227" s="4">
        <v>549494051</v>
      </c>
      <c r="W227" s="4" t="s">
        <v>758</v>
      </c>
      <c r="X227" s="8" t="s">
        <v>759</v>
      </c>
      <c r="Y227" s="8" t="s">
        <v>760</v>
      </c>
      <c r="Z227" s="8" t="s">
        <v>55</v>
      </c>
      <c r="AA227" s="8" t="s">
        <v>761</v>
      </c>
      <c r="AB227" s="8" t="s">
        <v>108</v>
      </c>
      <c r="AC227" s="7" t="s">
        <v>762</v>
      </c>
      <c r="AD227" s="9">
        <v>2075</v>
      </c>
      <c r="AE227" s="10">
        <f>ROUND($K$227*$AD$227,2)</f>
        <v>2075</v>
      </c>
    </row>
    <row r="228" spans="1:31" ht="25.5">
      <c r="A228" s="3">
        <v>55429</v>
      </c>
      <c r="B228" s="4" t="s">
        <v>753</v>
      </c>
      <c r="C228" s="3">
        <v>161359</v>
      </c>
      <c r="D228" s="4" t="s">
        <v>40</v>
      </c>
      <c r="E228" s="4" t="s">
        <v>763</v>
      </c>
      <c r="F228" s="4" t="s">
        <v>764</v>
      </c>
      <c r="G228" s="4" t="s">
        <v>765</v>
      </c>
      <c r="H228" s="4" t="s">
        <v>44</v>
      </c>
      <c r="I228" s="4" t="s">
        <v>143</v>
      </c>
      <c r="J228" s="5">
        <v>1</v>
      </c>
      <c r="K228" s="6">
        <v>1</v>
      </c>
      <c r="L228" s="7" t="s">
        <v>161</v>
      </c>
      <c r="M228" s="4">
        <v>561400</v>
      </c>
      <c r="N228" s="4" t="s">
        <v>757</v>
      </c>
      <c r="O228" s="4" t="s">
        <v>426</v>
      </c>
      <c r="P228" s="4" t="s">
        <v>427</v>
      </c>
      <c r="Q228" s="4">
        <v>3</v>
      </c>
      <c r="R228" s="4">
        <v>249</v>
      </c>
      <c r="S228" s="4">
        <v>168497</v>
      </c>
      <c r="T228" s="4" t="s">
        <v>428</v>
      </c>
      <c r="U228" s="4" t="s">
        <v>429</v>
      </c>
      <c r="V228" s="4">
        <v>549494051</v>
      </c>
      <c r="W228" s="4" t="s">
        <v>758</v>
      </c>
      <c r="X228" s="8" t="s">
        <v>759</v>
      </c>
      <c r="Y228" s="8" t="s">
        <v>760</v>
      </c>
      <c r="Z228" s="8" t="s">
        <v>55</v>
      </c>
      <c r="AA228" s="8" t="s">
        <v>761</v>
      </c>
      <c r="AB228" s="8" t="s">
        <v>108</v>
      </c>
      <c r="AC228" s="7" t="s">
        <v>762</v>
      </c>
      <c r="AD228" s="9">
        <v>2075</v>
      </c>
      <c r="AE228" s="10">
        <f>ROUND($K$228*$AD$228,2)</f>
        <v>2075</v>
      </c>
    </row>
    <row r="229" spans="1:31" ht="25.5">
      <c r="A229" s="3">
        <v>55429</v>
      </c>
      <c r="B229" s="4" t="s">
        <v>753</v>
      </c>
      <c r="C229" s="3">
        <v>161360</v>
      </c>
      <c r="D229" s="4" t="s">
        <v>40</v>
      </c>
      <c r="E229" s="4" t="s">
        <v>766</v>
      </c>
      <c r="F229" s="4" t="s">
        <v>767</v>
      </c>
      <c r="G229" s="4" t="s">
        <v>768</v>
      </c>
      <c r="H229" s="4" t="s">
        <v>44</v>
      </c>
      <c r="I229" s="4" t="s">
        <v>143</v>
      </c>
      <c r="J229" s="5">
        <v>1</v>
      </c>
      <c r="K229" s="6">
        <v>1</v>
      </c>
      <c r="L229" s="7" t="s">
        <v>161</v>
      </c>
      <c r="M229" s="4">
        <v>561400</v>
      </c>
      <c r="N229" s="4" t="s">
        <v>757</v>
      </c>
      <c r="O229" s="4" t="s">
        <v>426</v>
      </c>
      <c r="P229" s="4" t="s">
        <v>427</v>
      </c>
      <c r="Q229" s="4">
        <v>3</v>
      </c>
      <c r="R229" s="4">
        <v>249</v>
      </c>
      <c r="S229" s="4">
        <v>168497</v>
      </c>
      <c r="T229" s="4" t="s">
        <v>428</v>
      </c>
      <c r="U229" s="4" t="s">
        <v>429</v>
      </c>
      <c r="V229" s="4">
        <v>549494051</v>
      </c>
      <c r="W229" s="4" t="s">
        <v>758</v>
      </c>
      <c r="X229" s="8" t="s">
        <v>759</v>
      </c>
      <c r="Y229" s="8" t="s">
        <v>760</v>
      </c>
      <c r="Z229" s="8" t="s">
        <v>55</v>
      </c>
      <c r="AA229" s="8" t="s">
        <v>761</v>
      </c>
      <c r="AB229" s="8" t="s">
        <v>108</v>
      </c>
      <c r="AC229" s="7" t="s">
        <v>762</v>
      </c>
      <c r="AD229" s="9">
        <v>2075</v>
      </c>
      <c r="AE229" s="10">
        <f>ROUND($K$229*$AD$229,2)</f>
        <v>2075</v>
      </c>
    </row>
    <row r="230" spans="1:31" ht="26.25">
      <c r="A230" s="3">
        <v>55429</v>
      </c>
      <c r="B230" s="4" t="s">
        <v>753</v>
      </c>
      <c r="C230" s="3">
        <v>161362</v>
      </c>
      <c r="D230" s="4" t="s">
        <v>40</v>
      </c>
      <c r="E230" s="4" t="s">
        <v>769</v>
      </c>
      <c r="F230" s="4" t="s">
        <v>770</v>
      </c>
      <c r="G230" s="4" t="s">
        <v>771</v>
      </c>
      <c r="H230" s="4" t="s">
        <v>44</v>
      </c>
      <c r="I230" s="4" t="s">
        <v>278</v>
      </c>
      <c r="J230" s="5">
        <v>3</v>
      </c>
      <c r="K230" s="6">
        <v>3</v>
      </c>
      <c r="L230" s="7" t="s">
        <v>161</v>
      </c>
      <c r="M230" s="4">
        <v>561400</v>
      </c>
      <c r="N230" s="4" t="s">
        <v>757</v>
      </c>
      <c r="O230" s="4" t="s">
        <v>426</v>
      </c>
      <c r="P230" s="4" t="s">
        <v>427</v>
      </c>
      <c r="Q230" s="4">
        <v>3</v>
      </c>
      <c r="R230" s="4">
        <v>249</v>
      </c>
      <c r="S230" s="4">
        <v>168497</v>
      </c>
      <c r="T230" s="4" t="s">
        <v>428</v>
      </c>
      <c r="U230" s="4" t="s">
        <v>429</v>
      </c>
      <c r="V230" s="4">
        <v>549494051</v>
      </c>
      <c r="W230" s="4" t="s">
        <v>758</v>
      </c>
      <c r="X230" s="8" t="s">
        <v>759</v>
      </c>
      <c r="Y230" s="8" t="s">
        <v>760</v>
      </c>
      <c r="Z230" s="8" t="s">
        <v>55</v>
      </c>
      <c r="AA230" s="8" t="s">
        <v>761</v>
      </c>
      <c r="AB230" s="8" t="s">
        <v>108</v>
      </c>
      <c r="AC230" s="7" t="s">
        <v>762</v>
      </c>
      <c r="AD230" s="9">
        <v>1825</v>
      </c>
      <c r="AE230" s="10">
        <f>ROUND($K$230*$AD$230,2)</f>
        <v>5475</v>
      </c>
    </row>
    <row r="231" spans="1:31" ht="13.5">
      <c r="A231" s="18"/>
      <c r="B231" s="18"/>
      <c r="C231" s="18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5" t="s">
        <v>73</v>
      </c>
      <c r="AE231" s="12">
        <f>SUM($AE$227:$AE$230)</f>
        <v>11700</v>
      </c>
    </row>
    <row r="232" spans="1:3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</row>
    <row r="233" spans="1:31" ht="12.75">
      <c r="A233" s="3">
        <v>55444</v>
      </c>
      <c r="B233" s="4" t="s">
        <v>772</v>
      </c>
      <c r="C233" s="3">
        <v>161324</v>
      </c>
      <c r="D233" s="4" t="s">
        <v>40</v>
      </c>
      <c r="E233" s="4" t="s">
        <v>347</v>
      </c>
      <c r="F233" s="4" t="s">
        <v>348</v>
      </c>
      <c r="G233" s="4" t="s">
        <v>349</v>
      </c>
      <c r="H233" s="4" t="s">
        <v>44</v>
      </c>
      <c r="I233" s="4" t="s">
        <v>160</v>
      </c>
      <c r="J233" s="5">
        <v>1</v>
      </c>
      <c r="K233" s="6">
        <v>1</v>
      </c>
      <c r="L233" s="7" t="s">
        <v>161</v>
      </c>
      <c r="M233" s="4">
        <v>239840</v>
      </c>
      <c r="N233" s="4" t="s">
        <v>679</v>
      </c>
      <c r="O233" s="4" t="s">
        <v>163</v>
      </c>
      <c r="P233" s="4" t="s">
        <v>164</v>
      </c>
      <c r="Q233" s="4">
        <v>1</v>
      </c>
      <c r="R233" s="4">
        <v>1.39</v>
      </c>
      <c r="S233" s="4">
        <v>243922</v>
      </c>
      <c r="T233" s="4" t="s">
        <v>773</v>
      </c>
      <c r="U233" s="4" t="s">
        <v>774</v>
      </c>
      <c r="V233" s="4">
        <v>549495419</v>
      </c>
      <c r="W233" s="4"/>
      <c r="X233" s="8" t="s">
        <v>53</v>
      </c>
      <c r="Y233" s="8" t="s">
        <v>775</v>
      </c>
      <c r="Z233" s="8" t="s">
        <v>776</v>
      </c>
      <c r="AA233" s="8" t="s">
        <v>53</v>
      </c>
      <c r="AB233" s="8" t="s">
        <v>777</v>
      </c>
      <c r="AC233" s="7" t="s">
        <v>778</v>
      </c>
      <c r="AD233" s="9">
        <v>1390</v>
      </c>
      <c r="AE233" s="10">
        <f>ROUND($K$233*$AD$233,2)</f>
        <v>1390</v>
      </c>
    </row>
    <row r="234" spans="1:31" ht="12.75">
      <c r="A234" s="3">
        <v>55444</v>
      </c>
      <c r="B234" s="4" t="s">
        <v>772</v>
      </c>
      <c r="C234" s="3">
        <v>161325</v>
      </c>
      <c r="D234" s="4" t="s">
        <v>40</v>
      </c>
      <c r="E234" s="4" t="s">
        <v>779</v>
      </c>
      <c r="F234" s="4" t="s">
        <v>780</v>
      </c>
      <c r="G234" s="4" t="s">
        <v>781</v>
      </c>
      <c r="H234" s="4" t="s">
        <v>44</v>
      </c>
      <c r="I234" s="4" t="s">
        <v>581</v>
      </c>
      <c r="J234" s="5">
        <v>1</v>
      </c>
      <c r="K234" s="6">
        <v>1</v>
      </c>
      <c r="L234" s="7" t="s">
        <v>161</v>
      </c>
      <c r="M234" s="4">
        <v>239840</v>
      </c>
      <c r="N234" s="4" t="s">
        <v>679</v>
      </c>
      <c r="O234" s="4" t="s">
        <v>163</v>
      </c>
      <c r="P234" s="4" t="s">
        <v>164</v>
      </c>
      <c r="Q234" s="4">
        <v>1</v>
      </c>
      <c r="R234" s="4">
        <v>1.39</v>
      </c>
      <c r="S234" s="4">
        <v>243922</v>
      </c>
      <c r="T234" s="4" t="s">
        <v>773</v>
      </c>
      <c r="U234" s="4" t="s">
        <v>774</v>
      </c>
      <c r="V234" s="4">
        <v>549495419</v>
      </c>
      <c r="W234" s="4"/>
      <c r="X234" s="8" t="s">
        <v>53</v>
      </c>
      <c r="Y234" s="8" t="s">
        <v>775</v>
      </c>
      <c r="Z234" s="8" t="s">
        <v>776</v>
      </c>
      <c r="AA234" s="8" t="s">
        <v>53</v>
      </c>
      <c r="AB234" s="8" t="s">
        <v>777</v>
      </c>
      <c r="AC234" s="7" t="s">
        <v>778</v>
      </c>
      <c r="AD234" s="9">
        <v>3110</v>
      </c>
      <c r="AE234" s="10">
        <f>ROUND($K$234*$AD$234,2)</f>
        <v>3110</v>
      </c>
    </row>
    <row r="235" spans="1:31" ht="12.75">
      <c r="A235" s="3">
        <v>55444</v>
      </c>
      <c r="B235" s="4" t="s">
        <v>772</v>
      </c>
      <c r="C235" s="3">
        <v>161326</v>
      </c>
      <c r="D235" s="4" t="s">
        <v>40</v>
      </c>
      <c r="E235" s="4" t="s">
        <v>782</v>
      </c>
      <c r="F235" s="4" t="s">
        <v>783</v>
      </c>
      <c r="G235" s="4" t="s">
        <v>784</v>
      </c>
      <c r="H235" s="4" t="s">
        <v>44</v>
      </c>
      <c r="I235" s="4" t="s">
        <v>581</v>
      </c>
      <c r="J235" s="5">
        <v>1</v>
      </c>
      <c r="K235" s="6">
        <v>1</v>
      </c>
      <c r="L235" s="7" t="s">
        <v>161</v>
      </c>
      <c r="M235" s="4">
        <v>239840</v>
      </c>
      <c r="N235" s="4" t="s">
        <v>679</v>
      </c>
      <c r="O235" s="4" t="s">
        <v>163</v>
      </c>
      <c r="P235" s="4" t="s">
        <v>164</v>
      </c>
      <c r="Q235" s="4">
        <v>1</v>
      </c>
      <c r="R235" s="4">
        <v>1.39</v>
      </c>
      <c r="S235" s="4">
        <v>243922</v>
      </c>
      <c r="T235" s="4" t="s">
        <v>773</v>
      </c>
      <c r="U235" s="4" t="s">
        <v>774</v>
      </c>
      <c r="V235" s="4">
        <v>549495419</v>
      </c>
      <c r="W235" s="4"/>
      <c r="X235" s="8" t="s">
        <v>53</v>
      </c>
      <c r="Y235" s="8" t="s">
        <v>775</v>
      </c>
      <c r="Z235" s="8" t="s">
        <v>776</v>
      </c>
      <c r="AA235" s="8" t="s">
        <v>53</v>
      </c>
      <c r="AB235" s="8" t="s">
        <v>777</v>
      </c>
      <c r="AC235" s="7" t="s">
        <v>778</v>
      </c>
      <c r="AD235" s="9">
        <v>3110</v>
      </c>
      <c r="AE235" s="10">
        <f>ROUND($K$235*$AD$235,2)</f>
        <v>3110</v>
      </c>
    </row>
    <row r="236" spans="1:31" ht="12.75">
      <c r="A236" s="3">
        <v>55444</v>
      </c>
      <c r="B236" s="4" t="s">
        <v>772</v>
      </c>
      <c r="C236" s="3">
        <v>161338</v>
      </c>
      <c r="D236" s="4" t="s">
        <v>40</v>
      </c>
      <c r="E236" s="4" t="s">
        <v>354</v>
      </c>
      <c r="F236" s="4" t="s">
        <v>355</v>
      </c>
      <c r="G236" s="4" t="s">
        <v>356</v>
      </c>
      <c r="H236" s="4" t="s">
        <v>44</v>
      </c>
      <c r="I236" s="4" t="s">
        <v>353</v>
      </c>
      <c r="J236" s="5">
        <v>1</v>
      </c>
      <c r="K236" s="6">
        <v>1</v>
      </c>
      <c r="L236" s="7" t="s">
        <v>161</v>
      </c>
      <c r="M236" s="4">
        <v>239840</v>
      </c>
      <c r="N236" s="4" t="s">
        <v>679</v>
      </c>
      <c r="O236" s="4" t="s">
        <v>163</v>
      </c>
      <c r="P236" s="4" t="s">
        <v>164</v>
      </c>
      <c r="Q236" s="4">
        <v>1</v>
      </c>
      <c r="R236" s="4">
        <v>1.39</v>
      </c>
      <c r="S236" s="4">
        <v>243922</v>
      </c>
      <c r="T236" s="4" t="s">
        <v>773</v>
      </c>
      <c r="U236" s="4" t="s">
        <v>774</v>
      </c>
      <c r="V236" s="4">
        <v>549495419</v>
      </c>
      <c r="W236" s="4"/>
      <c r="X236" s="8" t="s">
        <v>53</v>
      </c>
      <c r="Y236" s="8" t="s">
        <v>775</v>
      </c>
      <c r="Z236" s="8" t="s">
        <v>776</v>
      </c>
      <c r="AA236" s="8" t="s">
        <v>53</v>
      </c>
      <c r="AB236" s="8" t="s">
        <v>777</v>
      </c>
      <c r="AC236" s="7" t="s">
        <v>778</v>
      </c>
      <c r="AD236" s="9">
        <v>1450</v>
      </c>
      <c r="AE236" s="10">
        <f>ROUND($K$236*$AD$236,2)</f>
        <v>1450</v>
      </c>
    </row>
    <row r="237" spans="1:31" ht="12.75">
      <c r="A237" s="3">
        <v>55444</v>
      </c>
      <c r="B237" s="4" t="s">
        <v>772</v>
      </c>
      <c r="C237" s="3">
        <v>161339</v>
      </c>
      <c r="D237" s="4" t="s">
        <v>40</v>
      </c>
      <c r="E237" s="4" t="s">
        <v>785</v>
      </c>
      <c r="F237" s="4" t="s">
        <v>786</v>
      </c>
      <c r="G237" s="4" t="s">
        <v>787</v>
      </c>
      <c r="H237" s="4" t="s">
        <v>44</v>
      </c>
      <c r="I237" s="4" t="s">
        <v>328</v>
      </c>
      <c r="J237" s="5">
        <v>1</v>
      </c>
      <c r="K237" s="6">
        <v>1</v>
      </c>
      <c r="L237" s="7" t="s">
        <v>161</v>
      </c>
      <c r="M237" s="4">
        <v>239840</v>
      </c>
      <c r="N237" s="4" t="s">
        <v>679</v>
      </c>
      <c r="O237" s="4" t="s">
        <v>163</v>
      </c>
      <c r="P237" s="4" t="s">
        <v>164</v>
      </c>
      <c r="Q237" s="4">
        <v>1</v>
      </c>
      <c r="R237" s="4">
        <v>1.39</v>
      </c>
      <c r="S237" s="4">
        <v>243922</v>
      </c>
      <c r="T237" s="4" t="s">
        <v>773</v>
      </c>
      <c r="U237" s="4" t="s">
        <v>774</v>
      </c>
      <c r="V237" s="4">
        <v>549495419</v>
      </c>
      <c r="W237" s="4"/>
      <c r="X237" s="8" t="s">
        <v>53</v>
      </c>
      <c r="Y237" s="8" t="s">
        <v>775</v>
      </c>
      <c r="Z237" s="8" t="s">
        <v>776</v>
      </c>
      <c r="AA237" s="8" t="s">
        <v>53</v>
      </c>
      <c r="AB237" s="8" t="s">
        <v>777</v>
      </c>
      <c r="AC237" s="7" t="s">
        <v>778</v>
      </c>
      <c r="AD237" s="9">
        <v>1950</v>
      </c>
      <c r="AE237" s="10">
        <f>ROUND($K$237*$AD$237,2)</f>
        <v>1950</v>
      </c>
    </row>
    <row r="238" spans="1:31" ht="13.5">
      <c r="A238" s="3">
        <v>55444</v>
      </c>
      <c r="B238" s="4" t="s">
        <v>772</v>
      </c>
      <c r="C238" s="3">
        <v>161347</v>
      </c>
      <c r="D238" s="4" t="s">
        <v>40</v>
      </c>
      <c r="E238" s="4" t="s">
        <v>788</v>
      </c>
      <c r="F238" s="4" t="s">
        <v>789</v>
      </c>
      <c r="G238" s="4" t="s">
        <v>790</v>
      </c>
      <c r="H238" s="4" t="s">
        <v>44</v>
      </c>
      <c r="I238" s="4" t="s">
        <v>581</v>
      </c>
      <c r="J238" s="5">
        <v>1</v>
      </c>
      <c r="K238" s="6">
        <v>1</v>
      </c>
      <c r="L238" s="7" t="s">
        <v>161</v>
      </c>
      <c r="M238" s="4">
        <v>239840</v>
      </c>
      <c r="N238" s="4" t="s">
        <v>679</v>
      </c>
      <c r="O238" s="4" t="s">
        <v>163</v>
      </c>
      <c r="P238" s="4" t="s">
        <v>164</v>
      </c>
      <c r="Q238" s="4">
        <v>1</v>
      </c>
      <c r="R238" s="4">
        <v>1.39</v>
      </c>
      <c r="S238" s="4">
        <v>243922</v>
      </c>
      <c r="T238" s="4" t="s">
        <v>773</v>
      </c>
      <c r="U238" s="4" t="s">
        <v>774</v>
      </c>
      <c r="V238" s="4">
        <v>549495419</v>
      </c>
      <c r="W238" s="4"/>
      <c r="X238" s="8" t="s">
        <v>53</v>
      </c>
      <c r="Y238" s="8" t="s">
        <v>775</v>
      </c>
      <c r="Z238" s="8" t="s">
        <v>776</v>
      </c>
      <c r="AA238" s="8" t="s">
        <v>53</v>
      </c>
      <c r="AB238" s="8" t="s">
        <v>777</v>
      </c>
      <c r="AC238" s="7" t="s">
        <v>778</v>
      </c>
      <c r="AD238" s="9">
        <v>3110</v>
      </c>
      <c r="AE238" s="10">
        <f>ROUND($K$238*$AD$238,2)</f>
        <v>3110</v>
      </c>
    </row>
    <row r="239" spans="1:31" ht="13.5">
      <c r="A239" s="18"/>
      <c r="B239" s="18"/>
      <c r="C239" s="18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5" t="s">
        <v>73</v>
      </c>
      <c r="AE239" s="12">
        <f>SUM($AE$233:$AE$238)</f>
        <v>14120</v>
      </c>
    </row>
    <row r="240" spans="1:3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</row>
    <row r="241" spans="1:31" ht="13.5">
      <c r="A241" s="3">
        <v>55449</v>
      </c>
      <c r="B241" s="4" t="s">
        <v>791</v>
      </c>
      <c r="C241" s="3">
        <v>161418</v>
      </c>
      <c r="D241" s="4" t="s">
        <v>40</v>
      </c>
      <c r="E241" s="4" t="s">
        <v>792</v>
      </c>
      <c r="F241" s="4" t="s">
        <v>793</v>
      </c>
      <c r="G241" s="4" t="s">
        <v>794</v>
      </c>
      <c r="H241" s="4" t="s">
        <v>44</v>
      </c>
      <c r="I241" s="4" t="s">
        <v>795</v>
      </c>
      <c r="J241" s="5">
        <v>1</v>
      </c>
      <c r="K241" s="6">
        <v>1</v>
      </c>
      <c r="L241" s="7" t="s">
        <v>161</v>
      </c>
      <c r="M241" s="4">
        <v>560000</v>
      </c>
      <c r="N241" s="4" t="s">
        <v>425</v>
      </c>
      <c r="O241" s="4" t="s">
        <v>426</v>
      </c>
      <c r="P241" s="4" t="s">
        <v>427</v>
      </c>
      <c r="Q241" s="4">
        <v>3</v>
      </c>
      <c r="R241" s="4">
        <v>249</v>
      </c>
      <c r="S241" s="4">
        <v>168497</v>
      </c>
      <c r="T241" s="4" t="s">
        <v>428</v>
      </c>
      <c r="U241" s="4" t="s">
        <v>429</v>
      </c>
      <c r="V241" s="4">
        <v>549494051</v>
      </c>
      <c r="W241" s="4" t="s">
        <v>430</v>
      </c>
      <c r="X241" s="8" t="s">
        <v>431</v>
      </c>
      <c r="Y241" s="8" t="s">
        <v>432</v>
      </c>
      <c r="Z241" s="8" t="s">
        <v>55</v>
      </c>
      <c r="AA241" s="8" t="s">
        <v>53</v>
      </c>
      <c r="AB241" s="8" t="s">
        <v>433</v>
      </c>
      <c r="AC241" s="7" t="s">
        <v>796</v>
      </c>
      <c r="AD241" s="9">
        <v>3480</v>
      </c>
      <c r="AE241" s="10">
        <f>ROUND($K$241*$AD$241,2)</f>
        <v>3480</v>
      </c>
    </row>
    <row r="242" spans="1:31" ht="13.5" customHeight="1">
      <c r="A242" s="18"/>
      <c r="B242" s="18"/>
      <c r="C242" s="18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5" t="s">
        <v>73</v>
      </c>
      <c r="AE242" s="12">
        <f>SUM($AE$241:$AE$241)</f>
        <v>3480</v>
      </c>
    </row>
    <row r="243" spans="1:3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</row>
    <row r="244" spans="1:31" ht="19.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6" t="s">
        <v>797</v>
      </c>
      <c r="AE244" s="14">
        <f>(0)+SUM($AE$11,$AE$16,$AE$29,$AE$33,$AE$39,$AE$45,$AE$49,$AE$53,$AE$59,$AE$63,$AE$69,$AE$73,$AE$98,$AE$104,$AE$110,$AE$115,$AE$121,$AE$125,$AE$129,$AE$132,$AE$135,$AE$142,$AE$145,$AE$156,$AE$164,$AE$167,$AE$171,$AE$174,$AE$179,$AE$183)+SUM($AE$186,$AE$189,$AE$195,$AE$199,$AE$204,$AE$211,$AE$214,$AE$218,$AE$222,$AE$225,$AE$231,$AE$239,$AE$242)</f>
        <v>344070</v>
      </c>
    </row>
    <row r="245" spans="1:31" ht="12.7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</row>
  </sheetData>
  <sheetProtection/>
  <mergeCells count="52">
    <mergeCell ref="A1:AE1"/>
    <mergeCell ref="A3:G3"/>
    <mergeCell ref="H3:AE3"/>
    <mergeCell ref="A4:J4"/>
    <mergeCell ref="K4:L4"/>
    <mergeCell ref="M4:R4"/>
    <mergeCell ref="S4:W4"/>
    <mergeCell ref="X4:AB4"/>
    <mergeCell ref="AC4:AD4"/>
    <mergeCell ref="A33:C33"/>
    <mergeCell ref="A39:C39"/>
    <mergeCell ref="A45:C45"/>
    <mergeCell ref="A11:C11"/>
    <mergeCell ref="A16:C16"/>
    <mergeCell ref="A29:C29"/>
    <mergeCell ref="A63:C63"/>
    <mergeCell ref="A69:C69"/>
    <mergeCell ref="A73:C73"/>
    <mergeCell ref="A49:C49"/>
    <mergeCell ref="A53:C53"/>
    <mergeCell ref="A59:C59"/>
    <mergeCell ref="A115:C115"/>
    <mergeCell ref="A121:C121"/>
    <mergeCell ref="A125:C125"/>
    <mergeCell ref="A98:C98"/>
    <mergeCell ref="A104:C104"/>
    <mergeCell ref="A110:C110"/>
    <mergeCell ref="A142:C142"/>
    <mergeCell ref="A145:C145"/>
    <mergeCell ref="A156:C156"/>
    <mergeCell ref="A129:C129"/>
    <mergeCell ref="A132:C132"/>
    <mergeCell ref="A135:C135"/>
    <mergeCell ref="A174:C174"/>
    <mergeCell ref="A179:C179"/>
    <mergeCell ref="A183:C183"/>
    <mergeCell ref="A164:C164"/>
    <mergeCell ref="A167:C167"/>
    <mergeCell ref="A171:C171"/>
    <mergeCell ref="A199:C199"/>
    <mergeCell ref="A204:C204"/>
    <mergeCell ref="A211:C211"/>
    <mergeCell ref="A186:C186"/>
    <mergeCell ref="A189:C189"/>
    <mergeCell ref="A195:C195"/>
    <mergeCell ref="A242:C242"/>
    <mergeCell ref="A225:C225"/>
    <mergeCell ref="A231:C231"/>
    <mergeCell ref="A239:C239"/>
    <mergeCell ref="A214:C214"/>
    <mergeCell ref="A218:C218"/>
    <mergeCell ref="A222:C222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421875" style="0" customWidth="1"/>
    <col min="2" max="2" width="37.421875" style="0" customWidth="1"/>
    <col min="3" max="3" width="10.57421875" style="0" customWidth="1"/>
    <col min="4" max="4" width="18.7109375" style="0" customWidth="1"/>
    <col min="5" max="5" width="23.421875" style="0" customWidth="1"/>
    <col min="6" max="6" width="38.7109375" style="0" customWidth="1"/>
    <col min="7" max="7" width="79.7109375" style="0" customWidth="1"/>
    <col min="8" max="8" width="38.7109375" style="0" customWidth="1"/>
    <col min="9" max="9" width="23.421875" style="0" customWidth="1"/>
    <col min="10" max="10" width="7.00390625" style="0" customWidth="1"/>
    <col min="11" max="11" width="10.57421875" style="0" customWidth="1"/>
    <col min="12" max="12" width="4.7109375" style="0" customWidth="1"/>
    <col min="13" max="13" width="14.00390625" style="0" customWidth="1"/>
    <col min="14" max="14" width="27.00390625" style="0" customWidth="1"/>
    <col min="15" max="16" width="34.00390625" style="0" customWidth="1"/>
    <col min="17" max="17" width="8.140625" style="0" customWidth="1"/>
    <col min="18" max="18" width="17.57421875" style="0" customWidth="1"/>
    <col min="19" max="19" width="10.57421875" style="0" customWidth="1"/>
    <col min="20" max="20" width="23.421875" style="0" customWidth="1"/>
    <col min="21" max="21" width="29.28125" style="0" customWidth="1"/>
    <col min="22" max="22" width="24.57421875" style="0" customWidth="1"/>
    <col min="23" max="23" width="77.28125" style="0" customWidth="1"/>
    <col min="24" max="24" width="8.140625" style="0" customWidth="1"/>
    <col min="25" max="25" width="10.57421875" style="0" customWidth="1"/>
    <col min="26" max="26" width="12.8515625" style="0" customWidth="1"/>
    <col min="27" max="27" width="8.140625" style="0" customWidth="1"/>
    <col min="28" max="28" width="14.00390625" style="0" customWidth="1"/>
    <col min="29" max="29" width="24.57421875" style="0" customWidth="1"/>
    <col min="30" max="30" width="21.140625" style="0" customWidth="1"/>
    <col min="31" max="31" width="11.7109375" style="0" customWidth="1"/>
    <col min="32" max="32" width="14.00390625" style="0" customWidth="1"/>
    <col min="33" max="34" width="27.00390625" style="0" customWidth="1"/>
  </cols>
  <sheetData>
    <row r="1" spans="1:34" ht="16.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</row>
    <row r="2" spans="1:3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9" ht="16.5" customHeight="1">
      <c r="A3" s="20" t="s">
        <v>1</v>
      </c>
      <c r="B3" s="20"/>
      <c r="C3" s="20"/>
      <c r="D3" s="20"/>
      <c r="E3" s="20"/>
      <c r="F3" s="20"/>
      <c r="G3" s="20"/>
      <c r="H3" s="21" t="s">
        <v>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</row>
    <row r="4" spans="1:34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3" t="s">
        <v>3</v>
      </c>
      <c r="L4" s="23"/>
      <c r="M4" s="24" t="s">
        <v>4</v>
      </c>
      <c r="N4" s="24"/>
      <c r="O4" s="24"/>
      <c r="P4" s="24"/>
      <c r="Q4" s="24"/>
      <c r="R4" s="24"/>
      <c r="S4" s="22"/>
      <c r="T4" s="22"/>
      <c r="U4" s="22"/>
      <c r="V4" s="22"/>
      <c r="W4" s="22"/>
      <c r="X4" s="23" t="s">
        <v>5</v>
      </c>
      <c r="Y4" s="23"/>
      <c r="Z4" s="23"/>
      <c r="AA4" s="23"/>
      <c r="AB4" s="23"/>
      <c r="AC4" s="23" t="s">
        <v>3</v>
      </c>
      <c r="AD4" s="23"/>
      <c r="AE4" s="23"/>
      <c r="AF4" s="23"/>
      <c r="AG4" s="22"/>
      <c r="AH4" s="22"/>
    </row>
    <row r="5" spans="1:34" ht="51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2" t="s">
        <v>16</v>
      </c>
      <c r="L5" s="2" t="s">
        <v>17</v>
      </c>
      <c r="M5" s="2" t="s">
        <v>18</v>
      </c>
      <c r="N5" s="2" t="s">
        <v>19</v>
      </c>
      <c r="O5" s="2" t="s">
        <v>20</v>
      </c>
      <c r="P5" s="2" t="s">
        <v>21</v>
      </c>
      <c r="Q5" s="2" t="s">
        <v>22</v>
      </c>
      <c r="R5" s="2" t="s">
        <v>23</v>
      </c>
      <c r="S5" s="2" t="s">
        <v>24</v>
      </c>
      <c r="T5" s="2" t="s">
        <v>25</v>
      </c>
      <c r="U5" s="2" t="s">
        <v>26</v>
      </c>
      <c r="V5" s="2" t="s">
        <v>27</v>
      </c>
      <c r="W5" s="2" t="s">
        <v>28</v>
      </c>
      <c r="X5" s="2" t="s">
        <v>29</v>
      </c>
      <c r="Y5" s="2" t="s">
        <v>30</v>
      </c>
      <c r="Z5" s="2" t="s">
        <v>31</v>
      </c>
      <c r="AA5" s="2" t="s">
        <v>32</v>
      </c>
      <c r="AB5" s="2" t="s">
        <v>33</v>
      </c>
      <c r="AC5" s="2" t="s">
        <v>34</v>
      </c>
      <c r="AD5" s="2" t="s">
        <v>35</v>
      </c>
      <c r="AE5" s="2" t="s">
        <v>36</v>
      </c>
      <c r="AF5" s="2" t="s">
        <v>37</v>
      </c>
      <c r="AG5" s="2" t="s">
        <v>38</v>
      </c>
      <c r="AH5" s="2" t="s">
        <v>39</v>
      </c>
    </row>
  </sheetData>
  <sheetProtection sheet="1" objects="1" scenarios="1"/>
  <mergeCells count="10">
    <mergeCell ref="A1:AH1"/>
    <mergeCell ref="A3:G3"/>
    <mergeCell ref="H3:AM3"/>
    <mergeCell ref="A4:J4"/>
    <mergeCell ref="K4:L4"/>
    <mergeCell ref="M4:R4"/>
    <mergeCell ref="S4:W4"/>
    <mergeCell ref="X4:AB4"/>
    <mergeCell ref="AC4:AF4"/>
    <mergeCell ref="AG4:AH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2015-08-27T09:06:42Z</cp:lastPrinted>
  <dcterms:modified xsi:type="dcterms:W3CDTF">2015-08-27T09:06:52Z</dcterms:modified>
  <cp:category/>
  <cp:version/>
  <cp:contentType/>
  <cp:contentStatus/>
</cp:coreProperties>
</file>