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4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<sst xmlns="http://schemas.openxmlformats.org/spreadsheetml/2006/main" count="151" uniqueCount="62">
  <si>
    <t>VZ:</t>
  </si>
  <si>
    <t>Objekt:</t>
  </si>
  <si>
    <t>Ekonomicko-správní fakulta Masarykova univerzita, Lipová 41a, Brno</t>
  </si>
  <si>
    <t>P.č.</t>
  </si>
  <si>
    <t>počet (MJ)</t>
  </si>
  <si>
    <t>cena bez DPH / MJ</t>
  </si>
  <si>
    <t>celkem bez DPH (Kč)</t>
  </si>
  <si>
    <t>výše DPH (Kč)</t>
  </si>
  <si>
    <t>celkem s DPH (Kč)</t>
  </si>
  <si>
    <t xml:space="preserve">Kanceláře, dílny v 1.NP, šatny, telefonní ústředna, vrátnice </t>
  </si>
  <si>
    <t>Posluchárny, učebny, cvičebny, krmítko, velká a malá zasedací místnost</t>
  </si>
  <si>
    <t>Knihovna (vč. 5 studijních boxů, studovny, denní místnosti SVI, zázemí knihovny, archiv knih v 1.NP), dva studijní boxy ve 2. NP mimo prostory knihovny</t>
  </si>
  <si>
    <t>WC (vč. toalet pro invalidy), sprchy</t>
  </si>
  <si>
    <t>Kuchyňky</t>
  </si>
  <si>
    <t>Chodby, schodiště, balkony, výtahy, jídelna a vstupní hala ve 2.NP (vč. velké a malé galerie ve 2.NP)</t>
  </si>
  <si>
    <t>Sklady, archivy, úklidové komory, ostatní manipulační prostory</t>
  </si>
  <si>
    <t>Garáže v 1.NP</t>
  </si>
  <si>
    <t>Místnosti s rozvaděči (prostory IT), rozvodny, strojovny</t>
  </si>
  <si>
    <t>Celkem za díl č. 1:</t>
  </si>
  <si>
    <t xml:space="preserve">položky pro typ místnosti: 
Kanceláře, dílny v 1.NP, šatny, telefonní ústředna, vrátnice </t>
  </si>
  <si>
    <t>vyčistit koberce mokrou cestou</t>
  </si>
  <si>
    <t>hloubkové čištění čalouněného nábytku mokrou cestou</t>
  </si>
  <si>
    <t>umýt demontované kryty svítidel</t>
  </si>
  <si>
    <t>umýt vnitřní stranu oken</t>
  </si>
  <si>
    <t>vyprat a vyčistit záclony a závěsy</t>
  </si>
  <si>
    <t>umýt celé radiátory, klimatizační jednotky a tělesa nouzového osvětlení</t>
  </si>
  <si>
    <t xml:space="preserve">umýt vnitřní stranu oken </t>
  </si>
  <si>
    <t>položky pro typ místnosti: 
Knihovna (vč. 5 studijních boxů, studovny, denní místnosti SVI, zázemí knihovny, archiv knih v 1.NP), dva studijní boxy ve 2. NP mimo prostory knihovny</t>
  </si>
  <si>
    <t>položky pro typ místnosti: 
WC (vč. toalet pro invalidy), sprchy</t>
  </si>
  <si>
    <t xml:space="preserve">položky pro typ místnosti: 
Kuchyňky </t>
  </si>
  <si>
    <t>položky pro typ místnosti: 
Chodby, schodiště, balkony, výtahy, jídelna a vstupní hala ve 2.NP (vč. velké a malé galerie ve 2.NP)</t>
  </si>
  <si>
    <t xml:space="preserve">položky pro typ místnosti: 
Sklady, archivy, úklidové komory, ostatní manipulační prostory </t>
  </si>
  <si>
    <t>položky pro typ místnosti: 
Garáže v 1.NP</t>
  </si>
  <si>
    <t xml:space="preserve">Poznámka: </t>
  </si>
  <si>
    <t>Rozdělení činností na pravidelné a nepravidelné je z důvodu usnadnění fakturace v průběhu realizace předmětu plnění. Fakturace bude probíhat dle smlovy o dílo po skončení každého kalendářního měsíce. Pravidelný úklid bude součástí plnění v každém kalendářním měsíci. Nepravidelný úklid bude součástí faktury za ten kalendářní měsíc, ve kterém bude realizován.</t>
  </si>
  <si>
    <t>Celkem za díl č. 2:</t>
  </si>
  <si>
    <t>Celkem za díl č. 3:</t>
  </si>
  <si>
    <t>vytřít na mokro a dezinfikovat podlahové plochy, vč. umytí soklů na stěnách</t>
  </si>
  <si>
    <t>položky pro typ místnosti: 
Místnosti s rozvaděči (prostory IT), rozvodny, strojovny</t>
  </si>
  <si>
    <t>umýt tělesa nouzového osvětlení</t>
  </si>
  <si>
    <t>Posluchárny, učebny, cvičebny, velká a malá zasedací místnost</t>
  </si>
  <si>
    <t xml:space="preserve">položky pro typ místnosti: 
Posluchárny, učebny, cvičebny, velká a malá zasedací místnost </t>
  </si>
  <si>
    <t>Cena celkem za celou dobu plnění:</t>
  </si>
  <si>
    <t xml:space="preserve">cena celkem bez DPH </t>
  </si>
  <si>
    <t xml:space="preserve">cena celkem včetně DPH </t>
  </si>
  <si>
    <t>MJ</t>
  </si>
  <si>
    <t>kalend. měsíc</t>
  </si>
  <si>
    <t>počet úklidů</t>
  </si>
  <si>
    <t xml:space="preserve">Akademický klub v 1.NP </t>
  </si>
  <si>
    <t>Odpočinkový a kuřácký koutek (venku za budovou ESF MU, povrch ze zámkové dlažby)</t>
  </si>
  <si>
    <t>namokro setřít prach z obtížně dosažitelných ploch (např. nouzového osvětlení, veškerých rozvodů – silnoproud, slaboproud, VZT, rozvody tepla, vody, kanalizace, apod.)</t>
  </si>
  <si>
    <t>položky pro typ místnosti: 
Akademický klub v 1.NP</t>
  </si>
  <si>
    <t>Díl č. 1 tvoří činnosti prováděné pravidelně minimálně jednou za měsíc v období od 1. 9. do 30. 6. Konkrétní činnosti a intenzita jejich provádění u jednotlivých typů místností jsou pro díl č. 1 určeny Přílohou č. 1 a 2 této smlouvy. Do položkových cen v dílu č. 1 je tedy vedle úklidu v pracovních dnech (viz Příloha č. 1 smlouvy) zahrnut i nedělní úklid (viz Příloha č. 2 této smlouvy).</t>
  </si>
  <si>
    <t xml:space="preserve">Díl č. 2 tvoří činnosti prováděné pravidelně minimálně jednou za měsíc v období od 1. 7. do 31. 8. Konkrétní činnosti a intenzita jejich provádění u jednotlivých typů místností jsou pro díl č. 2 určeny Přílohou č. 3 této smlouvy. Nedělní úklid v období od 1. 7. do 31. 8. prováděn nebude. </t>
  </si>
  <si>
    <t xml:space="preserve">Díl č. 3 tvoří činnosti prováděné nepravidelně pouze několikrát v kalendářním roce. Činnosti jsou prováděné na základě výzvy objednatele a v četnosti dle podmínek Přílohy č. 4 této smlouvy. V příloze č. 4 je uveden také popis činností, které mají být u jednotlivých typů místností v rámci nepravidelného úklidu prováděny.  </t>
  </si>
  <si>
    <t>Úschovna kol (venkovní plocha)</t>
  </si>
  <si>
    <t>Úklidové práce pro ESF MU 2016 - 2018</t>
  </si>
  <si>
    <r>
      <t xml:space="preserve">Díl 1: Pravidelný měsíční úklid jednotlivých typů místností v období mimo letní prázdniny od 1. 9. do 30. 6.. </t>
    </r>
    <r>
      <rPr>
        <i/>
        <sz val="9"/>
        <rFont val="Arial"/>
        <family val="2"/>
      </rPr>
      <t>Jsou zde zahrnuty činnosti prováděné 1x v kalendářním měsíci nebo častěji (tzn. obsahuje úklid 6x denně, úklid 4x denně, úklid 2x denně, úklid 1x denně, úklid 2x týdně, úklid 1x týdně, úklid 1x měsíčně) - viz Příloha č. 1 a č. 2 Obchodních podmínek. Příloha č. 2 obsahuje podmínky pro provádění nedělního úklidu, přičemž v níže uvedených položkách je cena tohoto nedělního úklidu již zahrnuta.</t>
    </r>
  </si>
  <si>
    <t>Typ místnosti (resp. plochy)</t>
  </si>
  <si>
    <r>
      <t xml:space="preserve">Díl 2: Pravidelný měsíční úklid jednotlivých typů místností v období letních prázdnin od 1. 7. do 31. 8.. 
</t>
    </r>
    <r>
      <rPr>
        <i/>
        <sz val="9"/>
        <rFont val="Arial"/>
        <family val="2"/>
      </rPr>
      <t>Jsou zde zahrnuty činnosti prováděné 1x v kalendářním měsíci nebo častěji (tzn. obsahuje úklid 6x denně, úklid 4x denně, úklid 2x denně, úklid 1x denně, úklid 2x týdně, úklid 1x týdně, úklid 1x měsíčně) - viz Příloha č. 3 Obchodních podmínek. V termínu od 1. 7. do 31. 8. nebude prováděn nedělní úklid.</t>
    </r>
  </si>
  <si>
    <r>
      <t xml:space="preserve">Díl 3: Nepravidelný úklid pro jednotlivé typy místností 
</t>
    </r>
    <r>
      <rPr>
        <i/>
        <sz val="9"/>
        <rFont val="Arial"/>
        <family val="2"/>
      </rPr>
      <t>Úklidové služby realizované méně častěji než 1x za kalendářní měsíc (tzn. úklid 1x ročně, úklid 2x ročně) - viz Příloha č. 4 Obchodních podmínek. Měrnou jednotkou jsou počty příslušných úklidů za celou dobu plnění, tj. 24 měsíců</t>
    </r>
  </si>
  <si>
    <t>Položkový rozpočet - úklidové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</si>
</sst>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47" applyFont="1" applyAlignment="1" applyProtection="1">
      <alignment wrapText="1"/>
      <protection locked="0"/>
    </xf>
    <xf numFmtId="49" fontId="3" fillId="0" borderId="0" xfId="47" applyNumberFormat="1" applyFont="1" applyBorder="1" applyAlignment="1" applyProtection="1">
      <alignment horizontal="center" wrapText="1"/>
      <protection locked="0"/>
    </xf>
    <xf numFmtId="0" fontId="5" fillId="0" borderId="0" xfId="47" applyFont="1" applyAlignment="1" applyProtection="1">
      <alignment wrapText="1"/>
      <protection locked="0"/>
    </xf>
    <xf numFmtId="3" fontId="3" fillId="0" borderId="0" xfId="47" applyNumberFormat="1" applyFont="1" applyAlignment="1" applyProtection="1">
      <alignment horizontal="right" wrapText="1"/>
      <protection locked="0"/>
    </xf>
    <xf numFmtId="49" fontId="6" fillId="0" borderId="10" xfId="47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47" applyFont="1" applyBorder="1" applyAlignment="1" applyProtection="1">
      <alignment horizontal="center" vertical="center" wrapText="1"/>
      <protection locked="0"/>
    </xf>
    <xf numFmtId="3" fontId="10" fillId="0" borderId="11" xfId="47" applyNumberFormat="1" applyFont="1" applyBorder="1" applyAlignment="1" applyProtection="1">
      <alignment horizontal="right" wrapText="1"/>
      <protection locked="0"/>
    </xf>
    <xf numFmtId="0" fontId="5" fillId="16" borderId="10" xfId="47" applyFont="1" applyFill="1" applyBorder="1" applyAlignment="1" applyProtection="1">
      <alignment vertical="center"/>
      <protection locked="0"/>
    </xf>
    <xf numFmtId="0" fontId="5" fillId="16" borderId="12" xfId="47" applyFont="1" applyFill="1" applyBorder="1" applyAlignment="1" applyProtection="1">
      <alignment vertical="center"/>
      <protection locked="0"/>
    </xf>
    <xf numFmtId="49" fontId="9" fillId="0" borderId="0" xfId="47" applyNumberFormat="1" applyFont="1" applyBorder="1" applyAlignment="1" applyProtection="1">
      <alignment horizontal="left" wrapText="1"/>
      <protection locked="0"/>
    </xf>
    <xf numFmtId="0" fontId="10" fillId="0" borderId="10" xfId="47" applyFont="1" applyBorder="1" applyAlignment="1" applyProtection="1">
      <alignment horizontal="center" vertical="center" wrapText="1"/>
      <protection locked="0"/>
    </xf>
    <xf numFmtId="0" fontId="5" fillId="0" borderId="0" xfId="47" applyFont="1" applyFill="1" applyBorder="1" applyAlignment="1" applyProtection="1">
      <alignment horizontal="left" vertical="center"/>
      <protection locked="0"/>
    </xf>
    <xf numFmtId="0" fontId="5" fillId="0" borderId="0" xfId="47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11" xfId="47" applyFont="1" applyFill="1" applyBorder="1" applyAlignment="1" applyProtection="1">
      <alignment horizontal="center" vertical="center" wrapText="1"/>
      <protection locked="0"/>
    </xf>
    <xf numFmtId="4" fontId="10" fillId="0" borderId="11" xfId="47" applyNumberFormat="1" applyFont="1" applyBorder="1" applyAlignment="1" applyProtection="1">
      <alignment wrapText="1"/>
      <protection/>
    </xf>
    <xf numFmtId="4" fontId="10" fillId="33" borderId="11" xfId="47" applyNumberFormat="1" applyFont="1" applyFill="1" applyBorder="1" applyAlignment="1" applyProtection="1">
      <alignment horizontal="right" wrapText="1"/>
      <protection locked="0"/>
    </xf>
    <xf numFmtId="49" fontId="5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" fillId="34" borderId="11" xfId="47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47" applyFont="1" applyFill="1" applyBorder="1" applyAlignment="1" applyProtection="1">
      <alignment horizontal="center" vertical="center" wrapText="1"/>
      <protection locked="0"/>
    </xf>
    <xf numFmtId="4" fontId="10" fillId="0" borderId="11" xfId="47" applyNumberFormat="1" applyFont="1" applyBorder="1" applyAlignment="1" applyProtection="1">
      <alignment horizontal="right" wrapText="1"/>
      <protection/>
    </xf>
    <xf numFmtId="4" fontId="5" fillId="16" borderId="11" xfId="47" applyNumberFormat="1" applyFont="1" applyFill="1" applyBorder="1" applyAlignment="1" applyProtection="1">
      <alignment vertical="center"/>
      <protection/>
    </xf>
    <xf numFmtId="49" fontId="3" fillId="0" borderId="0" xfId="47" applyNumberFormat="1" applyFont="1" applyFill="1" applyBorder="1" applyAlignment="1" applyProtection="1">
      <alignment horizontal="left" vertical="top" wrapText="1"/>
      <protection locked="0"/>
    </xf>
    <xf numFmtId="49" fontId="3" fillId="0" borderId="0" xfId="47" applyNumberFormat="1" applyFont="1" applyAlignment="1" applyProtection="1">
      <alignment wrapText="1"/>
      <protection locked="0"/>
    </xf>
    <xf numFmtId="49" fontId="8" fillId="0" borderId="0" xfId="47" applyNumberFormat="1" applyFont="1" applyAlignment="1" applyProtection="1">
      <alignment horizontal="centerContinuous" wrapText="1"/>
      <protection locked="0"/>
    </xf>
    <xf numFmtId="49" fontId="9" fillId="0" borderId="0" xfId="47" applyNumberFormat="1" applyFont="1" applyAlignment="1" applyProtection="1">
      <alignment horizontal="centerContinuous" wrapText="1"/>
      <protection locked="0"/>
    </xf>
    <xf numFmtId="49" fontId="9" fillId="0" borderId="0" xfId="47" applyNumberFormat="1" applyFont="1" applyAlignment="1" applyProtection="1">
      <alignment horizontal="right" wrapText="1"/>
      <protection locked="0"/>
    </xf>
    <xf numFmtId="49" fontId="4" fillId="0" borderId="0" xfId="47" applyNumberFormat="1" applyFont="1" applyBorder="1" applyAlignment="1" applyProtection="1">
      <alignment horizontal="left" wrapText="1"/>
      <protection locked="0"/>
    </xf>
    <xf numFmtId="49" fontId="2" fillId="0" borderId="0" xfId="46" applyNumberFormat="1">
      <alignment/>
      <protection/>
    </xf>
    <xf numFmtId="49" fontId="11" fillId="0" borderId="12" xfId="47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47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47" applyNumberFormat="1" applyFont="1" applyBorder="1" applyAlignment="1" applyProtection="1">
      <alignment horizontal="left" vertical="center" wrapText="1"/>
      <protection locked="0"/>
    </xf>
    <xf numFmtId="49" fontId="10" fillId="0" borderId="10" xfId="47" applyNumberFormat="1" applyFont="1" applyBorder="1" applyAlignment="1" applyProtection="1">
      <alignment horizontal="left" vertical="center" wrapText="1"/>
      <protection locked="0"/>
    </xf>
    <xf numFmtId="49" fontId="10" fillId="0" borderId="13" xfId="47" applyNumberFormat="1" applyFont="1" applyBorder="1" applyAlignment="1" applyProtection="1">
      <alignment horizontal="left" vertical="center" wrapText="1"/>
      <protection locked="0"/>
    </xf>
    <xf numFmtId="0" fontId="5" fillId="16" borderId="10" xfId="47" applyFont="1" applyFill="1" applyBorder="1" applyAlignment="1" applyProtection="1">
      <alignment horizontal="left" vertical="center"/>
      <protection locked="0"/>
    </xf>
    <xf numFmtId="0" fontId="5" fillId="16" borderId="12" xfId="47" applyFont="1" applyFill="1" applyBorder="1" applyAlignment="1" applyProtection="1">
      <alignment horizontal="left" vertical="center"/>
      <protection locked="0"/>
    </xf>
    <xf numFmtId="0" fontId="5" fillId="16" borderId="13" xfId="47" applyFont="1" applyFill="1" applyBorder="1" applyAlignment="1" applyProtection="1">
      <alignment horizontal="left" vertical="center"/>
      <protection locked="0"/>
    </xf>
    <xf numFmtId="49" fontId="3" fillId="0" borderId="14" xfId="47" applyNumberFormat="1" applyFont="1" applyBorder="1" applyAlignment="1" applyProtection="1">
      <alignment horizontal="center" wrapText="1"/>
      <protection locked="0"/>
    </xf>
    <xf numFmtId="49" fontId="3" fillId="0" borderId="15" xfId="47" applyNumberFormat="1" applyFont="1" applyBorder="1" applyAlignment="1" applyProtection="1">
      <alignment horizontal="center" wrapText="1"/>
      <protection locked="0"/>
    </xf>
    <xf numFmtId="49" fontId="3" fillId="0" borderId="16" xfId="47" applyNumberFormat="1" applyFont="1" applyBorder="1" applyAlignment="1" applyProtection="1">
      <alignment horizontal="center" wrapText="1"/>
      <protection locked="0"/>
    </xf>
    <xf numFmtId="49" fontId="3" fillId="0" borderId="17" xfId="47" applyNumberFormat="1" applyFont="1" applyBorder="1" applyAlignment="1" applyProtection="1">
      <alignment horizontal="center" wrapText="1"/>
      <protection locked="0"/>
    </xf>
    <xf numFmtId="49" fontId="6" fillId="0" borderId="10" xfId="47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47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47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47" applyNumberFormat="1" applyFont="1" applyFill="1" applyBorder="1" applyAlignment="1" applyProtection="1">
      <alignment horizontal="left" vertical="top" wrapText="1"/>
      <protection locked="0"/>
    </xf>
    <xf numFmtId="0" fontId="5" fillId="34" borderId="10" xfId="47" applyFont="1" applyFill="1" applyBorder="1" applyAlignment="1" applyProtection="1">
      <alignment horizontal="center" vertical="center" wrapText="1"/>
      <protection locked="0"/>
    </xf>
    <xf numFmtId="0" fontId="5" fillId="34" borderId="13" xfId="47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10" fillId="0" borderId="12" xfId="47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49" fontId="4" fillId="0" borderId="15" xfId="47" applyNumberFormat="1" applyFont="1" applyBorder="1" applyAlignment="1" applyProtection="1">
      <alignment horizontal="center" wrapText="1"/>
      <protection locked="0"/>
    </xf>
    <xf numFmtId="49" fontId="4" fillId="0" borderId="18" xfId="47" applyNumberFormat="1" applyFont="1" applyBorder="1" applyAlignment="1" applyProtection="1">
      <alignment horizontal="center" wrapText="1"/>
      <protection locked="0"/>
    </xf>
    <xf numFmtId="49" fontId="4" fillId="0" borderId="17" xfId="47" applyNumberFormat="1" applyFont="1" applyBorder="1" applyAlignment="1" applyProtection="1">
      <alignment horizontal="center" wrapText="1"/>
      <protection locked="0"/>
    </xf>
    <xf numFmtId="49" fontId="4" fillId="0" borderId="19" xfId="47" applyNumberFormat="1" applyFont="1" applyBorder="1" applyAlignment="1" applyProtection="1">
      <alignment horizontal="center" wrapText="1"/>
      <protection locked="0"/>
    </xf>
    <xf numFmtId="49" fontId="7" fillId="0" borderId="0" xfId="47" applyNumberFormat="1" applyFont="1" applyAlignment="1" applyProtection="1">
      <alignment horizontal="center" wrapText="1"/>
      <protection locked="0"/>
    </xf>
    <xf numFmtId="49" fontId="9" fillId="0" borderId="0" xfId="47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6">
      <selection activeCell="M32" sqref="M32"/>
    </sheetView>
  </sheetViews>
  <sheetFormatPr defaultColWidth="9.140625" defaultRowHeight="15"/>
  <cols>
    <col min="1" max="1" width="3.57421875" style="0" customWidth="1"/>
    <col min="3" max="3" width="24.28125" style="0" customWidth="1"/>
    <col min="4" max="4" width="5.421875" style="0" customWidth="1"/>
    <col min="5" max="5" width="6.421875" style="0" customWidth="1"/>
    <col min="7" max="7" width="10.00390625" style="0" customWidth="1"/>
    <col min="8" max="8" width="8.00390625" style="0" customWidth="1"/>
    <col min="9" max="9" width="11.140625" style="0" customWidth="1"/>
  </cols>
  <sheetData>
    <row r="1" spans="1:9" ht="15.75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</row>
    <row r="2" spans="1:9" ht="12" customHeight="1" thickBot="1">
      <c r="A2" s="24"/>
      <c r="B2" s="25"/>
      <c r="C2" s="26"/>
      <c r="D2" s="27"/>
      <c r="E2" s="27"/>
      <c r="F2" s="26"/>
      <c r="G2" s="26"/>
      <c r="H2" s="26"/>
      <c r="I2" s="26"/>
    </row>
    <row r="3" spans="1:9" ht="15.75" customHeight="1" thickTop="1">
      <c r="A3" s="38" t="s">
        <v>0</v>
      </c>
      <c r="B3" s="39"/>
      <c r="C3" s="59" t="s">
        <v>56</v>
      </c>
      <c r="D3" s="59"/>
      <c r="E3" s="59"/>
      <c r="F3" s="59"/>
      <c r="G3" s="59"/>
      <c r="H3" s="59"/>
      <c r="I3" s="60"/>
    </row>
    <row r="4" spans="1:9" ht="15.75" customHeight="1" thickBot="1">
      <c r="A4" s="40" t="s">
        <v>1</v>
      </c>
      <c r="B4" s="41"/>
      <c r="C4" s="61" t="s">
        <v>2</v>
      </c>
      <c r="D4" s="61"/>
      <c r="E4" s="61"/>
      <c r="F4" s="61"/>
      <c r="G4" s="61"/>
      <c r="H4" s="61"/>
      <c r="I4" s="62"/>
    </row>
    <row r="5" spans="1:9" ht="11.25" customHeight="1" thickTop="1">
      <c r="A5" s="2"/>
      <c r="B5" s="2"/>
      <c r="C5" s="28"/>
      <c r="D5" s="28"/>
      <c r="E5" s="28"/>
      <c r="F5" s="28"/>
      <c r="G5" s="28"/>
      <c r="H5" s="29"/>
      <c r="I5" s="29"/>
    </row>
    <row r="6" spans="1:9" ht="12.75" customHeight="1">
      <c r="A6" s="64" t="s">
        <v>33</v>
      </c>
      <c r="B6" s="64"/>
      <c r="C6" s="64"/>
      <c r="D6" s="64"/>
      <c r="E6" s="64"/>
      <c r="F6" s="64"/>
      <c r="G6" s="64"/>
      <c r="H6" s="64"/>
      <c r="I6" s="64"/>
    </row>
    <row r="7" spans="1:9" ht="6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53.25" customHeight="1">
      <c r="A8" s="45" t="s">
        <v>34</v>
      </c>
      <c r="B8" s="45"/>
      <c r="C8" s="45"/>
      <c r="D8" s="45"/>
      <c r="E8" s="45"/>
      <c r="F8" s="45"/>
      <c r="G8" s="45"/>
      <c r="H8" s="45"/>
      <c r="I8" s="45"/>
    </row>
    <row r="9" spans="1:9" ht="6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56.25" customHeight="1">
      <c r="A10" s="45" t="s">
        <v>52</v>
      </c>
      <c r="B10" s="45"/>
      <c r="C10" s="45"/>
      <c r="D10" s="45"/>
      <c r="E10" s="45"/>
      <c r="F10" s="45"/>
      <c r="G10" s="45"/>
      <c r="H10" s="45"/>
      <c r="I10" s="45"/>
    </row>
    <row r="11" spans="1:9" ht="41.25" customHeight="1">
      <c r="A11" s="45" t="s">
        <v>53</v>
      </c>
      <c r="B11" s="45"/>
      <c r="C11" s="45"/>
      <c r="D11" s="45"/>
      <c r="E11" s="45"/>
      <c r="F11" s="45"/>
      <c r="G11" s="45"/>
      <c r="H11" s="45"/>
      <c r="I11" s="45"/>
    </row>
    <row r="12" spans="1:9" ht="56.25" customHeight="1">
      <c r="A12" s="45" t="s">
        <v>54</v>
      </c>
      <c r="B12" s="45"/>
      <c r="C12" s="45"/>
      <c r="D12" s="45"/>
      <c r="E12" s="45"/>
      <c r="F12" s="45"/>
      <c r="G12" s="45"/>
      <c r="H12" s="45"/>
      <c r="I12" s="45"/>
    </row>
    <row r="13" spans="1:9" ht="7.5" customHeight="1">
      <c r="A13" s="3"/>
      <c r="B13" s="1"/>
      <c r="C13" s="1"/>
      <c r="D13" s="4"/>
      <c r="E13" s="4"/>
      <c r="F13" s="1"/>
      <c r="G13" s="1"/>
      <c r="H13" s="1"/>
      <c r="I13" s="1"/>
    </row>
    <row r="14" spans="1:9" ht="36">
      <c r="A14" s="18" t="s">
        <v>3</v>
      </c>
      <c r="B14" s="46" t="s">
        <v>58</v>
      </c>
      <c r="C14" s="47"/>
      <c r="D14" s="19" t="s">
        <v>4</v>
      </c>
      <c r="E14" s="19" t="s">
        <v>45</v>
      </c>
      <c r="F14" s="20" t="s">
        <v>5</v>
      </c>
      <c r="G14" s="20" t="s">
        <v>6</v>
      </c>
      <c r="H14" s="20" t="s">
        <v>7</v>
      </c>
      <c r="I14" s="20" t="s">
        <v>8</v>
      </c>
    </row>
    <row r="15" spans="1:9" ht="66" customHeight="1">
      <c r="A15" s="42" t="s">
        <v>57</v>
      </c>
      <c r="B15" s="43"/>
      <c r="C15" s="43"/>
      <c r="D15" s="43"/>
      <c r="E15" s="43"/>
      <c r="F15" s="43"/>
      <c r="G15" s="43"/>
      <c r="H15" s="43"/>
      <c r="I15" s="44"/>
    </row>
    <row r="16" spans="1:9" ht="25.5" customHeight="1">
      <c r="A16" s="6">
        <v>1</v>
      </c>
      <c r="B16" s="32" t="s">
        <v>9</v>
      </c>
      <c r="C16" s="32"/>
      <c r="D16" s="7">
        <v>20</v>
      </c>
      <c r="E16" s="7" t="s">
        <v>46</v>
      </c>
      <c r="F16" s="17"/>
      <c r="G16" s="16">
        <f>F16*D16</f>
        <v>0</v>
      </c>
      <c r="H16" s="21">
        <f>G16*0.21</f>
        <v>0</v>
      </c>
      <c r="I16" s="16">
        <f>G16*1.21</f>
        <v>0</v>
      </c>
    </row>
    <row r="17" spans="1:9" ht="25.5" customHeight="1">
      <c r="A17" s="6">
        <v>2</v>
      </c>
      <c r="B17" s="33" t="s">
        <v>40</v>
      </c>
      <c r="C17" s="34"/>
      <c r="D17" s="7">
        <v>20</v>
      </c>
      <c r="E17" s="7" t="s">
        <v>46</v>
      </c>
      <c r="F17" s="17"/>
      <c r="G17" s="16">
        <f aca="true" t="shared" si="0" ref="G17:G27">F17*D17</f>
        <v>0</v>
      </c>
      <c r="H17" s="21">
        <f aca="true" t="shared" si="1" ref="H17:H28">G17*0.21</f>
        <v>0</v>
      </c>
      <c r="I17" s="16">
        <f aca="true" t="shared" si="2" ref="I17:I27">G17*1.21</f>
        <v>0</v>
      </c>
    </row>
    <row r="18" spans="1:9" ht="48" customHeight="1">
      <c r="A18" s="6">
        <v>3</v>
      </c>
      <c r="B18" s="32" t="s">
        <v>11</v>
      </c>
      <c r="C18" s="32"/>
      <c r="D18" s="7">
        <v>20</v>
      </c>
      <c r="E18" s="7" t="s">
        <v>46</v>
      </c>
      <c r="F18" s="17"/>
      <c r="G18" s="16">
        <f t="shared" si="0"/>
        <v>0</v>
      </c>
      <c r="H18" s="21">
        <f t="shared" si="1"/>
        <v>0</v>
      </c>
      <c r="I18" s="16">
        <f t="shared" si="2"/>
        <v>0</v>
      </c>
    </row>
    <row r="19" spans="1:9" ht="27.75" customHeight="1">
      <c r="A19" s="6">
        <v>4</v>
      </c>
      <c r="B19" s="32" t="s">
        <v>12</v>
      </c>
      <c r="C19" s="32"/>
      <c r="D19" s="7">
        <v>20</v>
      </c>
      <c r="E19" s="7" t="s">
        <v>46</v>
      </c>
      <c r="F19" s="17"/>
      <c r="G19" s="16">
        <f t="shared" si="0"/>
        <v>0</v>
      </c>
      <c r="H19" s="21">
        <f t="shared" si="1"/>
        <v>0</v>
      </c>
      <c r="I19" s="16">
        <f t="shared" si="2"/>
        <v>0</v>
      </c>
    </row>
    <row r="20" spans="1:9" ht="28.5" customHeight="1">
      <c r="A20" s="6">
        <v>5</v>
      </c>
      <c r="B20" s="32" t="s">
        <v>13</v>
      </c>
      <c r="C20" s="32"/>
      <c r="D20" s="7">
        <v>20</v>
      </c>
      <c r="E20" s="7" t="s">
        <v>46</v>
      </c>
      <c r="F20" s="17"/>
      <c r="G20" s="16">
        <f t="shared" si="0"/>
        <v>0</v>
      </c>
      <c r="H20" s="21">
        <f t="shared" si="1"/>
        <v>0</v>
      </c>
      <c r="I20" s="16">
        <f t="shared" si="2"/>
        <v>0</v>
      </c>
    </row>
    <row r="21" spans="1:9" ht="37.5" customHeight="1">
      <c r="A21" s="6">
        <v>6</v>
      </c>
      <c r="B21" s="32" t="s">
        <v>14</v>
      </c>
      <c r="C21" s="32"/>
      <c r="D21" s="7">
        <v>20</v>
      </c>
      <c r="E21" s="7" t="s">
        <v>46</v>
      </c>
      <c r="F21" s="17"/>
      <c r="G21" s="16">
        <f t="shared" si="0"/>
        <v>0</v>
      </c>
      <c r="H21" s="21">
        <f t="shared" si="1"/>
        <v>0</v>
      </c>
      <c r="I21" s="16">
        <f t="shared" si="2"/>
        <v>0</v>
      </c>
    </row>
    <row r="22" spans="1:9" ht="25.5" customHeight="1">
      <c r="A22" s="6">
        <v>7</v>
      </c>
      <c r="B22" s="32" t="s">
        <v>15</v>
      </c>
      <c r="C22" s="32"/>
      <c r="D22" s="7">
        <v>20</v>
      </c>
      <c r="E22" s="7" t="s">
        <v>46</v>
      </c>
      <c r="F22" s="17"/>
      <c r="G22" s="16">
        <f t="shared" si="0"/>
        <v>0</v>
      </c>
      <c r="H22" s="21">
        <f t="shared" si="1"/>
        <v>0</v>
      </c>
      <c r="I22" s="16">
        <f t="shared" si="2"/>
        <v>0</v>
      </c>
    </row>
    <row r="23" spans="1:9" ht="27" customHeight="1">
      <c r="A23" s="6">
        <v>8</v>
      </c>
      <c r="B23" s="32" t="s">
        <v>16</v>
      </c>
      <c r="C23" s="32"/>
      <c r="D23" s="7">
        <v>20</v>
      </c>
      <c r="E23" s="7" t="s">
        <v>46</v>
      </c>
      <c r="F23" s="17"/>
      <c r="G23" s="16">
        <f t="shared" si="0"/>
        <v>0</v>
      </c>
      <c r="H23" s="21">
        <f t="shared" si="1"/>
        <v>0</v>
      </c>
      <c r="I23" s="16">
        <f t="shared" si="2"/>
        <v>0</v>
      </c>
    </row>
    <row r="24" spans="1:9" ht="25.5" customHeight="1">
      <c r="A24" s="6">
        <v>9</v>
      </c>
      <c r="B24" s="32" t="s">
        <v>17</v>
      </c>
      <c r="C24" s="32"/>
      <c r="D24" s="7">
        <v>20</v>
      </c>
      <c r="E24" s="7" t="s">
        <v>46</v>
      </c>
      <c r="F24" s="17"/>
      <c r="G24" s="16">
        <f t="shared" si="0"/>
        <v>0</v>
      </c>
      <c r="H24" s="21">
        <f t="shared" si="1"/>
        <v>0</v>
      </c>
      <c r="I24" s="16">
        <f t="shared" si="2"/>
        <v>0</v>
      </c>
    </row>
    <row r="25" spans="1:9" ht="26.25" customHeight="1">
      <c r="A25" s="11">
        <v>10</v>
      </c>
      <c r="B25" s="33" t="s">
        <v>48</v>
      </c>
      <c r="C25" s="34"/>
      <c r="D25" s="7">
        <v>20</v>
      </c>
      <c r="E25" s="7" t="s">
        <v>46</v>
      </c>
      <c r="F25" s="17"/>
      <c r="G25" s="16">
        <f t="shared" si="0"/>
        <v>0</v>
      </c>
      <c r="H25" s="21">
        <f t="shared" si="1"/>
        <v>0</v>
      </c>
      <c r="I25" s="16">
        <f t="shared" si="2"/>
        <v>0</v>
      </c>
    </row>
    <row r="26" spans="1:9" ht="26.25" customHeight="1">
      <c r="A26" s="6">
        <v>11</v>
      </c>
      <c r="B26" s="33" t="s">
        <v>49</v>
      </c>
      <c r="C26" s="34"/>
      <c r="D26" s="7">
        <v>20</v>
      </c>
      <c r="E26" s="7" t="s">
        <v>46</v>
      </c>
      <c r="F26" s="17"/>
      <c r="G26" s="16">
        <f t="shared" si="0"/>
        <v>0</v>
      </c>
      <c r="H26" s="21">
        <f t="shared" si="1"/>
        <v>0</v>
      </c>
      <c r="I26" s="16">
        <f t="shared" si="2"/>
        <v>0</v>
      </c>
    </row>
    <row r="27" spans="1:9" ht="26.25" customHeight="1">
      <c r="A27" s="6">
        <v>12</v>
      </c>
      <c r="B27" s="33" t="s">
        <v>55</v>
      </c>
      <c r="C27" s="34"/>
      <c r="D27" s="7">
        <v>20</v>
      </c>
      <c r="E27" s="7" t="s">
        <v>46</v>
      </c>
      <c r="F27" s="17"/>
      <c r="G27" s="16">
        <f t="shared" si="0"/>
        <v>0</v>
      </c>
      <c r="H27" s="21">
        <f t="shared" si="1"/>
        <v>0</v>
      </c>
      <c r="I27" s="16">
        <f t="shared" si="2"/>
        <v>0</v>
      </c>
    </row>
    <row r="28" spans="1:9" ht="15">
      <c r="A28" s="8" t="s">
        <v>18</v>
      </c>
      <c r="B28" s="9"/>
      <c r="C28" s="9"/>
      <c r="D28" s="9"/>
      <c r="E28" s="9"/>
      <c r="F28" s="9"/>
      <c r="G28" s="22">
        <f>SUM(G16:G27)</f>
        <v>0</v>
      </c>
      <c r="H28" s="22">
        <f t="shared" si="1"/>
        <v>0</v>
      </c>
      <c r="I28" s="22">
        <f>G28*1.21</f>
        <v>0</v>
      </c>
    </row>
    <row r="29" spans="1:9" ht="52.5" customHeight="1">
      <c r="A29" s="42" t="s">
        <v>59</v>
      </c>
      <c r="B29" s="43"/>
      <c r="C29" s="43"/>
      <c r="D29" s="43"/>
      <c r="E29" s="43"/>
      <c r="F29" s="43"/>
      <c r="G29" s="43"/>
      <c r="H29" s="43"/>
      <c r="I29" s="44"/>
    </row>
    <row r="30" spans="1:9" ht="25.5" customHeight="1">
      <c r="A30" s="6">
        <v>13</v>
      </c>
      <c r="B30" s="32" t="s">
        <v>9</v>
      </c>
      <c r="C30" s="32"/>
      <c r="D30" s="7">
        <v>4</v>
      </c>
      <c r="E30" s="7" t="s">
        <v>46</v>
      </c>
      <c r="F30" s="17"/>
      <c r="G30" s="16">
        <f>F30*D30</f>
        <v>0</v>
      </c>
      <c r="H30" s="21">
        <f aca="true" t="shared" si="3" ref="H30:H42">G30*0.21</f>
        <v>0</v>
      </c>
      <c r="I30" s="16">
        <f>G30*1.21</f>
        <v>0</v>
      </c>
    </row>
    <row r="31" spans="1:9" ht="25.5" customHeight="1">
      <c r="A31" s="6">
        <v>14</v>
      </c>
      <c r="B31" s="33" t="s">
        <v>10</v>
      </c>
      <c r="C31" s="34"/>
      <c r="D31" s="7">
        <v>4</v>
      </c>
      <c r="E31" s="7" t="s">
        <v>46</v>
      </c>
      <c r="F31" s="17"/>
      <c r="G31" s="16">
        <f aca="true" t="shared" si="4" ref="G31:G41">F31*D31</f>
        <v>0</v>
      </c>
      <c r="H31" s="21">
        <f t="shared" si="3"/>
        <v>0</v>
      </c>
      <c r="I31" s="16">
        <f aca="true" t="shared" si="5" ref="I31:I42">G31*1.21</f>
        <v>0</v>
      </c>
    </row>
    <row r="32" spans="1:9" ht="50.25" customHeight="1">
      <c r="A32" s="6">
        <v>15</v>
      </c>
      <c r="B32" s="32" t="s">
        <v>11</v>
      </c>
      <c r="C32" s="32"/>
      <c r="D32" s="7">
        <v>4</v>
      </c>
      <c r="E32" s="7" t="s">
        <v>46</v>
      </c>
      <c r="F32" s="17"/>
      <c r="G32" s="16">
        <f t="shared" si="4"/>
        <v>0</v>
      </c>
      <c r="H32" s="21">
        <f t="shared" si="3"/>
        <v>0</v>
      </c>
      <c r="I32" s="16">
        <f t="shared" si="5"/>
        <v>0</v>
      </c>
    </row>
    <row r="33" spans="1:9" ht="23.25">
      <c r="A33" s="6">
        <v>16</v>
      </c>
      <c r="B33" s="32" t="s">
        <v>12</v>
      </c>
      <c r="C33" s="32"/>
      <c r="D33" s="7">
        <v>4</v>
      </c>
      <c r="E33" s="7" t="s">
        <v>46</v>
      </c>
      <c r="F33" s="17"/>
      <c r="G33" s="16">
        <f t="shared" si="4"/>
        <v>0</v>
      </c>
      <c r="H33" s="21">
        <f t="shared" si="3"/>
        <v>0</v>
      </c>
      <c r="I33" s="16">
        <f t="shared" si="5"/>
        <v>0</v>
      </c>
    </row>
    <row r="34" spans="1:9" ht="23.25">
      <c r="A34" s="6">
        <v>17</v>
      </c>
      <c r="B34" s="32" t="s">
        <v>13</v>
      </c>
      <c r="C34" s="32"/>
      <c r="D34" s="7">
        <v>4</v>
      </c>
      <c r="E34" s="7" t="s">
        <v>46</v>
      </c>
      <c r="F34" s="17"/>
      <c r="G34" s="16">
        <f t="shared" si="4"/>
        <v>0</v>
      </c>
      <c r="H34" s="21">
        <f t="shared" si="3"/>
        <v>0</v>
      </c>
      <c r="I34" s="16">
        <f t="shared" si="5"/>
        <v>0</v>
      </c>
    </row>
    <row r="35" spans="1:9" ht="37.5" customHeight="1">
      <c r="A35" s="6">
        <v>18</v>
      </c>
      <c r="B35" s="32" t="s">
        <v>14</v>
      </c>
      <c r="C35" s="32"/>
      <c r="D35" s="7">
        <v>4</v>
      </c>
      <c r="E35" s="7" t="s">
        <v>46</v>
      </c>
      <c r="F35" s="17"/>
      <c r="G35" s="16">
        <f t="shared" si="4"/>
        <v>0</v>
      </c>
      <c r="H35" s="21">
        <f t="shared" si="3"/>
        <v>0</v>
      </c>
      <c r="I35" s="16">
        <f t="shared" si="5"/>
        <v>0</v>
      </c>
    </row>
    <row r="36" spans="1:9" ht="25.5" customHeight="1">
      <c r="A36" s="6">
        <v>19</v>
      </c>
      <c r="B36" s="32" t="s">
        <v>15</v>
      </c>
      <c r="C36" s="32"/>
      <c r="D36" s="7">
        <v>4</v>
      </c>
      <c r="E36" s="7" t="s">
        <v>46</v>
      </c>
      <c r="F36" s="17"/>
      <c r="G36" s="16">
        <f t="shared" si="4"/>
        <v>0</v>
      </c>
      <c r="H36" s="21">
        <f t="shared" si="3"/>
        <v>0</v>
      </c>
      <c r="I36" s="16">
        <f t="shared" si="5"/>
        <v>0</v>
      </c>
    </row>
    <row r="37" spans="1:9" ht="23.25">
      <c r="A37" s="6">
        <v>20</v>
      </c>
      <c r="B37" s="32" t="s">
        <v>16</v>
      </c>
      <c r="C37" s="32"/>
      <c r="D37" s="7">
        <v>4</v>
      </c>
      <c r="E37" s="7" t="s">
        <v>46</v>
      </c>
      <c r="F37" s="17"/>
      <c r="G37" s="16">
        <f t="shared" si="4"/>
        <v>0</v>
      </c>
      <c r="H37" s="21">
        <f t="shared" si="3"/>
        <v>0</v>
      </c>
      <c r="I37" s="16">
        <f t="shared" si="5"/>
        <v>0</v>
      </c>
    </row>
    <row r="38" spans="1:9" ht="25.5" customHeight="1">
      <c r="A38" s="6">
        <v>21</v>
      </c>
      <c r="B38" s="32" t="s">
        <v>17</v>
      </c>
      <c r="C38" s="32"/>
      <c r="D38" s="7">
        <v>4</v>
      </c>
      <c r="E38" s="7" t="s">
        <v>46</v>
      </c>
      <c r="F38" s="17"/>
      <c r="G38" s="16">
        <f t="shared" si="4"/>
        <v>0</v>
      </c>
      <c r="H38" s="21">
        <f t="shared" si="3"/>
        <v>0</v>
      </c>
      <c r="I38" s="16">
        <f t="shared" si="5"/>
        <v>0</v>
      </c>
    </row>
    <row r="39" spans="1:9" ht="25.5" customHeight="1">
      <c r="A39" s="11">
        <v>22</v>
      </c>
      <c r="B39" s="33" t="s">
        <v>48</v>
      </c>
      <c r="C39" s="34"/>
      <c r="D39" s="7">
        <v>4</v>
      </c>
      <c r="E39" s="7" t="s">
        <v>46</v>
      </c>
      <c r="F39" s="17"/>
      <c r="G39" s="16">
        <f t="shared" si="4"/>
        <v>0</v>
      </c>
      <c r="H39" s="21">
        <f t="shared" si="3"/>
        <v>0</v>
      </c>
      <c r="I39" s="16">
        <f t="shared" si="5"/>
        <v>0</v>
      </c>
    </row>
    <row r="40" spans="1:9" ht="25.5" customHeight="1">
      <c r="A40" s="6">
        <v>23</v>
      </c>
      <c r="B40" s="33" t="s">
        <v>49</v>
      </c>
      <c r="C40" s="34"/>
      <c r="D40" s="7">
        <v>4</v>
      </c>
      <c r="E40" s="7" t="s">
        <v>46</v>
      </c>
      <c r="F40" s="17"/>
      <c r="G40" s="16">
        <f t="shared" si="4"/>
        <v>0</v>
      </c>
      <c r="H40" s="21">
        <f t="shared" si="3"/>
        <v>0</v>
      </c>
      <c r="I40" s="16">
        <f t="shared" si="5"/>
        <v>0</v>
      </c>
    </row>
    <row r="41" spans="1:9" ht="25.5" customHeight="1">
      <c r="A41" s="6">
        <v>24</v>
      </c>
      <c r="B41" s="33" t="s">
        <v>55</v>
      </c>
      <c r="C41" s="34"/>
      <c r="D41" s="7">
        <v>4</v>
      </c>
      <c r="E41" s="7" t="s">
        <v>46</v>
      </c>
      <c r="F41" s="17"/>
      <c r="G41" s="16">
        <f t="shared" si="4"/>
        <v>0</v>
      </c>
      <c r="H41" s="21">
        <f t="shared" si="3"/>
        <v>0</v>
      </c>
      <c r="I41" s="16">
        <f t="shared" si="5"/>
        <v>0</v>
      </c>
    </row>
    <row r="42" spans="1:9" ht="15">
      <c r="A42" s="8" t="s">
        <v>35</v>
      </c>
      <c r="B42" s="9"/>
      <c r="C42" s="9"/>
      <c r="D42" s="9"/>
      <c r="E42" s="9"/>
      <c r="F42" s="9"/>
      <c r="G42" s="22">
        <f>SUM(G30:G41)</f>
        <v>0</v>
      </c>
      <c r="H42" s="22">
        <f t="shared" si="3"/>
        <v>0</v>
      </c>
      <c r="I42" s="22">
        <f t="shared" si="5"/>
        <v>0</v>
      </c>
    </row>
    <row r="43" spans="1:9" ht="54.75" customHeight="1">
      <c r="A43" s="42" t="s">
        <v>60</v>
      </c>
      <c r="B43" s="43"/>
      <c r="C43" s="43"/>
      <c r="D43" s="43"/>
      <c r="E43" s="43"/>
      <c r="F43" s="43"/>
      <c r="G43" s="43"/>
      <c r="H43" s="43"/>
      <c r="I43" s="44"/>
    </row>
    <row r="44" spans="1:9" ht="27.75" customHeight="1">
      <c r="A44" s="5"/>
      <c r="B44" s="30" t="s">
        <v>19</v>
      </c>
      <c r="C44" s="30"/>
      <c r="D44" s="30"/>
      <c r="E44" s="30"/>
      <c r="F44" s="30"/>
      <c r="G44" s="30"/>
      <c r="H44" s="30"/>
      <c r="I44" s="31"/>
    </row>
    <row r="45" spans="1:9" ht="23.25">
      <c r="A45" s="6"/>
      <c r="B45" s="32" t="s">
        <v>20</v>
      </c>
      <c r="C45" s="32"/>
      <c r="D45" s="7">
        <v>2</v>
      </c>
      <c r="E45" s="7" t="s">
        <v>47</v>
      </c>
      <c r="F45" s="17"/>
      <c r="G45" s="16">
        <f>F45*D45</f>
        <v>0</v>
      </c>
      <c r="H45" s="21">
        <f>G45*0.21</f>
        <v>0</v>
      </c>
      <c r="I45" s="16">
        <f>G45*1.21</f>
        <v>0</v>
      </c>
    </row>
    <row r="46" spans="1:9" ht="23.25" customHeight="1">
      <c r="A46" s="6"/>
      <c r="B46" s="32" t="s">
        <v>21</v>
      </c>
      <c r="C46" s="32"/>
      <c r="D46" s="7">
        <v>2</v>
      </c>
      <c r="E46" s="7" t="s">
        <v>47</v>
      </c>
      <c r="F46" s="17"/>
      <c r="G46" s="16">
        <f>F46*D46</f>
        <v>0</v>
      </c>
      <c r="H46" s="21">
        <f>G46*0.21</f>
        <v>0</v>
      </c>
      <c r="I46" s="16">
        <f>G46*1.21</f>
        <v>0</v>
      </c>
    </row>
    <row r="47" spans="1:9" ht="23.25">
      <c r="A47" s="6"/>
      <c r="B47" s="32" t="s">
        <v>22</v>
      </c>
      <c r="C47" s="32"/>
      <c r="D47" s="7">
        <v>2</v>
      </c>
      <c r="E47" s="7" t="s">
        <v>47</v>
      </c>
      <c r="F47" s="17"/>
      <c r="G47" s="16">
        <f>F47*D47</f>
        <v>0</v>
      </c>
      <c r="H47" s="21">
        <f>G47*0.21</f>
        <v>0</v>
      </c>
      <c r="I47" s="16">
        <f>G47*1.21</f>
        <v>0</v>
      </c>
    </row>
    <row r="48" spans="1:9" ht="23.25">
      <c r="A48" s="6"/>
      <c r="B48" s="32" t="s">
        <v>23</v>
      </c>
      <c r="C48" s="32"/>
      <c r="D48" s="7">
        <v>2</v>
      </c>
      <c r="E48" s="7" t="s">
        <v>47</v>
      </c>
      <c r="F48" s="17"/>
      <c r="G48" s="16">
        <f>F48*D48</f>
        <v>0</v>
      </c>
      <c r="H48" s="21">
        <f>G48*0.21</f>
        <v>0</v>
      </c>
      <c r="I48" s="16">
        <f>G48*1.21</f>
        <v>0</v>
      </c>
    </row>
    <row r="49" spans="1:9" ht="23.25">
      <c r="A49" s="6"/>
      <c r="B49" s="32" t="s">
        <v>24</v>
      </c>
      <c r="C49" s="32"/>
      <c r="D49" s="7">
        <v>2</v>
      </c>
      <c r="E49" s="7" t="s">
        <v>47</v>
      </c>
      <c r="F49" s="17"/>
      <c r="G49" s="16">
        <f>F49*D49</f>
        <v>0</v>
      </c>
      <c r="H49" s="21">
        <f>G49*0.21</f>
        <v>0</v>
      </c>
      <c r="I49" s="16">
        <f>G49*1.21</f>
        <v>0</v>
      </c>
    </row>
    <row r="50" spans="1:9" ht="27.75" customHeight="1">
      <c r="A50" s="5"/>
      <c r="B50" s="30" t="s">
        <v>41</v>
      </c>
      <c r="C50" s="30"/>
      <c r="D50" s="30"/>
      <c r="E50" s="30"/>
      <c r="F50" s="30"/>
      <c r="G50" s="30"/>
      <c r="H50" s="30"/>
      <c r="I50" s="31"/>
    </row>
    <row r="51" spans="1:9" ht="23.25">
      <c r="A51" s="6"/>
      <c r="B51" s="32" t="s">
        <v>20</v>
      </c>
      <c r="C51" s="32"/>
      <c r="D51" s="7">
        <v>2</v>
      </c>
      <c r="E51" s="7" t="s">
        <v>47</v>
      </c>
      <c r="F51" s="17"/>
      <c r="G51" s="16">
        <f>F51*D51</f>
        <v>0</v>
      </c>
      <c r="H51" s="21">
        <f>G51*0.21</f>
        <v>0</v>
      </c>
      <c r="I51" s="16">
        <f>G51*1.21</f>
        <v>0</v>
      </c>
    </row>
    <row r="52" spans="1:9" ht="23.25">
      <c r="A52" s="15"/>
      <c r="B52" s="32" t="s">
        <v>21</v>
      </c>
      <c r="C52" s="32"/>
      <c r="D52" s="7">
        <v>2</v>
      </c>
      <c r="E52" s="7" t="s">
        <v>47</v>
      </c>
      <c r="F52" s="17"/>
      <c r="G52" s="16">
        <f>F52*D52</f>
        <v>0</v>
      </c>
      <c r="H52" s="21">
        <f>G52*0.21</f>
        <v>0</v>
      </c>
      <c r="I52" s="16">
        <f>G52*1.21</f>
        <v>0</v>
      </c>
    </row>
    <row r="53" spans="1:9" ht="23.25">
      <c r="A53" s="15"/>
      <c r="B53" s="32" t="s">
        <v>22</v>
      </c>
      <c r="C53" s="32"/>
      <c r="D53" s="7">
        <v>2</v>
      </c>
      <c r="E53" s="7" t="s">
        <v>47</v>
      </c>
      <c r="F53" s="17"/>
      <c r="G53" s="16">
        <f>F53*D53</f>
        <v>0</v>
      </c>
      <c r="H53" s="21">
        <f>G53*0.21</f>
        <v>0</v>
      </c>
      <c r="I53" s="16">
        <f>G53*1.21</f>
        <v>0</v>
      </c>
    </row>
    <row r="54" spans="1:9" ht="23.25">
      <c r="A54" s="15"/>
      <c r="B54" s="32" t="s">
        <v>26</v>
      </c>
      <c r="C54" s="32"/>
      <c r="D54" s="7">
        <v>2</v>
      </c>
      <c r="E54" s="7" t="s">
        <v>47</v>
      </c>
      <c r="F54" s="17"/>
      <c r="G54" s="16">
        <f>F54*D54</f>
        <v>0</v>
      </c>
      <c r="H54" s="21">
        <f>G54*0.21</f>
        <v>0</v>
      </c>
      <c r="I54" s="16">
        <f>G54*1.21</f>
        <v>0</v>
      </c>
    </row>
    <row r="55" spans="1:9" ht="23.25">
      <c r="A55" s="15"/>
      <c r="B55" s="32" t="s">
        <v>24</v>
      </c>
      <c r="C55" s="32"/>
      <c r="D55" s="7">
        <v>2</v>
      </c>
      <c r="E55" s="7" t="s">
        <v>47</v>
      </c>
      <c r="F55" s="17"/>
      <c r="G55" s="16">
        <f>F55*D55</f>
        <v>0</v>
      </c>
      <c r="H55" s="21">
        <f>G55*0.21</f>
        <v>0</v>
      </c>
      <c r="I55" s="16">
        <f>G55*1.21</f>
        <v>0</v>
      </c>
    </row>
    <row r="56" spans="1:9" ht="39" customHeight="1">
      <c r="A56" s="5"/>
      <c r="B56" s="30" t="s">
        <v>27</v>
      </c>
      <c r="C56" s="30"/>
      <c r="D56" s="30"/>
      <c r="E56" s="30"/>
      <c r="F56" s="30"/>
      <c r="G56" s="30"/>
      <c r="H56" s="30"/>
      <c r="I56" s="31"/>
    </row>
    <row r="57" spans="1:9" ht="23.25">
      <c r="A57" s="6"/>
      <c r="B57" s="32" t="s">
        <v>20</v>
      </c>
      <c r="C57" s="32"/>
      <c r="D57" s="7">
        <v>4</v>
      </c>
      <c r="E57" s="7" t="s">
        <v>47</v>
      </c>
      <c r="F57" s="17"/>
      <c r="G57" s="16">
        <f>F57*D57</f>
        <v>0</v>
      </c>
      <c r="H57" s="21">
        <f>G57*0.21</f>
        <v>0</v>
      </c>
      <c r="I57" s="16">
        <f>G57*1.21</f>
        <v>0</v>
      </c>
    </row>
    <row r="58" spans="1:9" ht="23.25">
      <c r="A58" s="6"/>
      <c r="B58" s="32" t="s">
        <v>21</v>
      </c>
      <c r="C58" s="32"/>
      <c r="D58" s="7">
        <v>2</v>
      </c>
      <c r="E58" s="7" t="s">
        <v>47</v>
      </c>
      <c r="F58" s="17"/>
      <c r="G58" s="16">
        <f>F58*D58</f>
        <v>0</v>
      </c>
      <c r="H58" s="21">
        <f>G58*0.21</f>
        <v>0</v>
      </c>
      <c r="I58" s="16">
        <f>G58*1.21</f>
        <v>0</v>
      </c>
    </row>
    <row r="59" spans="1:9" ht="23.25">
      <c r="A59" s="6"/>
      <c r="B59" s="32" t="s">
        <v>22</v>
      </c>
      <c r="C59" s="32"/>
      <c r="D59" s="7">
        <v>2</v>
      </c>
      <c r="E59" s="7" t="s">
        <v>47</v>
      </c>
      <c r="F59" s="17"/>
      <c r="G59" s="16">
        <f>F59*D59</f>
        <v>0</v>
      </c>
      <c r="H59" s="21">
        <f>G59*0.21</f>
        <v>0</v>
      </c>
      <c r="I59" s="16">
        <f>G59*1.21</f>
        <v>0</v>
      </c>
    </row>
    <row r="60" spans="1:9" ht="23.25">
      <c r="A60" s="6"/>
      <c r="B60" s="32" t="s">
        <v>26</v>
      </c>
      <c r="C60" s="32"/>
      <c r="D60" s="7">
        <v>2</v>
      </c>
      <c r="E60" s="7" t="s">
        <v>47</v>
      </c>
      <c r="F60" s="17"/>
      <c r="G60" s="16">
        <f>F60*D60</f>
        <v>0</v>
      </c>
      <c r="H60" s="21">
        <f>G60*0.21</f>
        <v>0</v>
      </c>
      <c r="I60" s="16">
        <f>G60*1.21</f>
        <v>0</v>
      </c>
    </row>
    <row r="61" spans="1:9" ht="27.75" customHeight="1">
      <c r="A61" s="5"/>
      <c r="B61" s="30" t="s">
        <v>28</v>
      </c>
      <c r="C61" s="30"/>
      <c r="D61" s="30"/>
      <c r="E61" s="30"/>
      <c r="F61" s="30"/>
      <c r="G61" s="30"/>
      <c r="H61" s="30"/>
      <c r="I61" s="31"/>
    </row>
    <row r="62" spans="1:9" ht="23.25">
      <c r="A62" s="6"/>
      <c r="B62" s="32" t="s">
        <v>22</v>
      </c>
      <c r="C62" s="32"/>
      <c r="D62" s="7">
        <v>2</v>
      </c>
      <c r="E62" s="7" t="s">
        <v>47</v>
      </c>
      <c r="F62" s="17"/>
      <c r="G62" s="16">
        <f>F62*D62</f>
        <v>0</v>
      </c>
      <c r="H62" s="21">
        <f>G62*0.21</f>
        <v>0</v>
      </c>
      <c r="I62" s="16">
        <f>G62*1.21</f>
        <v>0</v>
      </c>
    </row>
    <row r="63" spans="1:9" ht="23.25">
      <c r="A63" s="6"/>
      <c r="B63" s="32" t="s">
        <v>26</v>
      </c>
      <c r="C63" s="32"/>
      <c r="D63" s="7">
        <v>2</v>
      </c>
      <c r="E63" s="7" t="s">
        <v>47</v>
      </c>
      <c r="F63" s="17"/>
      <c r="G63" s="16">
        <f>F63*D63</f>
        <v>0</v>
      </c>
      <c r="H63" s="21">
        <f>G63*0.21</f>
        <v>0</v>
      </c>
      <c r="I63" s="16">
        <f>G63*1.21</f>
        <v>0</v>
      </c>
    </row>
    <row r="64" spans="1:9" ht="27.75" customHeight="1">
      <c r="A64" s="5"/>
      <c r="B64" s="30" t="s">
        <v>29</v>
      </c>
      <c r="C64" s="30"/>
      <c r="D64" s="30"/>
      <c r="E64" s="30"/>
      <c r="F64" s="30"/>
      <c r="G64" s="30"/>
      <c r="H64" s="30"/>
      <c r="I64" s="31"/>
    </row>
    <row r="65" spans="1:9" ht="23.25">
      <c r="A65" s="6"/>
      <c r="B65" s="32" t="s">
        <v>22</v>
      </c>
      <c r="C65" s="32"/>
      <c r="D65" s="7">
        <v>2</v>
      </c>
      <c r="E65" s="7" t="s">
        <v>47</v>
      </c>
      <c r="F65" s="17"/>
      <c r="G65" s="16">
        <f>F65*D65</f>
        <v>0</v>
      </c>
      <c r="H65" s="21">
        <f>G65*0.21</f>
        <v>0</v>
      </c>
      <c r="I65" s="16">
        <f>G65*1.21</f>
        <v>0</v>
      </c>
    </row>
    <row r="66" spans="1:9" ht="23.25">
      <c r="A66" s="6"/>
      <c r="B66" s="32" t="s">
        <v>26</v>
      </c>
      <c r="C66" s="32"/>
      <c r="D66" s="7">
        <v>2</v>
      </c>
      <c r="E66" s="7" t="s">
        <v>47</v>
      </c>
      <c r="F66" s="17"/>
      <c r="G66" s="16">
        <f>F66*D66</f>
        <v>0</v>
      </c>
      <c r="H66" s="21">
        <f>G66*0.21</f>
        <v>0</v>
      </c>
      <c r="I66" s="16">
        <f>G66*1.21</f>
        <v>0</v>
      </c>
    </row>
    <row r="67" spans="1:9" ht="27.75" customHeight="1">
      <c r="A67" s="5"/>
      <c r="B67" s="30" t="s">
        <v>30</v>
      </c>
      <c r="C67" s="30"/>
      <c r="D67" s="30"/>
      <c r="E67" s="30"/>
      <c r="F67" s="30"/>
      <c r="G67" s="30"/>
      <c r="H67" s="30"/>
      <c r="I67" s="31"/>
    </row>
    <row r="68" spans="1:9" ht="23.25">
      <c r="A68" s="6"/>
      <c r="B68" s="32" t="s">
        <v>20</v>
      </c>
      <c r="C68" s="32"/>
      <c r="D68" s="7">
        <v>2</v>
      </c>
      <c r="E68" s="7" t="s">
        <v>47</v>
      </c>
      <c r="F68" s="17"/>
      <c r="G68" s="16">
        <f>F68*D68</f>
        <v>0</v>
      </c>
      <c r="H68" s="21">
        <f>G68*0.21</f>
        <v>0</v>
      </c>
      <c r="I68" s="16">
        <f>G68*1.21</f>
        <v>0</v>
      </c>
    </row>
    <row r="69" spans="1:9" ht="23.25">
      <c r="A69" s="6"/>
      <c r="B69" s="32" t="s">
        <v>21</v>
      </c>
      <c r="C69" s="32"/>
      <c r="D69" s="7">
        <v>2</v>
      </c>
      <c r="E69" s="7" t="s">
        <v>47</v>
      </c>
      <c r="F69" s="17"/>
      <c r="G69" s="16">
        <f>F69*D69</f>
        <v>0</v>
      </c>
      <c r="H69" s="21">
        <f>G69*0.21</f>
        <v>0</v>
      </c>
      <c r="I69" s="16">
        <f>G69*1.21</f>
        <v>0</v>
      </c>
    </row>
    <row r="70" spans="1:9" ht="23.25">
      <c r="A70" s="6"/>
      <c r="B70" s="32" t="s">
        <v>22</v>
      </c>
      <c r="C70" s="32"/>
      <c r="D70" s="7">
        <v>2</v>
      </c>
      <c r="E70" s="7" t="s">
        <v>47</v>
      </c>
      <c r="F70" s="17"/>
      <c r="G70" s="16">
        <f>F70*D70</f>
        <v>0</v>
      </c>
      <c r="H70" s="21">
        <f>G70*0.21</f>
        <v>0</v>
      </c>
      <c r="I70" s="16">
        <f>G70*1.21</f>
        <v>0</v>
      </c>
    </row>
    <row r="71" spans="1:9" ht="23.25">
      <c r="A71" s="6"/>
      <c r="B71" s="32" t="s">
        <v>26</v>
      </c>
      <c r="C71" s="32"/>
      <c r="D71" s="7">
        <v>2</v>
      </c>
      <c r="E71" s="7" t="s">
        <v>47</v>
      </c>
      <c r="F71" s="17"/>
      <c r="G71" s="16">
        <f>F71*D71</f>
        <v>0</v>
      </c>
      <c r="H71" s="21">
        <f>G71*0.21</f>
        <v>0</v>
      </c>
      <c r="I71" s="16">
        <f>G71*1.21</f>
        <v>0</v>
      </c>
    </row>
    <row r="72" spans="1:9" ht="27.75" customHeight="1">
      <c r="A72" s="5"/>
      <c r="B72" s="30" t="s">
        <v>31</v>
      </c>
      <c r="C72" s="30"/>
      <c r="D72" s="30"/>
      <c r="E72" s="30"/>
      <c r="F72" s="30"/>
      <c r="G72" s="30"/>
      <c r="H72" s="30"/>
      <c r="I72" s="31"/>
    </row>
    <row r="73" spans="1:9" ht="23.25">
      <c r="A73" s="6"/>
      <c r="B73" s="32" t="s">
        <v>22</v>
      </c>
      <c r="C73" s="32"/>
      <c r="D73" s="7">
        <v>2</v>
      </c>
      <c r="E73" s="7" t="s">
        <v>47</v>
      </c>
      <c r="F73" s="17"/>
      <c r="G73" s="16">
        <f>F73*D73</f>
        <v>0</v>
      </c>
      <c r="H73" s="21">
        <f>G73*0.21</f>
        <v>0</v>
      </c>
      <c r="I73" s="16">
        <f>G73*1.21</f>
        <v>0</v>
      </c>
    </row>
    <row r="74" spans="1:9" ht="23.25">
      <c r="A74" s="6"/>
      <c r="B74" s="32" t="s">
        <v>23</v>
      </c>
      <c r="C74" s="32"/>
      <c r="D74" s="7">
        <v>2</v>
      </c>
      <c r="E74" s="7" t="s">
        <v>47</v>
      </c>
      <c r="F74" s="17"/>
      <c r="G74" s="16">
        <f>F74*D74</f>
        <v>0</v>
      </c>
      <c r="H74" s="21">
        <f>G74*0.21</f>
        <v>0</v>
      </c>
      <c r="I74" s="16">
        <f>G74*1.21</f>
        <v>0</v>
      </c>
    </row>
    <row r="75" spans="1:9" ht="27.75" customHeight="1">
      <c r="A75" s="5"/>
      <c r="B75" s="30" t="s">
        <v>32</v>
      </c>
      <c r="C75" s="30"/>
      <c r="D75" s="30"/>
      <c r="E75" s="30"/>
      <c r="F75" s="30"/>
      <c r="G75" s="30"/>
      <c r="H75" s="30"/>
      <c r="I75" s="31"/>
    </row>
    <row r="76" spans="1:9" ht="25.5" customHeight="1">
      <c r="A76" s="6"/>
      <c r="B76" s="32" t="s">
        <v>37</v>
      </c>
      <c r="C76" s="32"/>
      <c r="D76" s="7">
        <v>4</v>
      </c>
      <c r="E76" s="7" t="s">
        <v>47</v>
      </c>
      <c r="F76" s="17"/>
      <c r="G76" s="16">
        <f>F76*D76</f>
        <v>0</v>
      </c>
      <c r="H76" s="21">
        <f>G76*0.21</f>
        <v>0</v>
      </c>
      <c r="I76" s="16">
        <f>G76*1.21</f>
        <v>0</v>
      </c>
    </row>
    <row r="77" spans="1:9" ht="47.25" customHeight="1">
      <c r="A77" s="6"/>
      <c r="B77" s="33" t="s">
        <v>50</v>
      </c>
      <c r="C77" s="34"/>
      <c r="D77" s="7">
        <v>2</v>
      </c>
      <c r="E77" s="7" t="s">
        <v>47</v>
      </c>
      <c r="F77" s="17"/>
      <c r="G77" s="16">
        <f>F77*D77</f>
        <v>0</v>
      </c>
      <c r="H77" s="21">
        <f>G77*0.21</f>
        <v>0</v>
      </c>
      <c r="I77" s="16">
        <f>G77*1.21</f>
        <v>0</v>
      </c>
    </row>
    <row r="78" spans="1:9" ht="23.25">
      <c r="A78" s="6"/>
      <c r="B78" s="32" t="s">
        <v>22</v>
      </c>
      <c r="C78" s="32"/>
      <c r="D78" s="7">
        <v>2</v>
      </c>
      <c r="E78" s="7" t="s">
        <v>47</v>
      </c>
      <c r="F78" s="17"/>
      <c r="G78" s="16">
        <f>F78*D78</f>
        <v>0</v>
      </c>
      <c r="H78" s="21">
        <f>G78*0.21</f>
        <v>0</v>
      </c>
      <c r="I78" s="16">
        <f>G78*1.21</f>
        <v>0</v>
      </c>
    </row>
    <row r="79" spans="1:9" ht="15" customHeight="1">
      <c r="A79" s="6"/>
      <c r="B79" s="32" t="s">
        <v>39</v>
      </c>
      <c r="C79" s="32"/>
      <c r="D79" s="7">
        <v>2</v>
      </c>
      <c r="E79" s="7" t="s">
        <v>47</v>
      </c>
      <c r="F79" s="17"/>
      <c r="G79" s="16">
        <f>F79*D79</f>
        <v>0</v>
      </c>
      <c r="H79" s="21">
        <f>G79*0.21</f>
        <v>0</v>
      </c>
      <c r="I79" s="16">
        <f>G79*1.21</f>
        <v>0</v>
      </c>
    </row>
    <row r="80" spans="1:9" ht="27.75" customHeight="1">
      <c r="A80" s="5"/>
      <c r="B80" s="30" t="s">
        <v>38</v>
      </c>
      <c r="C80" s="30"/>
      <c r="D80" s="30"/>
      <c r="E80" s="30"/>
      <c r="F80" s="30"/>
      <c r="G80" s="30"/>
      <c r="H80" s="30"/>
      <c r="I80" s="31"/>
    </row>
    <row r="81" spans="1:9" ht="24.75" customHeight="1">
      <c r="A81" s="6"/>
      <c r="B81" s="33" t="s">
        <v>22</v>
      </c>
      <c r="C81" s="34"/>
      <c r="D81" s="7">
        <v>2</v>
      </c>
      <c r="E81" s="7" t="s">
        <v>47</v>
      </c>
      <c r="F81" s="17"/>
      <c r="G81" s="16">
        <f>F81*D81</f>
        <v>0</v>
      </c>
      <c r="H81" s="21">
        <f>G81*0.21</f>
        <v>0</v>
      </c>
      <c r="I81" s="16">
        <f>G81*1.21</f>
        <v>0</v>
      </c>
    </row>
    <row r="82" spans="1:9" ht="25.5" customHeight="1">
      <c r="A82" s="6"/>
      <c r="B82" s="33" t="s">
        <v>25</v>
      </c>
      <c r="C82" s="34"/>
      <c r="D82" s="7">
        <v>2</v>
      </c>
      <c r="E82" s="7" t="s">
        <v>47</v>
      </c>
      <c r="F82" s="17"/>
      <c r="G82" s="16">
        <f>F82*D82</f>
        <v>0</v>
      </c>
      <c r="H82" s="21">
        <f>G82*0.21</f>
        <v>0</v>
      </c>
      <c r="I82" s="16">
        <f>G82*1.21</f>
        <v>0</v>
      </c>
    </row>
    <row r="83" spans="1:9" ht="27.75" customHeight="1">
      <c r="A83" s="5"/>
      <c r="B83" s="30" t="s">
        <v>51</v>
      </c>
      <c r="C83" s="30"/>
      <c r="D83" s="30"/>
      <c r="E83" s="30"/>
      <c r="F83" s="30"/>
      <c r="G83" s="30"/>
      <c r="H83" s="30"/>
      <c r="I83" s="31"/>
    </row>
    <row r="84" spans="1:9" ht="25.5" customHeight="1">
      <c r="A84" s="6"/>
      <c r="B84" s="50" t="s">
        <v>21</v>
      </c>
      <c r="C84" s="50"/>
      <c r="D84" s="7">
        <v>4</v>
      </c>
      <c r="E84" s="7" t="s">
        <v>47</v>
      </c>
      <c r="F84" s="17"/>
      <c r="G84" s="16">
        <f>F84*D84</f>
        <v>0</v>
      </c>
      <c r="H84" s="21">
        <f>G84*0.21</f>
        <v>0</v>
      </c>
      <c r="I84" s="16">
        <f>G84*1.21</f>
        <v>0</v>
      </c>
    </row>
    <row r="85" spans="1:9" ht="25.5" customHeight="1">
      <c r="A85" s="6"/>
      <c r="B85" s="50" t="s">
        <v>22</v>
      </c>
      <c r="C85" s="50"/>
      <c r="D85" s="7">
        <v>2</v>
      </c>
      <c r="E85" s="7" t="s">
        <v>47</v>
      </c>
      <c r="F85" s="17"/>
      <c r="G85" s="16">
        <f>F85*D85</f>
        <v>0</v>
      </c>
      <c r="H85" s="21">
        <f>G85*0.21</f>
        <v>0</v>
      </c>
      <c r="I85" s="16">
        <f>G85*1.21</f>
        <v>0</v>
      </c>
    </row>
    <row r="86" spans="1:9" ht="25.5" customHeight="1">
      <c r="A86" s="6"/>
      <c r="B86" s="50" t="s">
        <v>23</v>
      </c>
      <c r="C86" s="50"/>
      <c r="D86" s="7">
        <v>2</v>
      </c>
      <c r="E86" s="7" t="s">
        <v>47</v>
      </c>
      <c r="F86" s="17"/>
      <c r="G86" s="16">
        <f>F86*D86</f>
        <v>0</v>
      </c>
      <c r="H86" s="21">
        <f>G86*0.21</f>
        <v>0</v>
      </c>
      <c r="I86" s="16">
        <f>G86*1.21</f>
        <v>0</v>
      </c>
    </row>
    <row r="87" spans="1:9" ht="15">
      <c r="A87" s="35" t="s">
        <v>36</v>
      </c>
      <c r="B87" s="36"/>
      <c r="C87" s="36"/>
      <c r="D87" s="36"/>
      <c r="E87" s="36"/>
      <c r="F87" s="37"/>
      <c r="G87" s="22">
        <f>SUM(G84:G86,G81:G82,G76:G79,G73:G74,G68:G71,G65:G66,G62:G63,G57:G60,G51:G55,G45:G49)</f>
        <v>0</v>
      </c>
      <c r="H87" s="22">
        <f>G87*0.21</f>
        <v>0</v>
      </c>
      <c r="I87" s="22">
        <f>G87*1.21</f>
        <v>0</v>
      </c>
    </row>
    <row r="88" spans="1:9" s="14" customFormat="1" ht="15">
      <c r="A88" s="12"/>
      <c r="B88" s="12"/>
      <c r="C88" s="12"/>
      <c r="D88" s="12"/>
      <c r="E88" s="12"/>
      <c r="F88" s="12"/>
      <c r="G88" s="13"/>
      <c r="H88" s="13"/>
      <c r="I88" s="13"/>
    </row>
    <row r="89" spans="1:9" ht="26.25" customHeight="1">
      <c r="A89" s="53"/>
      <c r="B89" s="54"/>
      <c r="C89" s="54"/>
      <c r="D89" s="54"/>
      <c r="E89" s="55"/>
      <c r="F89" s="48" t="s">
        <v>43</v>
      </c>
      <c r="G89" s="49"/>
      <c r="H89" s="48" t="s">
        <v>44</v>
      </c>
      <c r="I89" s="49"/>
    </row>
    <row r="90" spans="1:9" ht="28.5" customHeight="1">
      <c r="A90" s="56" t="s">
        <v>42</v>
      </c>
      <c r="B90" s="57"/>
      <c r="C90" s="57"/>
      <c r="D90" s="57"/>
      <c r="E90" s="58"/>
      <c r="F90" s="51">
        <f>SUM(G87,G42,G28)</f>
        <v>0</v>
      </c>
      <c r="G90" s="52"/>
      <c r="H90" s="51">
        <f>SUM(I87,I42,I28)</f>
        <v>0</v>
      </c>
      <c r="I90" s="52"/>
    </row>
  </sheetData>
  <sheetProtection/>
  <mergeCells count="88">
    <mergeCell ref="B84:C84"/>
    <mergeCell ref="A11:I11"/>
    <mergeCell ref="A12:I12"/>
    <mergeCell ref="A6:I6"/>
    <mergeCell ref="C3:I3"/>
    <mergeCell ref="C4:I4"/>
    <mergeCell ref="B26:C26"/>
    <mergeCell ref="B27:C27"/>
    <mergeCell ref="B85:C85"/>
    <mergeCell ref="A1:I1"/>
    <mergeCell ref="B39:C39"/>
    <mergeCell ref="B40:C40"/>
    <mergeCell ref="B41:C41"/>
    <mergeCell ref="B83:I83"/>
    <mergeCell ref="F89:G89"/>
    <mergeCell ref="B86:C86"/>
    <mergeCell ref="B31:C31"/>
    <mergeCell ref="A15:I15"/>
    <mergeCell ref="F90:G90"/>
    <mergeCell ref="H89:I89"/>
    <mergeCell ref="H90:I90"/>
    <mergeCell ref="A89:E89"/>
    <mergeCell ref="A90:E90"/>
    <mergeCell ref="B33:C33"/>
    <mergeCell ref="B34:C34"/>
    <mergeCell ref="B37:C37"/>
    <mergeCell ref="B46:C46"/>
    <mergeCell ref="A8:I8"/>
    <mergeCell ref="B44:I44"/>
    <mergeCell ref="B14:C14"/>
    <mergeCell ref="B16:C16"/>
    <mergeCell ref="B17:C17"/>
    <mergeCell ref="A10:I10"/>
    <mergeCell ref="A3:B3"/>
    <mergeCell ref="A4:B4"/>
    <mergeCell ref="B56:I56"/>
    <mergeCell ref="B57:C57"/>
    <mergeCell ref="B47:C47"/>
    <mergeCell ref="B48:C48"/>
    <mergeCell ref="B49:C49"/>
    <mergeCell ref="B18:C18"/>
    <mergeCell ref="A29:I29"/>
    <mergeCell ref="B30:C30"/>
    <mergeCell ref="B19:C19"/>
    <mergeCell ref="B20:C20"/>
    <mergeCell ref="B21:C21"/>
    <mergeCell ref="B22:C22"/>
    <mergeCell ref="B23:C23"/>
    <mergeCell ref="B70:C70"/>
    <mergeCell ref="B59:C59"/>
    <mergeCell ref="B60:C60"/>
    <mergeCell ref="B61:I61"/>
    <mergeCell ref="B62:C62"/>
    <mergeCell ref="B65:C65"/>
    <mergeCell ref="B66:C66"/>
    <mergeCell ref="B24:C24"/>
    <mergeCell ref="B67:I67"/>
    <mergeCell ref="B35:C35"/>
    <mergeCell ref="B36:C36"/>
    <mergeCell ref="B55:C55"/>
    <mergeCell ref="B51:C51"/>
    <mergeCell ref="B45:C45"/>
    <mergeCell ref="B58:C58"/>
    <mergeCell ref="B52:C52"/>
    <mergeCell ref="B53:C53"/>
    <mergeCell ref="B25:C25"/>
    <mergeCell ref="B54:C54"/>
    <mergeCell ref="B50:I50"/>
    <mergeCell ref="A43:I43"/>
    <mergeCell ref="B38:C38"/>
    <mergeCell ref="B32:C32"/>
    <mergeCell ref="B63:C63"/>
    <mergeCell ref="B72:I72"/>
    <mergeCell ref="B73:C73"/>
    <mergeCell ref="B74:C74"/>
    <mergeCell ref="B64:I64"/>
    <mergeCell ref="B69:C69"/>
    <mergeCell ref="B68:C68"/>
    <mergeCell ref="B80:I80"/>
    <mergeCell ref="B71:C71"/>
    <mergeCell ref="B77:C77"/>
    <mergeCell ref="B75:I75"/>
    <mergeCell ref="B76:C76"/>
    <mergeCell ref="A87:F87"/>
    <mergeCell ref="B82:C82"/>
    <mergeCell ref="B81:C81"/>
    <mergeCell ref="B78:C78"/>
    <mergeCell ref="B79:C7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Repík Ondřej</dc:creator>
  <cp:keywords/>
  <dc:description/>
  <cp:lastModifiedBy>Repík Ondřej</cp:lastModifiedBy>
  <cp:lastPrinted>2015-10-20T13:16:32Z</cp:lastPrinted>
  <dcterms:created xsi:type="dcterms:W3CDTF">2013-10-15T08:10:29Z</dcterms:created>
  <dcterms:modified xsi:type="dcterms:W3CDTF">2015-11-10T09:37:09Z</dcterms:modified>
  <cp:category/>
  <cp:version/>
  <cp:contentType/>
  <cp:contentStatus/>
</cp:coreProperties>
</file>