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<sst xmlns="http://schemas.openxmlformats.org/spreadsheetml/2006/main" count="9702" uniqueCount="1270">
  <si>
    <t xml:space="preserve">
        Kategorie: KP 011-2015 - Kancelářské potřeby, sběr do: 30.11.2015, dodání od: 13.01.2016, vygenerováno: 07.01.2016 08:54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</si>
  <si>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</si>
  <si>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</si>
  <si>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</si>
  <si>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</si>
  <si>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</si>
  <si>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</si>
  <si>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</si>
  <si>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</si>
  <si>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</si>
  <si>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</si>
  <si>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</si>
  <si>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</si>
  <si>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</si>
  <si>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</si>
  <si>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</si>
  <si>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</si>
  <si>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</si>
  <si>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</si>
  <si>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</si>
  <si>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</si>
  <si>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</si>
  <si>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</si>
  <si>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</si>
  <si>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</si>
  <si>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</si>
  <si>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</si>
  <si>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</si>
  <si>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</si>
  <si>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</si>
  <si>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</si>
  <si>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</si>
  <si>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</si>
  <si>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</si>
  <si>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</si>
  <si>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</si>
  <si>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</si>
  <si>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</si>
  <si>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</si>
  <si>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</si>
  <si>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30192900-0</t>
  </si>
  <si>
    <t>30192900-0-1</t>
  </si>
  <si>
    <t>Opravná páska 5 m</t>
  </si>
  <si>
    <t>Opravná páska - jednorázový korekční strojek, páska 4,2 mm x 5 m</t>
  </si>
  <si>
    <t>ks</t>
  </si>
  <si>
    <t>S</t>
  </si>
  <si>
    <t>Správní pracoviště</t>
  </si>
  <si>
    <t>UKB, Kamenice 5, budova A35</t>
  </si>
  <si>
    <t>Kamenice 753/5, 62500 Brno</t>
  </si>
  <si>
    <t>bud. A35/128</t>
  </si>
  <si>
    <t xml:space="preserve">Soušková Irena Mgr. </t>
  </si>
  <si>
    <t>183789@mail.muni.cz</t>
  </si>
  <si>
    <t>6000</t>
  </si>
  <si>
    <t>719000</t>
  </si>
  <si>
    <t xml:space="preserve">   </t>
  </si>
  <si>
    <t>1590</t>
  </si>
  <si>
    <t>OBJ/7101/0001/16</t>
  </si>
  <si>
    <t>30193000-8</t>
  </si>
  <si>
    <t>30193000-8-141f</t>
  </si>
  <si>
    <t>Rozlišovač papírový, 10,5 x 24, barva mix barev</t>
  </si>
  <si>
    <t>Rozlišovač papírový, vhodný pro všechny druhy pořadačů, rozměr: 10,5 x 24,0 cm, mix barev - modrá, oranžová, růžová, zelená, žlutá</t>
  </si>
  <si>
    <t>bal (100 ks)</t>
  </si>
  <si>
    <t>30192920-6</t>
  </si>
  <si>
    <t>30192920-6-2</t>
  </si>
  <si>
    <t>Opravný lak</t>
  </si>
  <si>
    <t>Rychleschnoucí opravný lak s vysokou krycí schopností. Šroubovací uzávěr se štětečkem. Vytváří hladký, nepopraskaný povrch, nezanechává stíny na kopiích. Ředitelný vodou. Obsah 20 ml.</t>
  </si>
  <si>
    <t>30199500-5</t>
  </si>
  <si>
    <t>30199500-5-30c</t>
  </si>
  <si>
    <t>Pákový pořadač A4 50 mm černý, jednostranná PP folie</t>
  </si>
  <si>
    <t>Pákový pořadač A4, šířka hřbetu 50 mm, na hřbetě otvor pro manipulaci, hřbetní kapsa 
s vyměnitelnou etiketou, uzavírací mechanismus, kovové ochranné lišty, potaženo z vnější strany 
odolnou a omyvatelnou  polypropylenovou fólií a z vnitřní strany hladkým papírem, barva černá.</t>
  </si>
  <si>
    <t>30199500-5-23b</t>
  </si>
  <si>
    <t>Pákový pořadač A4 75 mm červený,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</si>
  <si>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červená.</t>
  </si>
  <si>
    <t>30199500-5-23e</t>
  </si>
  <si>
    <t>Pákový pořadač A4 75 mm žlutý,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</si>
  <si>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žlutá.</t>
  </si>
  <si>
    <t xml:space="preserve"> </t>
  </si>
  <si>
    <t>30199500-5-23d</t>
  </si>
  <si>
    <t>Pákový pořadač A4 75 mm zelený,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</si>
  <si>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zelená.</t>
  </si>
  <si>
    <t>30199500-5-21e</t>
  </si>
  <si>
    <t>Dvoukroužkový prešpánový pořadač A4, šíře 2 cm, zelený</t>
  </si>
  <si>
    <t>Dvoukroužkový prešpánový pořadač A4, šíře hřbetu 2 cm, tuhý karton 750 g/m2, barva desek zelená</t>
  </si>
  <si>
    <t>30199500-5-23c</t>
  </si>
  <si>
    <t>Pákový pořadač A4 75 mm modrý,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</si>
  <si>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modrá.</t>
  </si>
  <si>
    <t>30197644-2</t>
  </si>
  <si>
    <t>30197644-2-16</t>
  </si>
  <si>
    <t>Papír A5 80 g</t>
  </si>
  <si>
    <t>Xerografický papír bílý A5, 80 g, vhodný pro každodenní použití v kancelářských laserových tiskárnách a kopírkách, umožňuje spolehlivý tisk</t>
  </si>
  <si>
    <t>bal (500 ks)</t>
  </si>
  <si>
    <t>30194220-3</t>
  </si>
  <si>
    <t>30194220-3-21</t>
  </si>
  <si>
    <t>Lepící páska 19 mm x 33 m, transparentní, neviditelná</t>
  </si>
  <si>
    <t>Lepící páska samolepící s vysokou přilnavostí a pevností, bez odvíječe, bankovní, zcela neviditelná na papíru, popisovatelná, nezanechává stopu na fotokopiích, nežloutne, barva: transparentní, šíře: 19 mm, návin: 33 m.</t>
  </si>
  <si>
    <t>30197644-2-4</t>
  </si>
  <si>
    <t>Papír A4 160 g</t>
  </si>
  <si>
    <t>Multifunkční papír se zvýšenou bělostí A4, 160 g, pro použití v tiskárnách, kopírovacích strojích</t>
  </si>
  <si>
    <t>bal (250 ks)</t>
  </si>
  <si>
    <t>30192000-1</t>
  </si>
  <si>
    <t>30192000-1-2</t>
  </si>
  <si>
    <t>Baterie, AAA, alkalická, 4 ks</t>
  </si>
  <si>
    <t>Baterie, typ: LR03 (AAA), druh: alkalická, napětí: 1,5V, počet v balení: 4 ks.</t>
  </si>
  <si>
    <t>bal (4 ks)</t>
  </si>
  <si>
    <t>30192000-1-1</t>
  </si>
  <si>
    <t>Baterie, AA, alkalická, 4 ks</t>
  </si>
  <si>
    <t>Baterie, typ: LR6 (AA), druh: alkalická, napětí: 1,5V, počet v balení: 4 ks.</t>
  </si>
  <si>
    <t>30192121-5</t>
  </si>
  <si>
    <t>30192121-5-5c</t>
  </si>
  <si>
    <t>Gelový roller, 0,3-0,4 mm, modrý</t>
  </si>
  <si>
    <t>Gelový roller, tělo plastové, stiskací mechanismus, pogumovaný úchop, s klipem, náplň: gelový inkoust, náplň vyměnitelná, barva náplně: modrá, šíře stopy: 0,3 - 0,4 mm.</t>
  </si>
  <si>
    <t>30192124-6</t>
  </si>
  <si>
    <t>30192124-6-24e</t>
  </si>
  <si>
    <t>Popisovač, bílá tabule, 2,5-4,5 mm, sada 4 barev</t>
  </si>
  <si>
    <t>Popisovač, k popisu na bílé tabule, s víčkem, šíře stopy: min. 2,5 mm - max. 4,5 mm, 
hrot: válcový, náplň: inkoust na alkoholové bázi, světlostálý, 
za sucha stíratelný, barva náplně: černá, červená, modrá a zelená, sada 4 barev.</t>
  </si>
  <si>
    <t>bal (sada 4 barev)</t>
  </si>
  <si>
    <t>30192125-3</t>
  </si>
  <si>
    <t>30192125-3-1d</t>
  </si>
  <si>
    <t>Zvýrazňovač 1-5 mm žlutý</t>
  </si>
  <si>
    <t>Zvýrazňovač, k popisu všech druhů papíru, s víčkem, 
šíře stopy: v rozmezí 1 - 5 mm dle přítlaku při psaní, hrot: klínový, 
náplň: fluorescenční pigmentový inkoust, barva náplně: žlutá.</t>
  </si>
  <si>
    <t>30192124-6-2b</t>
  </si>
  <si>
    <t>Popisovač, 0,3 mm, červený</t>
  </si>
  <si>
    <t>Popisovač, ergonomický úchop, s víčkem, šíře stopy: 0,3 mm, hrot: jemný plastový, 
náplň: inkoust na vodní bázi, barva náplně: červená.</t>
  </si>
  <si>
    <t>30192131-8</t>
  </si>
  <si>
    <t>30192131-8-2</t>
  </si>
  <si>
    <t>Mikrotužka 0,7 mm</t>
  </si>
  <si>
    <t>Mikrotužka, s gumou, šíře stopy: 0,7 mm.</t>
  </si>
  <si>
    <t>30192132-5</t>
  </si>
  <si>
    <t>30192132-5-2</t>
  </si>
  <si>
    <t>Tuha do mikrotužky, 0,7 mm, HB</t>
  </si>
  <si>
    <t>Grafitová tuha do mikrotužky, šíře stopy: 0,7 mm, tvrdost: HB, baleno po 12 ks.</t>
  </si>
  <si>
    <t>bal (12 ks)</t>
  </si>
  <si>
    <t>30193000-8-23</t>
  </si>
  <si>
    <t>Prospektový obal A4 110 mic</t>
  </si>
  <si>
    <t>Plastová kapsa U, extra široká, vnitřní rozměr 220 x 300 mm, zpevněná multiperforace pro zakládání do pořadačů, síla mat. 110 mic</t>
  </si>
  <si>
    <t>bal (50 ks)</t>
  </si>
  <si>
    <t>30195700-9</t>
  </si>
  <si>
    <t>30195700-9-2</t>
  </si>
  <si>
    <t>Čistící utěrky na monitory</t>
  </si>
  <si>
    <t>Čistící utěrky na monitory, jemné, vlhčené, balené v dóze</t>
  </si>
  <si>
    <t>30197320-5</t>
  </si>
  <si>
    <t>30197320-5-1</t>
  </si>
  <si>
    <t>Sešívačka 30 listů</t>
  </si>
  <si>
    <t>Celokovová sešívačka potažená plastem, hloubka vkládání 65 mm, spojovače vel. 26/6 nebo 24/6, kapacita sešití 30 listů 80 g/m2</t>
  </si>
  <si>
    <t>30197620-8</t>
  </si>
  <si>
    <t>30197620-8-6</t>
  </si>
  <si>
    <t>Záznamní kniha A4 - linka</t>
  </si>
  <si>
    <t>Lepená a šitá záznamní kniha s pevnými deskami A4, linka, bezdřevý papír</t>
  </si>
  <si>
    <t>30197620-8-9</t>
  </si>
  <si>
    <t>Spirálový blok A4 - linka</t>
  </si>
  <si>
    <t>Spirálový blok A4, 80 listů, linkovaný, boční kroužková vazba, každý list s perforací pro snadné odtržení a čtyřděrování pro ukládání do pořadače</t>
  </si>
  <si>
    <t>30192700-8</t>
  </si>
  <si>
    <t>30192700-8-1</t>
  </si>
  <si>
    <t>Lepidlo</t>
  </si>
  <si>
    <t>Lepící tyčinka vysunovací na papír, lepenku, korek, neutrální vůně, neobsahující ředidla ani PVC, hmotnost náplně 15 g</t>
  </si>
  <si>
    <t>ks (15 g)</t>
  </si>
  <si>
    <t>30192800-9</t>
  </si>
  <si>
    <t>30192800-9-2</t>
  </si>
  <si>
    <t>Samolepící záložky - šipky</t>
  </si>
  <si>
    <t>Samolepící neonové záložky ve tvaru šipky v 5-ti barvách (6 x 20 ks), popisovatelné, opakovaně použitelné</t>
  </si>
  <si>
    <t>bal (120 ks)</t>
  </si>
  <si>
    <t>30193000-8-26</t>
  </si>
  <si>
    <t>Prospektový obal A4 50 mic</t>
  </si>
  <si>
    <t>Plastová U kapsa A4, hladký povrch, zpevněná multiperforace pro zakládání do pořadačů, síla mat. 50 mic</t>
  </si>
  <si>
    <t>30194200-7</t>
  </si>
  <si>
    <t>30194200-7-1</t>
  </si>
  <si>
    <t>Lepící guma</t>
  </si>
  <si>
    <t>Oboustranně lepicí guma, lehce snímatelná, opakovaně použitelné, barva: bílá, hmotnost: 50 g, obsahuje 84 ks čtverečků.</t>
  </si>
  <si>
    <t>bal (84 ks)</t>
  </si>
  <si>
    <t>30194220-3-6</t>
  </si>
  <si>
    <t>Lepící páska 19 mm x 7,5 m s odvíječem, transparentní</t>
  </si>
  <si>
    <t>Lepící páska samolepící s odvíječem, barva: transparentní, šíře: 19 mm, návin: 7,5 m.</t>
  </si>
  <si>
    <t>30197620-8-8</t>
  </si>
  <si>
    <t>Záznamní kniha A5 - linka</t>
  </si>
  <si>
    <t>Lepená a šitá záznamní kniha s pevnými deskami A5, linka, bezdřevý papír</t>
  </si>
  <si>
    <t>30199760-5</t>
  </si>
  <si>
    <t>30199760-5-4</t>
  </si>
  <si>
    <t>Štítky do pořadače samolepící 5 cm</t>
  </si>
  <si>
    <t>Samolepící hřbetní štítky pro přehledné rozlišení pořadačů, šířka 5 cm, délka 19 cm</t>
  </si>
  <si>
    <t>bal (60 ks)</t>
  </si>
  <si>
    <t>30197644-2-3</t>
  </si>
  <si>
    <t>Papír A4 90 g</t>
  </si>
  <si>
    <t>Multifunkční papír A4, 90 g, se zvýšenou bělostí pro použití ve všech kopírovacích strojích, laserových a inkoustových tiskárnách. 1 balení = 500 listů. Baleno po 5 baleních.</t>
  </si>
  <si>
    <t>krab (5 x 500 listů)</t>
  </si>
  <si>
    <t>30199720-3</t>
  </si>
  <si>
    <t>30199720-3-11b</t>
  </si>
  <si>
    <t>Z bločky 76 x 76 mm, zelená</t>
  </si>
  <si>
    <t>Samolepící Z-bločky, rozměr 76 x 76 mm, opakované lepení, barva zelená</t>
  </si>
  <si>
    <t>bal (12 x 100 ks lístků)</t>
  </si>
  <si>
    <t>30197620-8-16</t>
  </si>
  <si>
    <t>Diář týdenní kapesní</t>
  </si>
  <si>
    <t>Diář týdenní pro rok 2016 s daňovými termíny, formát: kapesní, rozměr: cca 90 x 160 mm, vazba: šitá V8, povrch: Balacron.</t>
  </si>
  <si>
    <t>Celkem za objednávku</t>
  </si>
  <si>
    <t>30192153-8</t>
  </si>
  <si>
    <t>30192153-8-2</t>
  </si>
  <si>
    <t>Razítko, DOPORUČENĚ</t>
  </si>
  <si>
    <t>Razítko, samobarvící, text razítka: DOPORUČENĚ, rozměr otisku: 38 x 14 mm, výměnný polštářek.</t>
  </si>
  <si>
    <t>A</t>
  </si>
  <si>
    <t>Studijní oddělení</t>
  </si>
  <si>
    <t>UKB, Kamenice 5, budova A17</t>
  </si>
  <si>
    <t>bud. A17/227</t>
  </si>
  <si>
    <t xml:space="preserve">Rohanová Zdeňka  </t>
  </si>
  <si>
    <t>56620@mail.muni.cz</t>
  </si>
  <si>
    <t>1111</t>
  </si>
  <si>
    <t>119913</t>
  </si>
  <si>
    <t>6001</t>
  </si>
  <si>
    <t>OBJ/1101/0001/16</t>
  </si>
  <si>
    <t>30197644-2-24</t>
  </si>
  <si>
    <t>Papír se speciální povrchovou úpravou A4, min. 220 g, béžový</t>
  </si>
  <si>
    <t>Papír se speciální povrchovou úpravou - ražba plátna (fine linen) nebo plstěné jizvy (tradition), formát A4, gramáž min. 220 g, vhodné pro inkoustové i laserové tiskárny, barva: béžová</t>
  </si>
  <si>
    <t>bal (20 ks)</t>
  </si>
  <si>
    <t>Kancelářské potřeby Kotlářská</t>
  </si>
  <si>
    <t>30192131-8-1</t>
  </si>
  <si>
    <t>Mikrotužka 0,5 mm</t>
  </si>
  <si>
    <t>Mikrotužka, s gumou, šíře stopy: 0,5 mm.</t>
  </si>
  <si>
    <t>Institut biostatistiky a analýz</t>
  </si>
  <si>
    <t>PřF, Kotlářská 2, pavilon 11</t>
  </si>
  <si>
    <t>Kotlářská 267/2, 61137 Brno</t>
  </si>
  <si>
    <t>pav. 11/02013d</t>
  </si>
  <si>
    <t xml:space="preserve">Lundová Ilona Ing. </t>
  </si>
  <si>
    <t>51797@mail.muni.cz</t>
  </si>
  <si>
    <t>u hlavních dveří prosím zvoňte EO / PO</t>
  </si>
  <si>
    <t>850000</t>
  </si>
  <si>
    <t>00</t>
  </si>
  <si>
    <t>8100</t>
  </si>
  <si>
    <t>OBJ/8501/0001/16</t>
  </si>
  <si>
    <t>30199720-3-9</t>
  </si>
  <si>
    <t>Papírový špalíček</t>
  </si>
  <si>
    <t>Papírový špalíček v bílé barvě, volně ložené listy, rozměr 85 x 85 x 80 mm, výška 8 cm</t>
  </si>
  <si>
    <t>30199720-3-11d</t>
  </si>
  <si>
    <t>Z bločky 76 x 76 mm, žlutá</t>
  </si>
  <si>
    <t>Samolepící Z-bločky, rozměr 76 x 76 mm, opakované lepení, barva žlutá</t>
  </si>
  <si>
    <t>bal (6 x 100 ks lístků)</t>
  </si>
  <si>
    <t>30192132-5-1</t>
  </si>
  <si>
    <t>Tuha do mikrotužky, 0,5 mm, HB</t>
  </si>
  <si>
    <t>Grafitová tuha do mikrotužky, šíře stopy: 0,5 mm, tvrdost: HB, baleno po 12 ks.</t>
  </si>
  <si>
    <t>30192124-6-18</t>
  </si>
  <si>
    <t>Popisovač, fix, 1-2 mm, sada 6 barev</t>
  </si>
  <si>
    <t>Popisovač (fix), ergonomický úchop, ventilační víčko, šíře stopy: min. 1 mm - max. 2 mm, hrot: válcový hrot odolný proti zatlačení, náplň: vypratelný inkoust, barva náplně: červená, žlutá, zelená, modrá, hnědá a černá, sada 6 barev.</t>
  </si>
  <si>
    <t>bal (sada 6 ks)</t>
  </si>
  <si>
    <t>30192124-6-3e</t>
  </si>
  <si>
    <t>Popisovač, permanent, 1 mm, sada 4 barev</t>
  </si>
  <si>
    <t>Popisovač, k popisu nejrůznějších povrchů (beton, kámen, dřevo, film, 
fólie, kov, papír, plast, pryž, sklo, porcelán), odolává vodě, otěru a povětrnostním vlivům, 
s víčkem, šíře stopy: 1 mm, hrot: válcový, náplň: permanentní inkoust na alkoholové bázi 
(smývatelný lihem), barva náplně: černá, červená, modrá a zelená, sada 4 barev.</t>
  </si>
  <si>
    <t>30192124-6-2e</t>
  </si>
  <si>
    <t>Popisovač, 0,3 mm, sada 4 barev</t>
  </si>
  <si>
    <t>Popisovač, ergonomický úchop, s víčkem, šíře stopy: 0,3 mm, hrot: jemný plastový, 
náplň: inkoust na vodní bázi, barva náplně: černá, červená, modrá a zelená, sada 4 barev.</t>
  </si>
  <si>
    <t>30192121-5-5b</t>
  </si>
  <si>
    <t>Gelový roller, 0,3-0,4 mm, červený</t>
  </si>
  <si>
    <t>Gelový roller, tělo plastové, stiskací mechanismus, pogumovaný úchop, s klipem, náplň: gelový inkoust, náplň vyměnitelná, barva náplně: červená, šíře stopy: 0,3 - 0,4 mm.</t>
  </si>
  <si>
    <t>30192121-5-5d</t>
  </si>
  <si>
    <t>Gelový roller, 0,3-0,4 mm, zelený</t>
  </si>
  <si>
    <t>Gelový roller, tělo plastové, stiskací mechanismus, pogumovaný úchop, s klipem, náplň: gelový inkoust, náplň vyměnitelná, barva náplně: zelená, šíře stopy: 0,3 - 0,4 mm.</t>
  </si>
  <si>
    <t>30194220-3-3</t>
  </si>
  <si>
    <t>Lepící páska 48 mm x 66 m, transparentní</t>
  </si>
  <si>
    <t>Lepící páska samolepící s vysokou přilnavostí a pevností, bez odvíječe, barva: transparentní, šíře: 48 mm, návin: 66 m.</t>
  </si>
  <si>
    <t>30194220-3-9</t>
  </si>
  <si>
    <t>Lepicí páska oboustranná 25 mm x 10 m</t>
  </si>
  <si>
    <t>Oboustranně lepicí páska s vysokou přilnavostí a pevností, šíře: 25 mm, návin: 10 m.</t>
  </si>
  <si>
    <t>30194220-3-2</t>
  </si>
  <si>
    <t>Lepící páska 19 mm x 33 m, transparentní</t>
  </si>
  <si>
    <t>Lepící páska samolepící s vysokou přilnavostí a pevností, bez odvíječe, barva: transparentní, šíře: 19 mm, návin: 33 m.</t>
  </si>
  <si>
    <t>30194220-3-14</t>
  </si>
  <si>
    <t>Lepící páska 75 mm x 66 m, transparentní</t>
  </si>
  <si>
    <t>Lepící páska samolepící s vysokou přilnavostí a pevností, bez odvíječe, barva: transparentní, šíře: 75 mm, návin: 66 m.</t>
  </si>
  <si>
    <t>30193000-8-54a</t>
  </si>
  <si>
    <t>Plastové hřbety, průměr 10 mm, bílé</t>
  </si>
  <si>
    <t>Plastové hřbety pro kroužkovou vazbu, průměr 10 mm, barva bílá</t>
  </si>
  <si>
    <t>30197310-2</t>
  </si>
  <si>
    <t>30197310-2-1</t>
  </si>
  <si>
    <t>Otvírač obálek</t>
  </si>
  <si>
    <t>Nůž na otevírání listovních zásilek</t>
  </si>
  <si>
    <t>30193000-8-54b</t>
  </si>
  <si>
    <t>Plastové hřbety, průměr 10 mm, černé</t>
  </si>
  <si>
    <t>Plastové hřbety pro kroužkovou vazbu, průměr 10 mm, barva černá</t>
  </si>
  <si>
    <t>30193000-8-54d</t>
  </si>
  <si>
    <t>Plastové hřbety, průměr 10 mm, modré</t>
  </si>
  <si>
    <t>Plastové hřbety pro kroužkovou vazbu, průměr 10 mm, barva modrá</t>
  </si>
  <si>
    <t>30199230-1</t>
  </si>
  <si>
    <t>30199230-1-20</t>
  </si>
  <si>
    <t>Obálka CD, bílá</t>
  </si>
  <si>
    <t>Obálka na CD, samolepící, s fóliovým okénkem, rozměr (v x š): 125 x 125 mm, materiál: 80 g/m2 papír, barva: bílá, baleno po 100 ks.</t>
  </si>
  <si>
    <t>30193000-8-39e</t>
  </si>
  <si>
    <t>Rychlovazač PVC A4 modrý</t>
  </si>
  <si>
    <t>Rychlovazač A4, materiál polypropylen, přední strana průhledná, zadní strana modrá</t>
  </si>
  <si>
    <t>Centrum pro výzkum toxických látek</t>
  </si>
  <si>
    <t>UKB, Kamenice 5, budova A29</t>
  </si>
  <si>
    <t>bud. A29/423</t>
  </si>
  <si>
    <t>Bursová Květuše Ing. Ph.D.</t>
  </si>
  <si>
    <t>75834@mail.muni.cz</t>
  </si>
  <si>
    <t>2222</t>
  </si>
  <si>
    <t>313060</t>
  </si>
  <si>
    <t>362</t>
  </si>
  <si>
    <t>2112</t>
  </si>
  <si>
    <t xml:space="preserve">      </t>
  </si>
  <si>
    <t>OBJ/3113/0001/16</t>
  </si>
  <si>
    <t>30192000-1-4</t>
  </si>
  <si>
    <t>Baterie, AAA, nabíjecí, 4 ks</t>
  </si>
  <si>
    <t>Baterie, nabíjecí, typ: HR03 (AAA), druh: NiMH, napětí: 1,2V, 
kapacita: min. 1000 mAh, počet v balení: 4 ks.</t>
  </si>
  <si>
    <t>30192800-9-3</t>
  </si>
  <si>
    <t>Samolepící etikety 70 x 36 mm</t>
  </si>
  <si>
    <t>Samolepící etikety adresní, rozměr 70 x 36 mm, 24 ks/arch</t>
  </si>
  <si>
    <t>bal (100 archů)</t>
  </si>
  <si>
    <t>30197000-6</t>
  </si>
  <si>
    <t>30197000-6-8a</t>
  </si>
  <si>
    <t>Magnet černý</t>
  </si>
  <si>
    <t>Magnet na magnetické tabule, průměr 20 - 30 mm, barva černá</t>
  </si>
  <si>
    <t>30197000-6-8c</t>
  </si>
  <si>
    <t>Magnet modrý</t>
  </si>
  <si>
    <t>Magnet na magnetické tabule, průměr 20 - 30 mm, barva modrá</t>
  </si>
  <si>
    <t>30192130-1</t>
  </si>
  <si>
    <t>30192130-1-2</t>
  </si>
  <si>
    <t>Tužka grafitová, HB č. 2, s pryží</t>
  </si>
  <si>
    <t>Dřevěná grafitová tužka, s pryží, povrch: lakovaný, tuha: nelámavá, 
tvrdost: HB č. 2, délka tužky: 175 mm, baleno po 12 ks.</t>
  </si>
  <si>
    <t>30193000-8-114d</t>
  </si>
  <si>
    <t>Mapa 3 klopy PVC s gumou modrá</t>
  </si>
  <si>
    <t>Odkládací mapa A4, 3 klopy, gumička přez rohy, materiál PVC, barva modrá</t>
  </si>
  <si>
    <t>30193700-5</t>
  </si>
  <si>
    <t>30193700-5-11a</t>
  </si>
  <si>
    <t>Box na spisy modrý</t>
  </si>
  <si>
    <t>Box na spisy, formát A4, šířka hřbětu 3 cm, tloušťka materiálu 0,8 mm, tři klopy, uzavírání na gumičku přes rohy, materiál průhledný polypropylen, barva modrá.</t>
  </si>
  <si>
    <t>30199500-5-25d</t>
  </si>
  <si>
    <t>Pákový pořadač A4 80 mm modrý,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</si>
  <si>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modrá.</t>
  </si>
  <si>
    <t>30192800-9-6</t>
  </si>
  <si>
    <t>Samolepící záložky 25,4 x 43,2 mm</t>
  </si>
  <si>
    <t>Samolepící záložky ve 3 barvách, dvě třetiny průhledné, popisovatelné, nezakrývají text. Rozměr: 25,4 x 43,2 mm.</t>
  </si>
  <si>
    <t>bal (3 x 22 záložek)</t>
  </si>
  <si>
    <t>30197644-2-12</t>
  </si>
  <si>
    <t>Papír A4 80 g - barevný tisk</t>
  </si>
  <si>
    <t>Xerografický papír nejvyšší kvality, vhodný pro plnobarevný tisk a kopírování. Formát A4, 80 g, barva bílá, CIE bělost 166. 1 balení = 500 listů. Baleno po 5 baleních.</t>
  </si>
  <si>
    <t>30197110-0</t>
  </si>
  <si>
    <t>30197110-0-2</t>
  </si>
  <si>
    <t>Dopisní spony 32</t>
  </si>
  <si>
    <t>Dopisní spony oblé 32 mm pozinkované</t>
  </si>
  <si>
    <t>bal (75 ks)</t>
  </si>
  <si>
    <t>30192125-3-6a</t>
  </si>
  <si>
    <t>Popisovač, flipchart, černý</t>
  </si>
  <si>
    <t>Popisovač, na flipchart, odolný proti zasychání inkoustu, 
nepropíjí se papírem, s víčkem, 
šíře stopy: v rozmezí 1 mm - min. 4 mm dle přítlaku při psaní, 
hrot: klínový, náplň: inkoust na vodní bázi, barva náplně: černá.</t>
  </si>
  <si>
    <t>30192124-6-23a</t>
  </si>
  <si>
    <t>Popisovač, bílá tabule, 1-2 mm, černý</t>
  </si>
  <si>
    <t>Popisovač, k popisu na bílé tabule, s víčkem, šíře stopy: min. 1 mm - max. 2 mm, 
hrot: válcový, náplň: inkoust na alkoholové bázi, světlostálý, 
za sucha stíratelný, barva náplně: černá.</t>
  </si>
  <si>
    <t>30192124-6-17e</t>
  </si>
  <si>
    <t>Popisovač, nepermanent, 0,6 mm, sada 4 barev</t>
  </si>
  <si>
    <t>Popisovač, k popisu neporézních povrchů (film, fólie, kov, plast, pryž, sklo, 
porcelán), odolává otěru, ergonomický úchop, s víčkem, šíře stopy: 0,6 mm, 
hrot: jemný plastový, náplň: nepermanentní inkoust smývatelný vodou, 
barva náplně: černá, červená, modrá a zelená, sada 4 barev.</t>
  </si>
  <si>
    <t>30192124-6-20e</t>
  </si>
  <si>
    <t>Popisovač, permanent, 0,3-0,5 mm, sada 4 barev</t>
  </si>
  <si>
    <t>Popisovač, k popisu neporézních povrchů (film, fólie, kov, plast, pryž, sklo, porcelán), 
odolává vodě a otěru, ergonomický úchop, s víčkem, šíře stopy: min. 0,3 mm - max. 0,5 mm, 
hrot: jemný plastový, náplň: permanentní inkoust na alkoholové bázi (smývatelný lihem), 
barva náplně: černá, červená, modrá a zelená, sada 4 barev.</t>
  </si>
  <si>
    <t>30192150-7</t>
  </si>
  <si>
    <t>30192150-7-1</t>
  </si>
  <si>
    <t>Razítko, datumové</t>
  </si>
  <si>
    <t>Plastové datumové samobarvící razítko, výška číslic 3,8 mm</t>
  </si>
  <si>
    <t>Oddělení pro kvalifikační rozvoj</t>
  </si>
  <si>
    <t>bud. A17/413</t>
  </si>
  <si>
    <t>Navrátil Tomáš Mgr. Bc. DiS.</t>
  </si>
  <si>
    <t>70642@mail.muni.cz</t>
  </si>
  <si>
    <t>119917</t>
  </si>
  <si>
    <t>OBJ/1101/0002/16</t>
  </si>
  <si>
    <t>30192700-8-4</t>
  </si>
  <si>
    <t>Kancelářské nůžky 18 cm</t>
  </si>
  <si>
    <t>Nůžky s ocelovými nožnicemi, ergonomické držení, délka nůžek včetně rukojeti 18 cm</t>
  </si>
  <si>
    <t>Děkanát</t>
  </si>
  <si>
    <t>PřF, Kotlářská 2, pavilon 01</t>
  </si>
  <si>
    <t>pav. 01/02011a</t>
  </si>
  <si>
    <t xml:space="preserve">Pakostová Irena  </t>
  </si>
  <si>
    <t>1593@mail.muni.cz</t>
  </si>
  <si>
    <t>319900</t>
  </si>
  <si>
    <t>OBJ/3101/0001/16</t>
  </si>
  <si>
    <t>30199500-5-25f</t>
  </si>
  <si>
    <t>Pákový pořadač A4 80 mm žlutý,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</si>
  <si>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žlutá.</t>
  </si>
  <si>
    <t>30199500-5-24j</t>
  </si>
  <si>
    <t>Pákový pořadač A4 50 mm žlutý, oboustranná PP folie</t>
  </si>
  <si>
    <t>Pákový pořadač A4, šířka hřbetu 50 mm, na hřbetě otvor pro manipulaci, hřbetní kapsa s vyměnitelnou etiketou, uzavírací mechanismus, kovové ochranné lišty, celoplastové provedení, potaženo odolnou a omyvatelnou  polypropylenovou fólií z obou stran, barva žlutá.</t>
  </si>
  <si>
    <t>30193000-8-42g</t>
  </si>
  <si>
    <t>Rychlovazač A4 závěsný žlutý</t>
  </si>
  <si>
    <t>Rychlovazač A4, závěsný, materiál karton, barva žlutá</t>
  </si>
  <si>
    <t>Kancelářské potřeby listopad 2015</t>
  </si>
  <si>
    <t>30193000-8-86d</t>
  </si>
  <si>
    <t>Mapa 3 klopy, karton, žlutá</t>
  </si>
  <si>
    <t>Odkládací mapa A4, 3 klopy, materiál karton, barva žlutá</t>
  </si>
  <si>
    <t>Fakulta informatiky</t>
  </si>
  <si>
    <t>FI, Botanická 68a</t>
  </si>
  <si>
    <t>Botanická 554/68a, 60200 Brno</t>
  </si>
  <si>
    <t>B502c</t>
  </si>
  <si>
    <t xml:space="preserve">Lysáková Hana  </t>
  </si>
  <si>
    <t>133066@mail.muni.cz</t>
  </si>
  <si>
    <t>330000</t>
  </si>
  <si>
    <t>10</t>
  </si>
  <si>
    <t>6002</t>
  </si>
  <si>
    <t>OBJ/3303/0006/16</t>
  </si>
  <si>
    <t>30192124-6-17d</t>
  </si>
  <si>
    <t>Popisovač, nepermanent, 0,6 mm, zelený</t>
  </si>
  <si>
    <t>Popisovač, k popisu neporézních povrchů (film, fólie, kov, plast, pryž, sklo, 
porcelán), odolává otěru, ergonomický úchop, s víčkem, šíře stopy: 0,6 mm, 
hrot: jemný plastový, náplň: nepermanentní inkoust smývatelný vodou, 
barva náplně: zelená.</t>
  </si>
  <si>
    <t>30197644-2-20</t>
  </si>
  <si>
    <t>Multifunkční papír A4, 90 g, vysoká kvalita, bělost, velmi nízká prašnost a vysoká pevnost a tuhost papíru. Pro náročné podmínky s požaavkem na rychlost tisku, vhodný pro jedno i oboustranný tisk, inkoustové a laserové tiskárny a kopírky. 1 balení = 500 listů. Baleno po 5 baleních.</t>
  </si>
  <si>
    <t>30192111-2</t>
  </si>
  <si>
    <t>30192111-2-1b</t>
  </si>
  <si>
    <t>Razítková barva červená</t>
  </si>
  <si>
    <t>Razítková barva pro všechny druhy razítkových podušek, vhodná do samonamáčecích razítek, odolná vůči UV záření, objem: 25 až 30 ml, barva: červená.</t>
  </si>
  <si>
    <t>30197100-7</t>
  </si>
  <si>
    <t>30197100-7-1</t>
  </si>
  <si>
    <t>Spojovače 24/6</t>
  </si>
  <si>
    <t>Spojovače 24/6, balení 1000 ks</t>
  </si>
  <si>
    <t>bal (1000 ks)</t>
  </si>
  <si>
    <t>30199410-7</t>
  </si>
  <si>
    <t>30199410-7-2a</t>
  </si>
  <si>
    <t>Samolepící bloček 38 x 51 mm, zelená, modrá</t>
  </si>
  <si>
    <t>Samolepící bloček, 38 x 51 mm, opakované lepení, různé odstíny zelené, modré</t>
  </si>
  <si>
    <t>30193000-8-119a</t>
  </si>
  <si>
    <t>Zakládací obal A4 L čirý</t>
  </si>
  <si>
    <t>Zakládací obal A4 "L", síla 100 - 150 micronů, barva čirá</t>
  </si>
  <si>
    <t>bal (25 ks)</t>
  </si>
  <si>
    <t>30199711-7</t>
  </si>
  <si>
    <t>30199711-7-1</t>
  </si>
  <si>
    <t>Obálka dopisní DL, samolepící, s okénkem</t>
  </si>
  <si>
    <t>Obálka dopisní formátu DL, samolepící, s okénkem, rozměr (v x š): 110 x 220 mm, 
vkládání na delší straně, materiál: bílý 80 g/m2ofsetový papír, baleno po 1000 ks.</t>
  </si>
  <si>
    <t>OBJ/3303/0007/16</t>
  </si>
  <si>
    <t>30193000-8-55b</t>
  </si>
  <si>
    <t>Plastové hřbety, průměr 12,5 mm, černé</t>
  </si>
  <si>
    <t>Plastové hřbety pro kroužkovou vazbu, průměr 12,5 mm, barva černá</t>
  </si>
  <si>
    <t>30199500-5-1e</t>
  </si>
  <si>
    <t>Pákový pořadač A4 75 mm žlutý, karton</t>
  </si>
  <si>
    <t>Pákový pořadač A4, šířka hřbetu 75 mm, na hřbetě otvor pro manipulaci a samolepící hřbetní štítek, uzavírací mechanismus, kovové ochrannélišty, barva hřbetu žlutá, materiál: kartonové provedení</t>
  </si>
  <si>
    <t>30199500-5-3j</t>
  </si>
  <si>
    <t>Pákový pořadač A4 50 mm žlutý, karton</t>
  </si>
  <si>
    <t>Pákový pořadač A4, šířka hřbetu 50 mm, na hřbetě otvor pro manipulaci a samolepící hřbetní štítek, uzavírací mechanismus, kovové ochrannélišty, barva hřbetu žlutá, materiál: kartonové provedení</t>
  </si>
  <si>
    <t>30199500-5-1d</t>
  </si>
  <si>
    <t>Pákový pořadač A4 75 mm zelený, karton</t>
  </si>
  <si>
    <t>Pákový pořadač A4, šířka hřbetu 75 mm, na hřbetě otvor pro manipulaci a samolepící hřbetní štítek, uzavírací mechanismus, kovové ochrannélišty, barva hřbetu zelená, materiál: kartonové provedení</t>
  </si>
  <si>
    <t>0102</t>
  </si>
  <si>
    <t>30199500-5-3i</t>
  </si>
  <si>
    <t>Pákový pořadač A4 50 mm zelený, karton</t>
  </si>
  <si>
    <t>Pákový pořadač A4, šířka hřbetu 50 mm, na hřbetě otvor pro manipulaci a samolepící hřbetní štítek, uzavírací mechanismus, kovové ochrannélišty, barva hřbetu zelená, materiál: kartonové provedení</t>
  </si>
  <si>
    <t>30193700-5-1b</t>
  </si>
  <si>
    <t>Box na dokumenty zelený</t>
  </si>
  <si>
    <t>Box na dokumenty otevřený, zkosený z hladké lepenky 1000 g/m2, rozměr 330 x 230 x 75 mm, barva zelená</t>
  </si>
  <si>
    <t>30193000-8-109</t>
  </si>
  <si>
    <t>Filtry do kávovaru č.4</t>
  </si>
  <si>
    <t>Kávové filtry, velikost č. 4.</t>
  </si>
  <si>
    <t>30192121-5-4c</t>
  </si>
  <si>
    <t>Kuličkové pero jednorázové, modré</t>
  </si>
  <si>
    <t>Kuličkové pero, jednorázové, tělo: plastové, s víčkem, 
náplň: pastový inkoust, barva náplně: modrá.</t>
  </si>
  <si>
    <t>30192124-6-24b</t>
  </si>
  <si>
    <t>Popisovač, bílá tabule, 2,5-4,5 mm, červený</t>
  </si>
  <si>
    <t>Popisovač, k popisu na bílé tabule, s víčkem, šíře stopy: min. 2,5 mm - max. 4,5 mm, 
hrot: válcový, náplň: inkoust na alkoholové bázi, světlostálý, za sucha stíratelný, barva náplně: červená.</t>
  </si>
  <si>
    <t>30192124-6-24d</t>
  </si>
  <si>
    <t>Popisovač, bílá tabule, 2,5-4,5 mm, zelený</t>
  </si>
  <si>
    <t>Popisovač, k popisu na bílé tabule, s víčkem, šíře stopy: min. 2,5 mm - max. 4,5 mm, 
hrot: válcový, náplň: inkoust na alkoholové bázi, světlostálý, za sucha stíratelný, barva náplně: zelená.</t>
  </si>
  <si>
    <t>30192124-6-24a</t>
  </si>
  <si>
    <t>Popisovač, bílá tabule, 2,5-4,5 mm, černý</t>
  </si>
  <si>
    <t>Popisovač, k popisu na bílé tabule, s víčkem, šíře stopy: min. 2,5 mm - max. 4,5 mm, 
hrot: válcový, náplň: inkoust na alkoholové bázi, světlostálý, za sucha stíratelný, barva náplně: černá.</t>
  </si>
  <si>
    <t>30199780-1</t>
  </si>
  <si>
    <t>30199780-1-1a</t>
  </si>
  <si>
    <t>Psací podložka s klipem A4, PVC, černá</t>
  </si>
  <si>
    <t>Psací podložka, formát A4 na výšku, s kovovým klipem na horní straně pro uchycení dokumentů, materiál: pevná min. 2,5 mm lepenka potažená barevným PVC, barva: černá.</t>
  </si>
  <si>
    <t>Kat.regionál. ekonomie a správy</t>
  </si>
  <si>
    <t>ESF, Lipová 41a</t>
  </si>
  <si>
    <t>Lipová 507/41a, 60200 Brno</t>
  </si>
  <si>
    <t xml:space="preserve">Mezníková Irma  </t>
  </si>
  <si>
    <t>115744@mail.muni.cz</t>
  </si>
  <si>
    <t>1800</t>
  </si>
  <si>
    <t>561800</t>
  </si>
  <si>
    <t>0000</t>
  </si>
  <si>
    <t>OBJ/5601/0001/16</t>
  </si>
  <si>
    <t>30197110-0-1</t>
  </si>
  <si>
    <t>Dopisní spony 25</t>
  </si>
  <si>
    <t>Dopisní spony oblé 25 mm pozinkované</t>
  </si>
  <si>
    <t>30192121-5-8</t>
  </si>
  <si>
    <t>Kuličkové pero, celokovové</t>
  </si>
  <si>
    <t>Kuličkové pero, tělo: celokovové, stiskací mechanismus, s klipem, náplň: pastový inkoust, barva náplně: modrá, šíře stopy: 0,7 - 0,8 mm.</t>
  </si>
  <si>
    <t>30193000-8-86a</t>
  </si>
  <si>
    <t>Mapa 3 klopy, karton, modrá</t>
  </si>
  <si>
    <t>Odkládací mapa A4, 3 klopy, materiál karton, barva modrá</t>
  </si>
  <si>
    <t>30193000-8-86b</t>
  </si>
  <si>
    <t>Mapa 3 klopy, karton, růžová</t>
  </si>
  <si>
    <t>Odkládací mapa A4, 3 klopy, materiál karton, barva růžová</t>
  </si>
  <si>
    <t>30192133-2</t>
  </si>
  <si>
    <t>30192133-2-4</t>
  </si>
  <si>
    <t>Ořezávátko, dvojité</t>
  </si>
  <si>
    <t>Ořezávátko na tužky, celokovové, ruční strouhání tužek, dvojité - 
na dva typy tužek s různými průměry.</t>
  </si>
  <si>
    <t>30196000-9</t>
  </si>
  <si>
    <t>30196000-9-3</t>
  </si>
  <si>
    <t>Propustky</t>
  </si>
  <si>
    <t>Formát A7, 100 listů</t>
  </si>
  <si>
    <t>30193000-8-146</t>
  </si>
  <si>
    <t>Zakládací obal A4 "L" čirý, síla mat. 170 mic.</t>
  </si>
  <si>
    <t>bal (10 ks)</t>
  </si>
  <si>
    <t>30192000-1-12</t>
  </si>
  <si>
    <t>Baterie, plochá, 4,5 V</t>
  </si>
  <si>
    <t>Baterie, plochá, typ: 3R12 druh: alkalická, napětí: 4,5V.</t>
  </si>
  <si>
    <t>30197000-6-28</t>
  </si>
  <si>
    <t>Ergonomická podložka pod klávesnici</t>
  </si>
  <si>
    <t>Ergonomická podložka pod klávesnici, gelová výplň, měká</t>
  </si>
  <si>
    <t>30194220-3-13</t>
  </si>
  <si>
    <t>Lepící páska 75 mm x 66 m, hnědá</t>
  </si>
  <si>
    <t>Lepící páska samolepící s vysokou přilnavostí a pevností, bez odvíječe, barva: hnědá, šíře: 75 mm, návin: 66 m.</t>
  </si>
  <si>
    <t>30197000-6-26</t>
  </si>
  <si>
    <t>Magnet černý, průměr 10 mm</t>
  </si>
  <si>
    <t>Magnet, průměr 10 mm, barva černá</t>
  </si>
  <si>
    <t>30193000-8-86c</t>
  </si>
  <si>
    <t>Mapa 3 klopy, karton, zelená</t>
  </si>
  <si>
    <t>Odkládací mapa A4, 3 klopy, materiál karton, barva zelená</t>
  </si>
  <si>
    <t>30197644-2-22</t>
  </si>
  <si>
    <t>Papír A4 milimetrový</t>
  </si>
  <si>
    <t>Milimetrový papír, A4</t>
  </si>
  <si>
    <t>bal (50 listů)</t>
  </si>
  <si>
    <t>30195920-7</t>
  </si>
  <si>
    <t>30195920-7-1</t>
  </si>
  <si>
    <t>Magnetická tabule, lakovaná, 120x90 cm</t>
  </si>
  <si>
    <t>Magnetická tabule popisovatelná za sucha stíratelnými popisovači, rozměr: 120x90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</si>
  <si>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Ústav histologie a embryologie</t>
  </si>
  <si>
    <t>UKB, Kamenice 3, budova 1</t>
  </si>
  <si>
    <t>Kamenice 126/3, 62500 Brno</t>
  </si>
  <si>
    <t xml:space="preserve">Puklová Jana  </t>
  </si>
  <si>
    <t>2472@mail.muni.cz</t>
  </si>
  <si>
    <t>3102</t>
  </si>
  <si>
    <t>110517</t>
  </si>
  <si>
    <t>2211</t>
  </si>
  <si>
    <t>0001</t>
  </si>
  <si>
    <t>OBJ/1123/0001/16</t>
  </si>
  <si>
    <t>KPH</t>
  </si>
  <si>
    <t>Kat.podnikového hospodářství</t>
  </si>
  <si>
    <t>2000</t>
  </si>
  <si>
    <t>562000</t>
  </si>
  <si>
    <t>OBJ/5601/0002/16</t>
  </si>
  <si>
    <t>30197621-5</t>
  </si>
  <si>
    <t>30197621-5-1</t>
  </si>
  <si>
    <t>Blok pro flipchart</t>
  </si>
  <si>
    <t>Blok pro flipchart, rozměr 95 x 68cm, 25 listů, čistý</t>
  </si>
  <si>
    <t>30192700-8-11</t>
  </si>
  <si>
    <t>Celokovové nůžky</t>
  </si>
  <si>
    <t>Celokovové nůžky, s ostrou špičkou, délka cca. 20 cm.</t>
  </si>
  <si>
    <t>30192121-5-6a</t>
  </si>
  <si>
    <t>Gelový roller, 0,5 mm, černý</t>
  </si>
  <si>
    <t>Gelový roller, tělo plastové, stiskací mechanismus, pogumovaný úchop, s klipem, náplň: gelový inkoust, náplň vyměnitelná, barva náplně: černá, šíře stopy: 0,5 mm.</t>
  </si>
  <si>
    <t>30193000-8-78</t>
  </si>
  <si>
    <t>Motouz přírodní 100 g, 50 m</t>
  </si>
  <si>
    <t>Motouz přírodní potravinářský, 100 g, 50 m</t>
  </si>
  <si>
    <t>30193000-8-114a</t>
  </si>
  <si>
    <t>Mapa 3 klopy PVC s gumou bílá</t>
  </si>
  <si>
    <t>Odkládací mapa A4, 3 klopy, gumička přez rohy, materiál PVC, barva bílá</t>
  </si>
  <si>
    <t>30199780-1-1d</t>
  </si>
  <si>
    <t>Psací podložka s klipem A4, PVC, zelená</t>
  </si>
  <si>
    <t>Psací podložka, formát A4 na výšku, s kovovým klipem na horní straně pro uchycení dokumentů, materiál: pevná min. 2,5 mm lepenka potažená barevným PVC, barva: zelená.</t>
  </si>
  <si>
    <t>30199780-1-3a</t>
  </si>
  <si>
    <t>Psací podložka s klipem A4, PVC, rozevíratelná, černá</t>
  </si>
  <si>
    <t>Psací podložka, formát A4 na výšku, uzavíratelná, na levé vnitřní straně průhledná kapsa, s kovovým klipem na horní straně pro uchycení dokumentů, materiál: pevná min. 2,5 mm lepenka potažená barevným PVC, barva: černá.</t>
  </si>
  <si>
    <t>30199780-1-1b</t>
  </si>
  <si>
    <t>Psací podložka s klipem A4, PVC, červená</t>
  </si>
  <si>
    <t>Psací podložka, formát A4 na výšku, s kovovým klipem na horní straně pro uchycení dokumentů, materiál: pevná min. 2,5 mm lepenka potažená barevným PVC, barva: červená.</t>
  </si>
  <si>
    <t>30197320-5-2</t>
  </si>
  <si>
    <t>Sešívačka 10 listů</t>
  </si>
  <si>
    <t>Malá plastová sešívačka s mechanickými kovovými díly, spojovače NO. 10, kapacita sešití 10 listů 80 g/m2</t>
  </si>
  <si>
    <t>30192125-3-1e</t>
  </si>
  <si>
    <t>Zvýrazňovač, 1-5 mm, sada 4 barev</t>
  </si>
  <si>
    <t>Zvýrazňovač, k popisu všech druhů papíru, s víčkem, 
šíře stopy: v rozmezí 1 - 5 mm dle přítlaku při psaní, hrot: klínový, 
náplň: fluorescenční pigmentový inkoust, 
barva náplně: oranžová, růžová, zelená, žlutá, sada 4 barev.</t>
  </si>
  <si>
    <t>bal (sada 4 ks)</t>
  </si>
  <si>
    <t>30199500-5-31a</t>
  </si>
  <si>
    <t>Pákový pořadač A4 75 mm černý, jednostranná PP folie</t>
  </si>
  <si>
    <t>Pákový pořadač A4, šířka hřbetu 75 mm, na hřbetě otvor pro manipulaci, hřbetní kapsa 
s vyměnitelnou etiketou, uzavírací mechanismus, kovové ochranné lišty, potaženo z vnější strany 
odolnou a omyvatelnou  polypropylenovou fólií a z vnitřní strany hladkým papírem, barva černá.</t>
  </si>
  <si>
    <t>30192125-3-6e</t>
  </si>
  <si>
    <t>Popisovač, flipchart, sada 4 barev</t>
  </si>
  <si>
    <t>Popisovač, na flipchart, odolný proti zasychání inkoustu, 
nepropíjí se papírem, s víčkem, 
šíře stopy: v rozmezí 1 mm - min. 4 mm dle přítlaku při psaní, 
hrot: klínový, náplň: inkoust na vodní bázi, 
barva náplně: černá, červená, modrá a zelená, sada 4 barev.</t>
  </si>
  <si>
    <t>30193000-8-13b</t>
  </si>
  <si>
    <t>Spisové desky A4, průhledné s drukem, čiré</t>
  </si>
  <si>
    <t>Spisové desky A4, průhledné s drukem, materiál polypropylen, barva čirá</t>
  </si>
  <si>
    <t>30199230-1-29</t>
  </si>
  <si>
    <t>Obálka/taška dopisní B4, s krycím páskem, křížové dno</t>
  </si>
  <si>
    <t>Obálka/taška dopisní formátu B4, křížové dno, s krycím páskem, bez okénka, 
rozměr (v x š x š dna): 353 x 250 x 40 mm, vkládání na kratší straně, 
materiál: bělený sulfát min. 90 g/m2, baleno po 10 ks.</t>
  </si>
  <si>
    <t>230A</t>
  </si>
  <si>
    <t>30199230-1-26</t>
  </si>
  <si>
    <t>Obálka/taška dopisní B4, samolepící</t>
  </si>
  <si>
    <t>Obálka/taška dopisní formátu B4, samolepící, bez okénka, rozměr (v x š): 353 x 250 mm, 
vkládání na kratší straně, materiál: bílý min. 100 g/m2 ofsetový papír, baleno po 50 ks.</t>
  </si>
  <si>
    <t>30199230-1-4b</t>
  </si>
  <si>
    <t>Obálka dopisní C5, samolepící, vnitřní tisk</t>
  </si>
  <si>
    <t>Obálka dopisní formátu C5, samolepící, bez okénka, s vnitřním tiskem: šedý potisk vnitřní strany obálky pro zvýšení diskrétnosti obsahu, rozměr (v x š): 162 x 229 mm, vkládání na delší straně, materiál: bílý 80 g/m2 ofsetový papír, baleno po 50 ks.</t>
  </si>
  <si>
    <t>OBJ/3101/0002/16</t>
  </si>
  <si>
    <t>KP - listopad 2015</t>
  </si>
  <si>
    <t>30192100-2</t>
  </si>
  <si>
    <t>30192100-2-1</t>
  </si>
  <si>
    <t>Pryž</t>
  </si>
  <si>
    <t>Kvalitní mazací pryž na grafitové tužky, jemné a čisté gumování, 
nešpiní, rozměr: 35-45 x 20-30 x 10-13 mm.</t>
  </si>
  <si>
    <t>Stř.pro pomoc stud. se spec. nároky</t>
  </si>
  <si>
    <t>RMU, Komenského nám. 2</t>
  </si>
  <si>
    <t>Komenského nám. 220/2, 66243 Brno</t>
  </si>
  <si>
    <t xml:space="preserve">Hrabovská Lucie Ing. </t>
  </si>
  <si>
    <t>100072@mail.muni.cz</t>
  </si>
  <si>
    <t>1003</t>
  </si>
  <si>
    <t>840000</t>
  </si>
  <si>
    <t>1153</t>
  </si>
  <si>
    <t>OBJ/8401/0001/16</t>
  </si>
  <si>
    <t>30192111-2-1c</t>
  </si>
  <si>
    <t>Razítková barva modrá</t>
  </si>
  <si>
    <t>Razítková barva pro všechny druhy razítkových podušek, vhodná do samonamáčecích razítek, odolná vůči UV záření, objem: 25 až 30 ml, barva: modrá.</t>
  </si>
  <si>
    <t>30192000-1-29</t>
  </si>
  <si>
    <t>Baterie, 23A, alkalická</t>
  </si>
  <si>
    <t>Baterie, typ: 23A, druh: alkalická, napětí: 12V.</t>
  </si>
  <si>
    <t>30193000-8-95e</t>
  </si>
  <si>
    <t>Laminovací kapsa A4 - 100 mic, matná</t>
  </si>
  <si>
    <t>Laminovací kapsa pro formát A4 (216 x 303 mm), čirá, matná, síla 100 mikronů, baleno po 100 ks</t>
  </si>
  <si>
    <t>30192113-6</t>
  </si>
  <si>
    <t>30192113-6-4a</t>
  </si>
  <si>
    <t>Náplň do gelového rolleru, 0,5 mm, černá</t>
  </si>
  <si>
    <t>Náplň do gelového rolleru, náplň: gelový inkoust, barva náplně: černá, šíře stopy 0,5 mm.</t>
  </si>
  <si>
    <t>30192113-6-4c</t>
  </si>
  <si>
    <t>Náplň do gelového rolleru, 0,5 mm, modrá</t>
  </si>
  <si>
    <t>Náplň do gelového rolleru, náplň: gelový inkoust, barva náplně: modrá, šíře stopy 0,5 mm.</t>
  </si>
  <si>
    <t>30197620-8-12</t>
  </si>
  <si>
    <t>Spirálový blok A5 - linka</t>
  </si>
  <si>
    <t>Spirálový blok A5, 80 listů, linkovaný, boční kroužková vazba, každý list s perforací pro snadné odtržení a čtyřděrování pro ukládání do pořadače</t>
  </si>
  <si>
    <t>30192121-5-6d</t>
  </si>
  <si>
    <t>Gelový roller, 0,5 mm, zelený</t>
  </si>
  <si>
    <t>Gelový roller, tělo plastové, stiskací mechanismus, pogumovaný úchop, s klipem, náplň: gelový inkoust, náplň vyměnitelná, barva náplně: zelená, šíře stopy: 0,5 mm.</t>
  </si>
  <si>
    <t>30192000-1-14</t>
  </si>
  <si>
    <t>Baterie, knoflíková, CR2025</t>
  </si>
  <si>
    <t>Baterie, knoflíková, typ: CR2025, druh: lithium, napětí: 3V.</t>
  </si>
  <si>
    <t>Jarča</t>
  </si>
  <si>
    <t>Ekonomicko-správní fakulta</t>
  </si>
  <si>
    <t>1005</t>
  </si>
  <si>
    <t>560000</t>
  </si>
  <si>
    <t>OBJ/5601/0003/16</t>
  </si>
  <si>
    <t>30192700-8-5</t>
  </si>
  <si>
    <t>Kancelářské nůžky 20 cm</t>
  </si>
  <si>
    <t>Nůžky s ocelovými nožnicemi, ergonomické držení, délka nůžek včetně rukojeti 20 cm</t>
  </si>
  <si>
    <t>30192124-6-16a</t>
  </si>
  <si>
    <t>Popisovač, CD/DVD/BD, 0,4-0,6 mm, černý</t>
  </si>
  <si>
    <t>Popisovač, k popisu CD/DVD/BD disků, ergonomický úchop, s víčkem, 
šíře stopy: min. 0,4 mm - max. 0,6 mm, hrot: jemný plastový, 
náplň: permanentní inkoust na alkoholové bázi (smývatelný lihem), barva náplně: černá.</t>
  </si>
  <si>
    <t>30192124-6-5a</t>
  </si>
  <si>
    <t>Popisovač, CD/DVD/BD, 1 mm, černý</t>
  </si>
  <si>
    <t>Popisovač, k popisu CD/DVD/BD disků, ergonomický úchop, s víčkem, 
šíře stopy: 1 mm, hrot: válcový, náplň: permanentní inkoust na alkoholové bázi 
(smývatelný lihem), barva náplně: černá.</t>
  </si>
  <si>
    <t>30199230-1-4a</t>
  </si>
  <si>
    <t>Obálka dopisní C5, samolepící</t>
  </si>
  <si>
    <t>Obálka dopisní formátu C5, samolepící, bez okénka, rozměr (v x š): 162 x 229 mm, vkládání na delší straně, materiál: bílý 80 g/m2 ofsetový papír, baleno po 50 ks.</t>
  </si>
  <si>
    <t>30199230-1-13</t>
  </si>
  <si>
    <t>Obálka/taška dopisní C4, s krycím páskem</t>
  </si>
  <si>
    <t>Obálka/taška dopisní formátu C4, s krycím páskem, bez okénka, rozměr (v x š): 324 x 229 mm, 
vkládání na kratší straně, materiál: bílý min. 90 g/m2 ofsetový papír, baleno po 50 ks.</t>
  </si>
  <si>
    <t>30193000-8-47d</t>
  </si>
  <si>
    <t>Odkladač stohovatelný i odsazeně čirý</t>
  </si>
  <si>
    <t>Plastový odkladač na dokumenty formátu A4, stohovatelný kolmo i odsazeně, barva čirá</t>
  </si>
  <si>
    <t>30197110-0-3</t>
  </si>
  <si>
    <t>Dopisní spony 50</t>
  </si>
  <si>
    <t>Dopisní spony aktové 50 mm pozinkované</t>
  </si>
  <si>
    <t>děkanát personální</t>
  </si>
  <si>
    <t>30193000-8-30a</t>
  </si>
  <si>
    <t>Prospektový obal s rozšířenou kapacitou</t>
  </si>
  <si>
    <t>Prospektový obal závěsný bez klopy, formát A4 s rozšířenou kapacitou, 
materiál silný hladký PVC o tloušťce 170 mic, kapacita o šířce 20 mm 
pro vložení až 200 papírů 80 g/m2, barva čirá, baleno po 10 ks.</t>
  </si>
  <si>
    <t>9900</t>
  </si>
  <si>
    <t>569900</t>
  </si>
  <si>
    <t>OBJ/5601/0004/16</t>
  </si>
  <si>
    <t>30193700-5-17</t>
  </si>
  <si>
    <t>Archivační box s potiskem 75 mm</t>
  </si>
  <si>
    <t>Archivační box pro ukládání dokumentů A4 z hladké lepenky, vhodný do archivačních kontejnerů, multifunkční potisk, šírka 75mm, rozměry: 330 x 260 x 75 mm</t>
  </si>
  <si>
    <t>30193700-5-1a</t>
  </si>
  <si>
    <t>Box na dokumenty bílý</t>
  </si>
  <si>
    <t>Box na dokumenty otevřený, zkosený z hladké lepenky 1000 g/m2, rozměr 330 x 230 x 75 mm, barva bílá</t>
  </si>
  <si>
    <t>30199410-7-1a</t>
  </si>
  <si>
    <t>Samolepící bloček 76 x 76 mm, mix 4 barev</t>
  </si>
  <si>
    <t>Samolepící bloček, 76 x 76 mm, opakované lepení, mix 4 barev - růžová, žlutá, zelená, oranžová</t>
  </si>
  <si>
    <t>bal (4 x 100 ks lístků)</t>
  </si>
  <si>
    <t>30196000-9-5</t>
  </si>
  <si>
    <t>Kniha příchodů </t>
  </si>
  <si>
    <t>Formát A4, na šířku 64 listů</t>
  </si>
  <si>
    <t>30192700-8-9</t>
  </si>
  <si>
    <t>Lepidlo 40g</t>
  </si>
  <si>
    <t>Lepící tyčinka vysunovací na papír, lepenku, korek, neutrální vůně, neobsahující ředidla ani PVC, hmotnost náplně 40 g</t>
  </si>
  <si>
    <t>Kancelářské potřeby, šanony</t>
  </si>
  <si>
    <t>Ústřední knihovna</t>
  </si>
  <si>
    <t>PedF, Poříčí 31, Knihovna</t>
  </si>
  <si>
    <t>Poříčí 538/31, 60300 Brno</t>
  </si>
  <si>
    <t xml:space="preserve">Mrskošová Jitka Bc. </t>
  </si>
  <si>
    <t>2471@mail.muni.cz</t>
  </si>
  <si>
    <t>419840</t>
  </si>
  <si>
    <t>OBJ/4101/0005/16</t>
  </si>
  <si>
    <t>30199500-5-24e</t>
  </si>
  <si>
    <t>Pákový pořadač A4 50 mm fialový, oboustranná PP folie</t>
  </si>
  <si>
    <t>Pákový pořadač A4, šířka hřbetu 50 mm, na hřbetě otvor pro manipulaci, hřbetní kapsa s vyměnitelnou etiketou, uzavírací mechanismus, 
kovové ochranné lišty, celoplastové provedení, potaženo odolnou a omyvatelnou  polypropylenovou fólií z obou stran, barva fialová.</t>
  </si>
  <si>
    <t>30192121-5-4d</t>
  </si>
  <si>
    <t>Kuličkové pero jednorázové, zelené</t>
  </si>
  <si>
    <t>Kuličkové pero, jednorázové, tělo: plastové, s víčkem, 
náplň: pastový inkoust, barva náplně: zelená.</t>
  </si>
  <si>
    <t>30199500-5-24b</t>
  </si>
  <si>
    <t>Pákový pořadač A4 50 mm bordó, oboustranná PP folie</t>
  </si>
  <si>
    <t>Pákový pořadač A4, šířka hřbetu 50 mm, na hřbetě otvor pro manipulaci, hřbetní kapsa s vyměnitelnou etiketou, uzavírací mechanismus, 
kovové ochranné lišty, celoplastové provedení, potaženo odolnou a omyvatelnou  polypropylenovou fólií z obou stran, barva bordó.</t>
  </si>
  <si>
    <t>30192121-5-4a</t>
  </si>
  <si>
    <t>Kuličkové pero jednorázové, černé</t>
  </si>
  <si>
    <t>Kuličkové pero, jednorázové, tělo: plastové, s víčkem, 
náplň: pastový inkoust, barva náplně: černá.</t>
  </si>
  <si>
    <t>30192121-5-4b</t>
  </si>
  <si>
    <t>Kuličkové pero jednorázové, červené</t>
  </si>
  <si>
    <t>Kuličkové pero, jednorázové, tělo: plastové, s víčkem, 
náplň: pastový inkoust, barva náplně: červená.</t>
  </si>
  <si>
    <t>30199500-5-1a</t>
  </si>
  <si>
    <t>Pákový pořadač A4 75 mm černý, karton</t>
  </si>
  <si>
    <t>Pákový pořadač A4, šířka hřbetu 75 mm, na hřbetě otvor pro manipulaci a samolepící hřbetní štítek, uzavírací mechanismus, kovové ochrannélišty, barva hřbetu černá, materiál: kartonové provedení</t>
  </si>
  <si>
    <t>30192900-0-2</t>
  </si>
  <si>
    <t>Opravná páska 14,5 m</t>
  </si>
  <si>
    <t>Opravná páska - jednorázový korekční strojek, páska 14,5 m</t>
  </si>
  <si>
    <t>30197330-8</t>
  </si>
  <si>
    <t>30197330-8-1</t>
  </si>
  <si>
    <t>Kancelářská děrovačka</t>
  </si>
  <si>
    <t>Kancelářská děrovačka, celokovová s posuvným pravítkem, rozteč 80mm, kapacita děrování 30 listů 80 g/m2</t>
  </si>
  <si>
    <t>Právnická fakulta</t>
  </si>
  <si>
    <t>PrF, Veveří 70</t>
  </si>
  <si>
    <t>Veveří 158/70, 61180 Brno</t>
  </si>
  <si>
    <t xml:space="preserve">Vafková Eva  </t>
  </si>
  <si>
    <t>1589@mail.muni.cz</t>
  </si>
  <si>
    <t>Prosím o telefonické upozornění den před dodáním zboží na tel.775333893.Děkuji.Eva Vafková</t>
  </si>
  <si>
    <t>229880</t>
  </si>
  <si>
    <t>OBJ/2201/0001/16</t>
  </si>
  <si>
    <t>30193000-8-57d</t>
  </si>
  <si>
    <t>Plastové hřbety, průměr 16, modré</t>
  </si>
  <si>
    <t>Plastové hřbety pro kroužkovou vazbu, průměr 16 mm, barva modrá</t>
  </si>
  <si>
    <t>30193000-8-58d</t>
  </si>
  <si>
    <t>Plastové hřbety, průměr 19, modré</t>
  </si>
  <si>
    <t>Plastové hřbety pro kroužkovou vazbu, průměr 19 mm, barva modrá</t>
  </si>
  <si>
    <t>30197000-6-2a</t>
  </si>
  <si>
    <t>CD-R 25 ks</t>
  </si>
  <si>
    <t>CD-R, kapacita 700 MB, rychlost 52 x - cake box</t>
  </si>
  <si>
    <t>30197000-6-3a</t>
  </si>
  <si>
    <t>DVD-R 10 ks</t>
  </si>
  <si>
    <t>DVD-R, kapacita 4,7 GB, rychlost 16 x, cake box</t>
  </si>
  <si>
    <t>30197000-6-6</t>
  </si>
  <si>
    <t>DVD-RW</t>
  </si>
  <si>
    <t>DVD-RW, možnost zápisu více než 1000 x, kapacita 4,7 GB, rychlost 4 x, jewel box</t>
  </si>
  <si>
    <t>30197643-5</t>
  </si>
  <si>
    <t>30197643-5-1</t>
  </si>
  <si>
    <t>Fotografický papír A4</t>
  </si>
  <si>
    <t>Fotografický papír, lesklý A4, 170 g/m2</t>
  </si>
  <si>
    <t>30192121-5-6c</t>
  </si>
  <si>
    <t>Gelový roller, 0,5 mm, modrý</t>
  </si>
  <si>
    <t>Gelový roller, tělo plastové, stiskací mechanismus, pogumovaný úchop, s klipem, náplň: gelový inkoust, náplň vyměnitelná, barva náplně: modrá, šíře stopy: 0,5 mm.</t>
  </si>
  <si>
    <t>30193000-8-9</t>
  </si>
  <si>
    <t>Kartonové rozlišovače</t>
  </si>
  <si>
    <t>Kartonový rozlišovač, mix 5 barev, použitelný do pořadačů, rozměry 105 x 235 mm.</t>
  </si>
  <si>
    <t>30192121-5-2c</t>
  </si>
  <si>
    <t>Kuličkové pero, 0,5 mm, modré</t>
  </si>
  <si>
    <t>Kuličkové pero, tělo: plastové, stiskací mechanismus, pogumovaný úchop, s klipem, 
náplň: pastový inkoust, náplň vyměnitelná, barva náplně: modrá, šíře stopy: 0,5 mm.</t>
  </si>
  <si>
    <t>30194220-3-5</t>
  </si>
  <si>
    <t>Lepící páska 19 mm x 7,5 m s odvíječem, transparentní, popisovatelná</t>
  </si>
  <si>
    <t>Lepící páska samolepící s odvíječem, páska je popisovatelná perem, tužkou, značkovačem, barva: transparentní, šíře: 19 mm, návin: 7,5 m.</t>
  </si>
  <si>
    <t>30192700-8-2</t>
  </si>
  <si>
    <t>Lepidlo univerzální</t>
  </si>
  <si>
    <t>Univerzální kontaktní lepidlo Chemopren na všechny savé a nesavé materiály. Nevhodné pro lepení PP, PE, měkčeného PVC a teflonu. Obsah 50 ml.</t>
  </si>
  <si>
    <t>30192700-8-3</t>
  </si>
  <si>
    <t>Lepidlo vteřinové</t>
  </si>
  <si>
    <t>Univerzální vteřinové lepidlo, 3 g</t>
  </si>
  <si>
    <t>ks (3 g)</t>
  </si>
  <si>
    <t>30197644-2-10h</t>
  </si>
  <si>
    <t>Papír A4 160 g, pastelově krémový</t>
  </si>
  <si>
    <t>Barevný kopírovací papír pro laserové, inkoustové stroje a kopírky, A4, gramáž 160 g, barva pastelově krémová</t>
  </si>
  <si>
    <t>bal (250 archů)</t>
  </si>
  <si>
    <t>30199500-5-30a</t>
  </si>
  <si>
    <t>Pákový pořadač A4 50 mm bílý, jednostranná PP folie</t>
  </si>
  <si>
    <t>Pákový pořadač A4, šířka hřbetu 50 mm, na hřbetě otvor pro manipulaci, hřbetní kapsa 
s vyměnitelnou etiketou, uzavírací mechanismus, kovové ochranné lišty, potaženo z vnější strany 
odolnou a omyvatelnou  polypropylenovou fólií a z vnitřní strany hladkým papírem, barva bílá.</t>
  </si>
  <si>
    <t>30199500-5-31h</t>
  </si>
  <si>
    <t>Pákový pořadač A4 75 mm, tyrkysová, jednostranná PP folie</t>
  </si>
  <si>
    <t>Pákový pořadač A4, šířka hřbetu 75 mm, na hřbetě otvor pro manipulaci, hřbetní kapsa 
s vyměnitelnou etiketou, uzavírací mechanismus, kovové ochranné lišty, potaženo z vnější strany 
odolnou a omyvatelnou  polypropylenovou fólií a z vnitřní strany hladkým papírem, barva tyrkysová.</t>
  </si>
  <si>
    <t>30199500-5-31i</t>
  </si>
  <si>
    <t>Pákový pořadač A4 75 mm, oranžová, jednostranná PP folie</t>
  </si>
  <si>
    <t>Pákový pořadač A4, šířka hřbetu 75 mm, na hřbetě otvor pro manipulaci, hřbetní kapsa 
s vyměnitelnou etiketou, uzavírací mechanismus, kovové ochranné lišty, potaženo z vnější 
strany odolnou a omyvatelnou  polypropylenovou fólií a z vnitřní strany hladkým papírem, 
barva oranžová.</t>
  </si>
  <si>
    <t>30199500-5-31f</t>
  </si>
  <si>
    <t>Pákový pořadač A4 75 mm, bílý,jednostranná PP folie</t>
  </si>
  <si>
    <t>Pákový pořadač A4, šířka hřbetu 75 mm, na hřbetě otvor pro manipulaci, hřbetní kapsa 
s vyměnitelnou etiketou, uzavírací mechanismus, kovové ochranné lišty, potaženo z vnější strany 
odolnou a omyvatelnou  polypropylenovou fólií a z vnitřní strany hladkým papírem, barva bílá.</t>
  </si>
  <si>
    <t>30199500-5-31d</t>
  </si>
  <si>
    <t>Pákový pořadač A4 75 mm zelený, jednostranná PP folie</t>
  </si>
  <si>
    <t>Pákový pořadač A4, šířka hřbetu 75 mm, na hřbetě otvor pro manipulaci, hřbetní kapsa 
s vyměnitelnou etiketou, uzavírací mechanismus, kovové ochranné lišty, potaženo z vnější strany 
odolnou a omyvatelnou  polypropylenovou fólií a z vnitřní strany hladkým papírem, barva zelená.</t>
  </si>
  <si>
    <t>30193000-8-41g</t>
  </si>
  <si>
    <t>Rychlovazač karton A4 žlutý</t>
  </si>
  <si>
    <t>Rychlovazač A4, materiál karton, barva žlutá</t>
  </si>
  <si>
    <t>30199711-7-3</t>
  </si>
  <si>
    <t>Obálka doručenková B6, modrý pruh</t>
  </si>
  <si>
    <t>Obálka doručenková formátu B6, pro doručování zásilek dle zákona č. 500/2004 Sb. Správní řád, modrý pruh, s vytrhávacím okénkem, samopropisující, rozměr (v x š): 125 x 176 mm, baleno po 1000 ks</t>
  </si>
  <si>
    <t>30199230-1-16</t>
  </si>
  <si>
    <t>Obálka/taška dopisní B4, bez lepidla, křížové dno, textil</t>
  </si>
  <si>
    <t>Obálka/taška dopisní formátu B4, křížové dno, bez lepidla, bez okénka, 
z vnitřní strany viditelná textilní výztuž, rozměr (v x š x š dna): 353 x 250 x 40 mm, 
vkládání na kratší straně, materiál: min. 120 g/m2 papír, baleno po 10 ks.</t>
  </si>
  <si>
    <t>30199500-5-30d</t>
  </si>
  <si>
    <t>Pákový pořadač A4 50 mm červený, jednostranná PP folie</t>
  </si>
  <si>
    <t>Pákový pořadač A4, šířka hřbetu 50 mm, na hřbetě otvor pro manipulaci, hřbetní kapsa 
s vyměnitelnou etiketou, uzavírací mechanismus, kovové ochranné lišty, potaženo z vnější strany 
odolnou a omyvatelnou  polypropylenovou fólií a z vnitřní strany hladkým papírem, barva červená.</t>
  </si>
  <si>
    <t>30199500-5-31c</t>
  </si>
  <si>
    <t>Pákový pořadač A4 75 mm modrý, jednostranná PP folie</t>
  </si>
  <si>
    <t>Pákový pořadač A4, šířka hřbetu 75 mm, na hřbetě otvor pro manipulaci, hřbetní kapsa 
s vyměnitelnou etiketou, uzavírací mechanismus, kovové ochranné lišty, potaženo z vnější strany 
odolnou a omyvatelnou  polypropylenovou fólií a z vnitřní strany hladkým papírem, barva modrá.</t>
  </si>
  <si>
    <t>Kanc. potřeby</t>
  </si>
  <si>
    <t>30197620-8-3</t>
  </si>
  <si>
    <t>Kancelářský sešit A4 - linka</t>
  </si>
  <si>
    <t>Kancelářský sešit A4 - 40 listů, linka, bezdřevý papír</t>
  </si>
  <si>
    <t>Správa budov</t>
  </si>
  <si>
    <t>FSS, Joštova 10</t>
  </si>
  <si>
    <t>Joštova 218/10, 60200 Brno</t>
  </si>
  <si>
    <t xml:space="preserve">Chatrný Lukáš  </t>
  </si>
  <si>
    <t>186011@mail.muni.cz</t>
  </si>
  <si>
    <t>239880</t>
  </si>
  <si>
    <t>OBJ/2302/0001/16</t>
  </si>
  <si>
    <t>KP - Poláček</t>
  </si>
  <si>
    <t>Ústav fyzikální elektroniky</t>
  </si>
  <si>
    <t>PřF, Kotlářská 2, pavilon 06</t>
  </si>
  <si>
    <t>pav. 06/01019</t>
  </si>
  <si>
    <t xml:space="preserve">Aubrechtová Renata  </t>
  </si>
  <si>
    <t>1699@mail.muni.cz</t>
  </si>
  <si>
    <t>312030</t>
  </si>
  <si>
    <t>OBJ/3109/0001/16</t>
  </si>
  <si>
    <t>30192000-1-5</t>
  </si>
  <si>
    <t>Baterie, 9V, alkalická</t>
  </si>
  <si>
    <t>Baterie, typ: 6LR61 (9V), druh: alkalická, napětí: 9V.</t>
  </si>
  <si>
    <t>30192000-1-24</t>
  </si>
  <si>
    <t>Baterie, knoflíková, CR2430</t>
  </si>
  <si>
    <t>Baterie, knoflíková, typ: CR2430, druh: lithium, napětí: 3V.</t>
  </si>
  <si>
    <t>30192121-5-1a</t>
  </si>
  <si>
    <t>Kuličkové pero, 0,3-0,35 mm, černé</t>
  </si>
  <si>
    <t>Kuličkové pero, tělo: plastové, stiskací mechanismus, pogumovaný úchop, s klipem, 
náplň: pastový inkoust, náplň vyměnitelná, barva náplně: černá, šíře stopy: 0,3 - 0,35 mm.</t>
  </si>
  <si>
    <t>30192130-1-3</t>
  </si>
  <si>
    <t>Tužka grafitová, č. 1, bez pryže</t>
  </si>
  <si>
    <t>Dřevěná grafitová tužka, bez pryže, povrch: lakovaný, tuha: nelámavá, 
tvrdost: č. 1, délka tužky: 175 mm, baleno po 12 ks.</t>
  </si>
  <si>
    <t>30192124-6-2a</t>
  </si>
  <si>
    <t>Popisovač, 0,3 mm, černý</t>
  </si>
  <si>
    <t>Popisovač, ergonomický úchop, s víčkem, šíře stopy: 0,3 mm, hrot: jemný plastový, 
náplň: inkoust na vodní bázi, barva náplně: černá.</t>
  </si>
  <si>
    <t>30197644-2-1</t>
  </si>
  <si>
    <t>Papír A4 80 g - černobílý tisk</t>
  </si>
  <si>
    <t>Xerografický papír standardní kvality, vhodný pro každodenní kopírování a černobílý tisk v základní kvalitě. Formát A4, 80 g, barva bílá, CIE bělost 153. 1 balení = 500 listů. Baleno po 5 baleních.</t>
  </si>
  <si>
    <t>30192000-1-20</t>
  </si>
  <si>
    <t>Baterie, knoflíková, CR2032</t>
  </si>
  <si>
    <t>Baterie, knoflíková, typ: CR2032, druh: lithium, napětí: 3V.</t>
  </si>
  <si>
    <t>30192000-1-22</t>
  </si>
  <si>
    <t>Baterie, knoflíková, LR44</t>
  </si>
  <si>
    <t>Baterie, knoflíková, typ: LR44, druh: alkalická, napětí: 1,5V.</t>
  </si>
  <si>
    <t>30192121-5-2b</t>
  </si>
  <si>
    <t>Kuličkové pero, 0,5 mm, červené</t>
  </si>
  <si>
    <t>Kuličkové pero, tělo: plastové, stiskací mechanismus, pogumovaný úchop, s klipem, 
náplň: pastový inkoust, náplň vyměnitelná, barva náplně: červená, šíře stopy: 0,5 mm.</t>
  </si>
  <si>
    <t>30192121-5-1c</t>
  </si>
  <si>
    <t>Kuličkové pero, 0,3-0,35 mm, modré</t>
  </si>
  <si>
    <t>Kuličkové pero, tělo: plastové, stiskací mechanismus, pogumovaný úchop, s klipem, 
náplň: pastový inkoust, náplň vyměnitelná, barva náplně: modrá, šíře stopy: 0,3 - 0,35 mm.</t>
  </si>
  <si>
    <t>30192124-6-2c</t>
  </si>
  <si>
    <t>Popisovač, 0,3 mm, modrý</t>
  </si>
  <si>
    <t>Popisovač, ergonomický úchop, s víčkem, šíře stopy: 0,3 mm, hrot: jemný plastový, 
náplň: inkoust na vodní bázi, barva náplně: modrá.</t>
  </si>
  <si>
    <t>30192124-6-2d</t>
  </si>
  <si>
    <t>Popisovač, 0,3 mm, zelený</t>
  </si>
  <si>
    <t>Popisovač, ergonomický úchop, s víčkem, šíře stopy: 0,3 mm, hrot: jemný plastový, 
náplň: inkoust na vodní bázi, barva náplně: zelená.</t>
  </si>
  <si>
    <t>30192124-6-3a</t>
  </si>
  <si>
    <t>Popisovač, permanent, 1 mm, černý</t>
  </si>
  <si>
    <t>Popisovač, k popisu nejrůznějších povrchů (beton, kámen, dřevo, film, fólie, 
kov, papír, plast, pryž, sklo, porcelán), odolává vodě, otěru a povětrnostním vlivům, 
s víčkem, šíře stopy: 1 mm, hrot: válcový, náplň: permanentní inkoust na alkoholové bázi 
(smývatelný lihem), barva náplně: černá.</t>
  </si>
  <si>
    <t>30192124-6-3b</t>
  </si>
  <si>
    <t>Popisovač, permanent, 1 mm, červený</t>
  </si>
  <si>
    <t>Popisovač, k popisu nejrůznějších povrchů (beton, kámen, dřevo, film, 
fólie, kov, papír, plast, pryž, sklo, porcelán), odolává vodě, otěru a povětrnostním vlivům, 
s víčkem, šíře stopy: 1 mm, hrot: válcový, náplň: permanentní inkoust na alkoholové bázi 
(smývatelný lihem), barva náplně: červená.</t>
  </si>
  <si>
    <t>30192124-6-3c</t>
  </si>
  <si>
    <t>Popisovač, permanent, 1 mm, modrý</t>
  </si>
  <si>
    <t>Popisovač, k popisu nejrůznějších povrchů (beton, kámen, dřevo, film, 
fólie, kov, papír, plast, pryž, sklo, porcelán), odolává vodě, otěru a povětrnostním vlivům, 
s víčkem, šíře stopy: 1 mm, hrot: válcový, náplň: permanentní inkoust na alkoholové bázi 
(smývatelný lihem), barva náplně: modrá.</t>
  </si>
  <si>
    <t>30192124-6-3d</t>
  </si>
  <si>
    <t>Popisovač, permanent, 1 mm, zelený</t>
  </si>
  <si>
    <t>Popisovač, k popisu nejrůznějších povrchů (beton, kámen, dřevo, film, 
fólie, kov, papír, plast, pryž, sklo, porcelán), odolává vodě, otěru a povětrnostním vlivům, 
s víčkem, šíře stopy: 1 mm, hrot: válcový, náplň: permanentní inkoust na alkoholové bázi 
(smývatelný lihem), barva náplně: zelená.</t>
  </si>
  <si>
    <t>30194000-5</t>
  </si>
  <si>
    <t>30194000-5-2</t>
  </si>
  <si>
    <t>Pravítko 30</t>
  </si>
  <si>
    <t>Pravítko, materiál: plast, barva: transparentní, délka: 30 cm.</t>
  </si>
  <si>
    <t>30194220-3-17</t>
  </si>
  <si>
    <t>Lepící páska 25 mm  x  20 m, transparentní</t>
  </si>
  <si>
    <t>Lepící páska samolepící s vysokou přilnavostí a pevností, bez odvíječe, barva: transparentní, šíře: 25 mm, návin: 20 m.</t>
  </si>
  <si>
    <t>30197100-7-4</t>
  </si>
  <si>
    <t>Binder klipy 19</t>
  </si>
  <si>
    <t>Kancelářské kovové klipy na sepnutí svazku papíru, vel. 19 mm, černé</t>
  </si>
  <si>
    <t>30197100-7-5</t>
  </si>
  <si>
    <t>Binder klipy 25</t>
  </si>
  <si>
    <t>Kancelářské kovové klipy na sepnutí svazku papíru, vel. 25 mm, černé</t>
  </si>
  <si>
    <t>30197100-7-6</t>
  </si>
  <si>
    <t>Binder klipy 32</t>
  </si>
  <si>
    <t>Kancelářské kovové klipy na sepnutí svazku papíru, vel. 32 mm, černé</t>
  </si>
  <si>
    <t>30193000-8-92b</t>
  </si>
  <si>
    <t>Mapa 3 klopy, prešpán s gumou, modrá</t>
  </si>
  <si>
    <t>Odkládací mapa A4, 3 klopy, gumička přez rohy, materiál prešpán, barva modrá</t>
  </si>
  <si>
    <t>30193000-8-92e</t>
  </si>
  <si>
    <t>Mapa 3 klopy, prešpán s gumou, žlutá</t>
  </si>
  <si>
    <t>Odkládací mapa A4, 3 klopy, gumička přez rohy, materiál prešpán, barva žlutá</t>
  </si>
  <si>
    <t>30192124-6-8a</t>
  </si>
  <si>
    <t>Popisovač, bílá tabule, 2-3 mm, vyměnitelný, černý</t>
  </si>
  <si>
    <t>Popisovač, k popisu na bílé tabule, s víčkem, šíře stopy: min. 2 mm - max. 3 mm, 
hrot: válcový, náplň: vyměnitelná, barva náplně: černá.</t>
  </si>
  <si>
    <t>30192124-6-8c</t>
  </si>
  <si>
    <t>Popisovač, bílá tabule, 2-3 mm, vyměnitelný, modrý</t>
  </si>
  <si>
    <t>Popisovač, k popisu na bílé tabule, s víčkem, šíře stopy: min. 2 mm - max. 3 mm, 
hrot: válcový, náplň: vyměnitelná, barva náplně: modrá.</t>
  </si>
  <si>
    <t>30192124-6-8d</t>
  </si>
  <si>
    <t>Popisovač, bílá tabule, 2-3 mm, vyměnitelný, zelený</t>
  </si>
  <si>
    <t>Popisovač, k popisu na bílé tabule, s víčkem, šíře stopy: min. 2 mm - max. 3 mm, 
hrot: válcový, náplň: vyměnitelná, barva náplně: zelená.</t>
  </si>
  <si>
    <t>30192124-6-9a</t>
  </si>
  <si>
    <t>Náplň do popisovače na bílé tabule, černá</t>
  </si>
  <si>
    <t>Náplň do popisovače na bílé tabule, barva náplně: černá.</t>
  </si>
  <si>
    <t>30192124-6-9b</t>
  </si>
  <si>
    <t>Náplň do popisovače na bílé tabule, červená</t>
  </si>
  <si>
    <t>Náplň do popisovače na bílé tabule, barva náplně: červená.</t>
  </si>
  <si>
    <t>30192124-6-9c</t>
  </si>
  <si>
    <t>Náplň do popisovače na bílé tabule, modrá</t>
  </si>
  <si>
    <t>Náplň do popisovače na bílé tabule, barva náplně: modrá.</t>
  </si>
  <si>
    <t>30192124-6-9d</t>
  </si>
  <si>
    <t>Náplň do popisovače na bílé tabule, zelená</t>
  </si>
  <si>
    <t>Náplň do popisovače na bílé tabule, barva náplně: zelená.</t>
  </si>
  <si>
    <t>30197100-7-7</t>
  </si>
  <si>
    <t>Binder klipy 41</t>
  </si>
  <si>
    <t>Kancelářské kovové klipy na sepnutí svazku papíru, vel. 41 mm, černé</t>
  </si>
  <si>
    <t>30192124-6-8b</t>
  </si>
  <si>
    <t>Popisovač, bílá tabule, 2-3 mm, vyměnitelný, červený</t>
  </si>
  <si>
    <t>Popisovač, k popisu na bílé tabule, s víčkem, šíře stopy: min. 2 mm - max. 3 mm, 
hrot: válcový, náplň: vyměnitelná, barva náplně: červená.</t>
  </si>
  <si>
    <t>30194000-5-3</t>
  </si>
  <si>
    <t>Pravítko 40</t>
  </si>
  <si>
    <t>Pravítko, materiál: plast, barva: transparentní, délka: 40 cm.</t>
  </si>
  <si>
    <t>EO</t>
  </si>
  <si>
    <t>30199500-5-25c</t>
  </si>
  <si>
    <t>Pákový pořadač A4 80 mm červený,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</si>
  <si>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červená.</t>
  </si>
  <si>
    <t>Ekonomické oddělení</t>
  </si>
  <si>
    <t>bud. A17/307</t>
  </si>
  <si>
    <t xml:space="preserve">Hrabálková Helena  </t>
  </si>
  <si>
    <t>169694@mail.muni.cz</t>
  </si>
  <si>
    <t>Prosím avizovat dodávku telefonicky den předem - Hrabálková, tel. 549494162.</t>
  </si>
  <si>
    <t>119914</t>
  </si>
  <si>
    <t>OBJ/1101/0003/16</t>
  </si>
  <si>
    <t>30199500-5-25e</t>
  </si>
  <si>
    <t>Pákový pořadač A4 80 mm zelený,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</si>
  <si>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zelená.</t>
  </si>
  <si>
    <t>30192113-6-3c</t>
  </si>
  <si>
    <t>Náplň do gelového rolleru, 0,3-0,4 mm, modrá</t>
  </si>
  <si>
    <t>Náplň do gelového rolleru, náplň: gelový inkoust, barva náplně: modrá, šíře stopy 0,3 - 0,4 mm.</t>
  </si>
  <si>
    <t>30192113-6-1c</t>
  </si>
  <si>
    <t>Náplň do kuličkového pera, 0,3-0,35 mm, modrá</t>
  </si>
  <si>
    <t>Náplň do kuličkového pera, náplň: pastový inkoust, barva náplně: modrá, šíře stopy: 0,3 - 0,35 mm.</t>
  </si>
  <si>
    <t>Kancel. potřeby Guzi</t>
  </si>
  <si>
    <t>30195910-4</t>
  </si>
  <si>
    <t>30195910-4-2</t>
  </si>
  <si>
    <t>Flipchart mobilní</t>
  </si>
  <si>
    <t>Flipchart tabule mobilní na pěti kolečkách, stavitelná výška, magnetický povrch stíratelný za sucha. Posuvné háčky a moderní kovová lišta pro blok papíru běžně používané velikosti, kovová odkládací plocha. Popisovatelná plocha 68 x 100 cm.</t>
  </si>
  <si>
    <t>Kat.veřejné ekonomie</t>
  </si>
  <si>
    <t>2210</t>
  </si>
  <si>
    <t>561300</t>
  </si>
  <si>
    <t>2511</t>
  </si>
  <si>
    <t>OBJ/5601/0005/16</t>
  </si>
  <si>
    <t>30197644-2-13</t>
  </si>
  <si>
    <t>Papír A4 80 g, barevný</t>
  </si>
  <si>
    <t>Barevný xerografický papír, vhodný pro kopírky, laserové i inkoustové tiskárny, A4, 80 g, mix 10 barev, 5 barev sytých a 5 barev pastelových.</t>
  </si>
  <si>
    <t>30193000-8-167</t>
  </si>
  <si>
    <t>Závěsný obal na CD na 4 kusy CD</t>
  </si>
  <si>
    <t>Závěsný obal na CD, typ na 4 kusy CD, oboustranný, zpevněná multiperforace pro zakládání do pořadačů, čirý</t>
  </si>
  <si>
    <t>30193000-8-13c</t>
  </si>
  <si>
    <t>Spisové desky A4, průhledné s drukem, modré</t>
  </si>
  <si>
    <t>Spisové desky A4, průhledné s drukem, materiál polypropylen, barva modrá</t>
  </si>
  <si>
    <t>30193000-8-94</t>
  </si>
  <si>
    <t>Zakládací obal na vizitky</t>
  </si>
  <si>
    <t>Zakládací obal na vizitky, závěsný. Formát A4.</t>
  </si>
  <si>
    <t>30197000-6-9</t>
  </si>
  <si>
    <t>Podložka pod myš</t>
  </si>
  <si>
    <t>Gelová podložka pod myš s ergonomickou oporou zápěstí</t>
  </si>
  <si>
    <t>30197644-2-17</t>
  </si>
  <si>
    <t>Kreslicí karton A4 225 g, barevný</t>
  </si>
  <si>
    <t>Kreslicí karton A4 225 g, mix barev nebo jednotlivé barvy balené ve fólii, škála 10 barev</t>
  </si>
  <si>
    <t>kp parazitologie</t>
  </si>
  <si>
    <t>Ústav botaniky a zoologie</t>
  </si>
  <si>
    <t>UKB, Kamenice 5, budova A31</t>
  </si>
  <si>
    <t>bud. A31/313</t>
  </si>
  <si>
    <t xml:space="preserve">Červenka Jaroslav  </t>
  </si>
  <si>
    <t>169712@mail.muni.cz</t>
  </si>
  <si>
    <t>4760</t>
  </si>
  <si>
    <t>314020</t>
  </si>
  <si>
    <t>OBJ/3115/0001/16</t>
  </si>
  <si>
    <t>30199500-5-8a</t>
  </si>
  <si>
    <t>Čtyřkroužkový pořadač A4 20 mm čirý</t>
  </si>
  <si>
    <t>Čtyřkroužkový pořadač A4, materiál polypropylen poloprůhedný, tloušťka 800 mic, šířka hřbetu 20 mm, barva čirá</t>
  </si>
  <si>
    <t>30199410-7-2c</t>
  </si>
  <si>
    <t>Samolepící bloček 38 x 51 mm, světle žlutý</t>
  </si>
  <si>
    <t>Samolepící bloček, 38 x 51 mm, opakované lepení, barva světle žlutá</t>
  </si>
  <si>
    <t>bal (3 x 100 ks lístků)</t>
  </si>
  <si>
    <t>30197620-8-1</t>
  </si>
  <si>
    <t>Kancelářský sešit A5 - linka</t>
  </si>
  <si>
    <t>Kancelářský sešit A5 - 40 listů, linka, bezdřevý papír</t>
  </si>
  <si>
    <t>30192133-2-1</t>
  </si>
  <si>
    <t>Ořezávátko</t>
  </si>
  <si>
    <t>Ořezávátko na tužky, celokovové, ruční strouhání tužek.</t>
  </si>
  <si>
    <t>30199500-5-8c</t>
  </si>
  <si>
    <t>Čtyřkroužkový pořadač A4 20 mm oranžový</t>
  </si>
  <si>
    <t>Čtyřkroužkový pořadač A4, materiál polypropylen poloprůhedný, tloušťka 800 mic, šířka hřbetu 20 mm, barva oranžová</t>
  </si>
  <si>
    <t>30193000-8-92d</t>
  </si>
  <si>
    <t>Mapa 3 klopy, prešpán s gumou, zelená</t>
  </si>
  <si>
    <t>Odkládací mapa A4, 3 klopy, gumička přez rohy, materiál prešpán, barva zelená</t>
  </si>
  <si>
    <t>30193000-8-92a</t>
  </si>
  <si>
    <t>Mapa 3 klopy, prešpán s gumou, červená</t>
  </si>
  <si>
    <t>Odkládací mapa A4, 3 klopy, gumička přez rohy, materiál prešpán, barva červená</t>
  </si>
  <si>
    <t>kp zool</t>
  </si>
  <si>
    <t>bud. A31/241</t>
  </si>
  <si>
    <t xml:space="preserve">Nečasová Dagmar  </t>
  </si>
  <si>
    <t>169849@mail.muni.cz</t>
  </si>
  <si>
    <t>OBJ/3115/0002/16</t>
  </si>
  <si>
    <t>30197000-6-17</t>
  </si>
  <si>
    <t>Špendlíky</t>
  </si>
  <si>
    <t>Kancelářské špendlíky s poniklovanou povrchovou úpravou</t>
  </si>
  <si>
    <t>bal (200 ks)</t>
  </si>
  <si>
    <t>30196000-9-4</t>
  </si>
  <si>
    <t>Dovolenky</t>
  </si>
  <si>
    <t>Formát A6, 100 listů</t>
  </si>
  <si>
    <t>30193000-8-51d</t>
  </si>
  <si>
    <t>Folie pro kroužkovou vazbu čirá</t>
  </si>
  <si>
    <t>Folie pro kroužkovou vazbu A4, barva čirá</t>
  </si>
  <si>
    <t>44425100-6</t>
  </si>
  <si>
    <t>44425100-6-1</t>
  </si>
  <si>
    <t>Gumičky, mix barev, mix velikostí</t>
  </si>
  <si>
    <t>Gumičky, mix různých barev a velikostí, baleno po min. 100 ks.</t>
  </si>
  <si>
    <t>bal (min. 100 ks)</t>
  </si>
  <si>
    <t>Ústav chemie</t>
  </si>
  <si>
    <t>UKB, Kamenice 5, budova A8</t>
  </si>
  <si>
    <t xml:space="preserve">Mičánková Kateřina  </t>
  </si>
  <si>
    <t>103747@mail.muni.cz</t>
  </si>
  <si>
    <t>313010</t>
  </si>
  <si>
    <t>OBJ/3111/0001/16</t>
  </si>
  <si>
    <t>Ústav geologických věd</t>
  </si>
  <si>
    <t>pav. 11/01005a</t>
  </si>
  <si>
    <t xml:space="preserve">Banaśová Veronika Mgr. </t>
  </si>
  <si>
    <t>327945@mail.muni.cz</t>
  </si>
  <si>
    <t>2533</t>
  </si>
  <si>
    <t>315010</t>
  </si>
  <si>
    <t>1398</t>
  </si>
  <si>
    <t>OBJ/3117/0001/16</t>
  </si>
  <si>
    <t>30193700-5-25</t>
  </si>
  <si>
    <t>Box na dokumenty zelený 50 mm</t>
  </si>
  <si>
    <t>Box na dokumenty otevřený, zkosený z hladké lepenky 1000g/m2, roz. 330x230x50 mm, barva zelená</t>
  </si>
  <si>
    <t>30192800-9-8</t>
  </si>
  <si>
    <t>Samolepící etikety 70 x 42,3 mm</t>
  </si>
  <si>
    <t>Samolepící etikety, rozměr 70 x 42,3 mm, 21 ks/arch,</t>
  </si>
  <si>
    <t>30192800-9-14</t>
  </si>
  <si>
    <t>Samolepící etikety 210 x 297 mm</t>
  </si>
  <si>
    <t>Samolepící etikety, 210 x 297 mm, 1 ks/list A</t>
  </si>
  <si>
    <t>30197000-6-16</t>
  </si>
  <si>
    <t>Fólie do tiskárny</t>
  </si>
  <si>
    <t>transparentní folie A4 pro inkoustové a laserové tiskárny</t>
  </si>
  <si>
    <t>30199410-7-3</t>
  </si>
  <si>
    <t>Samolepící bloček 76 x 127 mm</t>
  </si>
  <si>
    <t>Samolepící bloček 76 x 127 mm, mix barev</t>
  </si>
  <si>
    <t>30199410-7-2b</t>
  </si>
  <si>
    <t>Samolepící bloček 38 x 51 mm, růžová, žlutá, oranžová</t>
  </si>
  <si>
    <t>Samolepící bloček, 38 x 51 mm, opakované lepení, různé odstíny růžové, žluté, oranžové</t>
  </si>
  <si>
    <t>30192124-6-21</t>
  </si>
  <si>
    <t>Popisovač, 0,4 mm, sada 10 barev</t>
  </si>
  <si>
    <t>Popisovač, prodyšné víčko, šíře stopy: 0,4 mm, hrot: v kovovém pouzdře, 
náplň: inkoust na vodní bázi, barva náplně: sada 10 různých barev.</t>
  </si>
  <si>
    <t>30192700-8-6</t>
  </si>
  <si>
    <t>Kancelářské nůžky 21,5 cm</t>
  </si>
  <si>
    <t>Nůžky s ocelovými nožnicemi, ergonomické držení, délka nůžek včetně rukojeti 21,5 cm</t>
  </si>
  <si>
    <t>30192700-8-10</t>
  </si>
  <si>
    <t>Kancelářské nůžky 10-15 cm</t>
  </si>
  <si>
    <t>Nůžky s ocelovými nožnicemi, ergonomické držení, délka nůžek včetně rukojeti 10 - 15 cm cm</t>
  </si>
  <si>
    <t>30199780-1-3c</t>
  </si>
  <si>
    <t>Psací podložka s klipem A4, PVC, rozevíratelná, modrá</t>
  </si>
  <si>
    <t>Psací podložka, formát A4 na výšku, uzavíratelná, na levé vnitřní straně průhledná kapsa, s kovovým klipem na horní straně pro uchycení dokumentů, materiál: pevná min. 2,5 mm lepenka potažená barevným PVC, barva: modrá.</t>
  </si>
  <si>
    <t>30192121-5-6b</t>
  </si>
  <si>
    <t>Gelový roller, 0,5 mm, červený</t>
  </si>
  <si>
    <t>Gelový roller, tělo plastové, stiskací mechanismus, pogumovaný úchop, s klipem, náplň: gelový inkoust, náplň vyměnitelná, barva náplně: červená, šíře stopy: 0,5 mm.</t>
  </si>
  <si>
    <t>30192700-8-7</t>
  </si>
  <si>
    <t>Odlamovací nůž</t>
  </si>
  <si>
    <t>Odlamovací nůž s plastovým tělem s pojistkou, šířka ostří: 18 mm, možnost výměny čepelí.</t>
  </si>
  <si>
    <t>30192700-8-12</t>
  </si>
  <si>
    <t>Odlamovací nůž - náhradní čepele</t>
  </si>
  <si>
    <t>30192800-9-1</t>
  </si>
  <si>
    <t xml:space="preserve">Samolepící záložky </t>
  </si>
  <si>
    <t>Samolepící neonové záložky v 5-ti barvách (5 x 20 ks), rozměr 12 x 48 mm - popisovatelné, opakovaně použitelné</t>
  </si>
  <si>
    <t>30193000-8-113</t>
  </si>
  <si>
    <t>Plastelína</t>
  </si>
  <si>
    <t>Plastelína, 10 barev</t>
  </si>
  <si>
    <t>bal (200 g)</t>
  </si>
  <si>
    <t>Správa UKB</t>
  </si>
  <si>
    <t xml:space="preserve">Pakostová Jindra  </t>
  </si>
  <si>
    <t>107322@mail.muni.cz</t>
  </si>
  <si>
    <t>1001</t>
  </si>
  <si>
    <t>829080</t>
  </si>
  <si>
    <t>5000</t>
  </si>
  <si>
    <t>OBJ/8201/0001/16</t>
  </si>
  <si>
    <t>30197000-6-29</t>
  </si>
  <si>
    <t>Lupa</t>
  </si>
  <si>
    <t>Kruhová skleněná lupa s kovovým rámečkem, průměr cca 75 mm.</t>
  </si>
  <si>
    <t>nákup na sklad, zak. 1031</t>
  </si>
  <si>
    <t>Fakulta sportovních studií</t>
  </si>
  <si>
    <t>UKB, Kamenice 5, budova A33</t>
  </si>
  <si>
    <t>bud. A33/210</t>
  </si>
  <si>
    <t xml:space="preserve">Chatrná Soňa  </t>
  </si>
  <si>
    <t>186014@mail.muni.cz</t>
  </si>
  <si>
    <t>1031</t>
  </si>
  <si>
    <t>519900</t>
  </si>
  <si>
    <t>OBJ/5102/0001/16</t>
  </si>
  <si>
    <t>Ústav antropologie</t>
  </si>
  <si>
    <t>PřF, Kotlářská 2, pavilon 08</t>
  </si>
  <si>
    <t xml:space="preserve">Jurda Mikoláš Mgr. </t>
  </si>
  <si>
    <t>85144@mail.muni.cz</t>
  </si>
  <si>
    <t>314070</t>
  </si>
  <si>
    <t>OBJ/3116/0001/16</t>
  </si>
  <si>
    <t>30192124-6-23c</t>
  </si>
  <si>
    <t>Popisovač, bílá tabule, 1-2 mm, modrý</t>
  </si>
  <si>
    <t>Popisovač, k popisu na bílé tabule, s víčkem, šíře stopy: min. 1 mm - max. 2 mm, 
hrot: válcový, náplň: inkoust na alkoholové bázi, světlostálý, 
za sucha stíratelný, barva náplně: modrá.</t>
  </si>
  <si>
    <t>30199230-1-14</t>
  </si>
  <si>
    <t>Obálka/taška dopisní B4, s krycím páskem</t>
  </si>
  <si>
    <t>Obálka/taška dopisní formátu B4, s krycím páskem, bez okénka, 
rozměr (v x š): 353 x 250 mm, vkládání na kratší straně, 
materiál: bílý min. 100 g/m2 ofsetový papír, baleno po 50 ks.</t>
  </si>
  <si>
    <t>SKM, Vinařská 5, blok E,F</t>
  </si>
  <si>
    <t>Vinařská 499/5, 65913 Brno</t>
  </si>
  <si>
    <t xml:space="preserve">Zelenáková Dana  </t>
  </si>
  <si>
    <t>25504@mail.muni.cz</t>
  </si>
  <si>
    <t>30199230-1-27</t>
  </si>
  <si>
    <t>Obálka kartonová A4</t>
  </si>
  <si>
    <t>Obálka kartonová formátu A4, rozměr (v x š): 368 x 278 mm, vkládání na kratší straně, materiál: pevný karton min. 300 g/m2, baleno po 10 ks.</t>
  </si>
  <si>
    <t>30199230-1-5a</t>
  </si>
  <si>
    <t>Obálka dopisní DL, samolepící</t>
  </si>
  <si>
    <t>Obálka dopisní formátu DL, samolepící, bez okénka, rozměr (v x š): 110 x 220 mm, vkládání na delší straně, materiál: bílý 80 g/m2ofsetový papír, baleno po 50 ks.</t>
  </si>
  <si>
    <t>KP - leden 2016</t>
  </si>
  <si>
    <t>FF, Arna Nováka 1, budova F</t>
  </si>
  <si>
    <t>Arna Nováka 1/1, 60200 Brno</t>
  </si>
  <si>
    <t>bud. F/02002</t>
  </si>
  <si>
    <t xml:space="preserve">Kunc Martin Mgr. </t>
  </si>
  <si>
    <t>57620@mail.muni.cz</t>
  </si>
  <si>
    <t>9840</t>
  </si>
  <si>
    <t>219840</t>
  </si>
  <si>
    <t>OBJ/2184/0001/16</t>
  </si>
  <si>
    <t>30192800-9-39</t>
  </si>
  <si>
    <t>Samolepící etikety 70 x 32 mm</t>
  </si>
  <si>
    <t>Samolepicí etikety pro kopírovací zařízení a laserové tiskárny, rozměr 70 x 32 mm, s nakládacím okrajem, barva bílá, 27 ks na archu</t>
  </si>
  <si>
    <t>KP pro OSAR 2016</t>
  </si>
  <si>
    <t>Odd.pro strategii a rozvoj</t>
  </si>
  <si>
    <t>1023</t>
  </si>
  <si>
    <t>OBJ/5601/0006/16</t>
  </si>
  <si>
    <t>30192124-6-16e</t>
  </si>
  <si>
    <t>Popisovač, CD/DVD/BD, 0,4-0,6 mm, sada 4 barev</t>
  </si>
  <si>
    <t>Popisovač, k popisu CD/DVD/BD disků, ergonomický úchop, s víčkem, 
šíře stopy: min. 0,4 mm - max. 0,6 mm, hrot: jemný plastový, 
náplň: permanentní inkoust na alkoholové bázi (smývatelný lihem), 
barva náplně: černá, červená, modrá a zelená, sada 4 barev.</t>
  </si>
  <si>
    <t>30193000-8-22</t>
  </si>
  <si>
    <t>Prospektový obal A4 42 mic</t>
  </si>
  <si>
    <t>Plastová U kapsa A4 s krupičkovým povrchem, zpevněná multiperforace pro zakládání do pořadačů, síla mat. 42 mic</t>
  </si>
  <si>
    <t>30192900-0-4</t>
  </si>
  <si>
    <t>Opravná páska</t>
  </si>
  <si>
    <t>Korekční strojek, vybaven kolečky pro rychlou a přesnou korekci. Páska 4,2 mm x 5 m.</t>
  </si>
  <si>
    <t>30199792-8</t>
  </si>
  <si>
    <t>30199792-8-2</t>
  </si>
  <si>
    <t>Kalendář stolní pracovní</t>
  </si>
  <si>
    <t>Kalendář stolní pracovní pro rok 2016, bez obrázků, české týdenní jmenné kalendárium, měsíční fáze, roční období, letní a zimní čas, státní svátky, ostatní svátky, významné dny, tabulkový kalendář, plánovací kalendář, místo na poznámky, tříměsíční přehled, rozměr listů (š x v): cca 320 x 170 mm</t>
  </si>
  <si>
    <t>Kat.soc. politiky a soc.práce</t>
  </si>
  <si>
    <t>Kotolová Hana Bc. DiS.</t>
  </si>
  <si>
    <t>101539@mail.muni.cz</t>
  </si>
  <si>
    <t>231400</t>
  </si>
  <si>
    <t>01</t>
  </si>
  <si>
    <t>OBJ/2301/0003/16</t>
  </si>
  <si>
    <t>30194220-3-15</t>
  </si>
  <si>
    <t>Lepící páska 12 mm x 10 m, transparentní</t>
  </si>
  <si>
    <t>Lepící páska samolepící s vysokou přilnavostí a pevností, bez odvíječe, barva: transparentní, šíře: 12 mm, návin: 10 m, baleno po 12 ks.</t>
  </si>
  <si>
    <t>30194220-3-8</t>
  </si>
  <si>
    <t>Lepící páska krepová 36-38 mm x 50 m</t>
  </si>
  <si>
    <t>Krepová lepící páska, páska snadno odstranitelná bez zanechání stop nebo poškození, šíře: 36-38 mm, návin: 50 m.</t>
  </si>
  <si>
    <t>30192121-5-7</t>
  </si>
  <si>
    <t>Kuličkové pero, na pružině se stojánkem</t>
  </si>
  <si>
    <t>Kuličkové pero na pružině se stojánkem, tělo: plastové transparentní, nalepovací podložka, náplň: pastový inkoust, barva náplně: modrá, šíře stopy: 0,7 - 0,8 mm.</t>
  </si>
  <si>
    <t>Klinika interní, geriatr. a pr.lék.</t>
  </si>
  <si>
    <t>bud. 1/423</t>
  </si>
  <si>
    <t xml:space="preserve">Kubišová Anna  </t>
  </si>
  <si>
    <t>2209@mail.muni.cz</t>
  </si>
  <si>
    <t>4083</t>
  </si>
  <si>
    <t>110228</t>
  </si>
  <si>
    <t>OBJ/1128/0001/16</t>
  </si>
  <si>
    <t>30193000-8-119f</t>
  </si>
  <si>
    <t>Zakládací obal A4 L žlutý</t>
  </si>
  <si>
    <t>Zakládací obal A4 "L", síla 100 - 150 micronů, barva žlutá</t>
  </si>
  <si>
    <t>30193000-8-119c</t>
  </si>
  <si>
    <t>Zakládací obal A4 L červený</t>
  </si>
  <si>
    <t>Zakládací obal A4 "L", síla 100 - 150 micronů, barva červená</t>
  </si>
  <si>
    <t>30193000-8-119d</t>
  </si>
  <si>
    <t>Zakládací obal A4 L modrý</t>
  </si>
  <si>
    <t>Zakládací obal A4 "L", síla 100 - 150 micronů, barva modrá</t>
  </si>
  <si>
    <t>2.10B</t>
  </si>
  <si>
    <t xml:space="preserve">Fialová Barbora  </t>
  </si>
  <si>
    <t>103950@mail.muni.cz</t>
  </si>
  <si>
    <t>9206</t>
  </si>
  <si>
    <t>239914</t>
  </si>
  <si>
    <t>OBJ/2302/0002/16</t>
  </si>
  <si>
    <t>DNS-kancelářské potřeby, 1055</t>
  </si>
  <si>
    <t>Ústav výpočetní techniky</t>
  </si>
  <si>
    <t xml:space="preserve">Janoušková Jana  </t>
  </si>
  <si>
    <t>2090@mail.muni.cz</t>
  </si>
  <si>
    <t>1055</t>
  </si>
  <si>
    <t>920000</t>
  </si>
  <si>
    <t>OBJ/9201/0001/16</t>
  </si>
  <si>
    <t>SV</t>
  </si>
  <si>
    <t>OBJ/5601/0007/16</t>
  </si>
  <si>
    <t>30193000-8-39f</t>
  </si>
  <si>
    <t>Rychlovazač PVC A4 oranžový</t>
  </si>
  <si>
    <t>Rychlovazač A4, materiál polypropylen, přední strana průhledná, zadní strana oranžová</t>
  </si>
  <si>
    <t>30193000-8-39c</t>
  </si>
  <si>
    <t>Rychlovazač PVC A4 červený</t>
  </si>
  <si>
    <t>Rychlovazač A4, materiál polypropylen, přední strana průhledná, zadní strana červená</t>
  </si>
  <si>
    <t>30197620-8-21</t>
  </si>
  <si>
    <t>Záznamní kniha A6 - linka</t>
  </si>
  <si>
    <t>Lepená a šitá záznamní kniha s pevnými deskami A6, linka, bezdřevý papír, cca 100 listů</t>
  </si>
  <si>
    <t>OBJ/2201/0002/16</t>
  </si>
  <si>
    <t>30199720-3-11c</t>
  </si>
  <si>
    <t>Z bločky 76 x 76 mm, žlutá/růžová</t>
  </si>
  <si>
    <t>Samolepící Z-bločky, rozměr 76 x 76 mm, opakované lepení, barva žlutá/růžová</t>
  </si>
  <si>
    <t>bal (100 ks lístků)</t>
  </si>
  <si>
    <t>30192111-2-1a</t>
  </si>
  <si>
    <t>Razítková barva černá</t>
  </si>
  <si>
    <t>Razítková barva pro všechny druhy razítkových podušek, vhodná do samonamáčecích razítek, odolná vůči UV záření, objem: 25 až 30 ml, barva: černá.</t>
  </si>
  <si>
    <t>30197644-2-9f</t>
  </si>
  <si>
    <t>Papír A4 80 g, pastelově zelený</t>
  </si>
  <si>
    <t>Barevný kopírovací papír pro laserové, inkoustové stroje a kopírky, A4, gramáž 80 g, barva pastelově zelená</t>
  </si>
  <si>
    <t>bal (500 archů)</t>
  </si>
  <si>
    <t>Prosím o telefonické upozornění den před dodáním zboží na tel775333893.Děkuji.Eva Vafková</t>
  </si>
  <si>
    <t>30199500-5-4h</t>
  </si>
  <si>
    <t>Spisové desky s tkanicí, A4 mramorová modrá</t>
  </si>
  <si>
    <t>Spisové desky s tkanicí, bez hřbetu, formát A4, materiál strojní lepenka min 1250 g, barva mramorová modrá</t>
  </si>
  <si>
    <t>30193000-8-14d</t>
  </si>
  <si>
    <t>Spisové desky A5, průhledné s drukem, žluté</t>
  </si>
  <si>
    <t>Spisové desky A5, průhledné s drukem, materiál polypropylen, barva žlutá</t>
  </si>
  <si>
    <t>30193000-8-13d</t>
  </si>
  <si>
    <t>Spisové desky A4, průhledné s drukem, žluté</t>
  </si>
  <si>
    <t>Spisové desky A4, průhledné s drukem, materiál polypropylen, barva žlutá</t>
  </si>
  <si>
    <t>30197620-8-23</t>
  </si>
  <si>
    <t>Spirálový blok A6 - linka</t>
  </si>
  <si>
    <t>Spirálový blok A6, cca 50 listů, linka, boční kroužková vazba, každý list s perforací pro snadné odtržení.</t>
  </si>
  <si>
    <t>30192800-9-5</t>
  </si>
  <si>
    <t>Samolepící etikety 105 x 42,3 mm</t>
  </si>
  <si>
    <t>Samolepící etikety adresní, rozměr 105 x 42,3 mm, 14 ks/arch,</t>
  </si>
  <si>
    <t>30192124-6-24c</t>
  </si>
  <si>
    <t>Popisovač, bílá tabule, 2,5-4,5 mm, modrý</t>
  </si>
  <si>
    <t>Popisovač, k popisu na bílé tabule, s víčkem, šíře stopy: min. 2,5 mm - max. 4,5 mm, 
hrot: válcový, náplň: inkoust na alkoholové bázi, světlostálý, za sucha stíratelný, barva náplně: modrá.</t>
  </si>
  <si>
    <t>30193000-8-87d</t>
  </si>
  <si>
    <t>Mapa 3 klopy, prešpán, žlutá</t>
  </si>
  <si>
    <t>Odkládací mapa A4, 3 klopy, materiál prešpán, barva žlutá</t>
  </si>
  <si>
    <t>30192121-5-10a</t>
  </si>
  <si>
    <t>Gelový roller, 0,7 mm, modrý</t>
  </si>
  <si>
    <t>Gelový roller, tělo plastové, stiskací mechanismus, pogumovaný úchop, s kovovým klipem, náplň: rychleschnoucí gelový inkoust, náplň vyměnitelná, barva náplně: modrá, šíře stopy: 0,7 mm.</t>
  </si>
  <si>
    <t>UKB, Kamenice 5, budova A9</t>
  </si>
  <si>
    <t xml:space="preserve">Juránková Lucie Mgr. </t>
  </si>
  <si>
    <t>256726@mail.muni.cz</t>
  </si>
  <si>
    <t>1006</t>
  </si>
  <si>
    <t>825000</t>
  </si>
  <si>
    <t>1112</t>
  </si>
  <si>
    <t>OBJ/8201/0002/16</t>
  </si>
  <si>
    <t>30193000-8-1</t>
  </si>
  <si>
    <t>Stojánek na papírový špalíček</t>
  </si>
  <si>
    <t>Stojánek na papírový špalíček, černý, drátěný, velikost 100 x 100 x 100 mm</t>
  </si>
  <si>
    <t>30197100-7-3</t>
  </si>
  <si>
    <t>Spojovače NO. 10</t>
  </si>
  <si>
    <t>Spojovače NO. 10, balení 1000 ks</t>
  </si>
  <si>
    <t>30192700-8-8</t>
  </si>
  <si>
    <t>Lepidlo tekuté</t>
  </si>
  <si>
    <t>Universální, bílé, tekuté dispersní lepidlo v lahvičce s hřebenovým aplikátorem. Lepí papír, kůži, textil, foto, dřevo, korek, apod.</t>
  </si>
  <si>
    <t>30192131-8-3</t>
  </si>
  <si>
    <t>Tužka mechanická "Verzatilka"</t>
  </si>
  <si>
    <t>Mechanická tužka pro běžné psaní, tělo: celokovové, šíře stopy: 2 mm.</t>
  </si>
  <si>
    <t>30192132-5-4</t>
  </si>
  <si>
    <t>Tuhy do mechanické tužky  "Verzatileka"</t>
  </si>
  <si>
    <t>Grafitová tuha do mechanické tužky Verzatilky, šíře stopy: 2 mm, tvrdost: HB, baleno po 12 ks.</t>
  </si>
  <si>
    <t>30197000-6-1</t>
  </si>
  <si>
    <t>Připínáčky</t>
  </si>
  <si>
    <t>Připínáčky do korkové nástěnky, s plastovou ergonomickou hlavičkou a kovovým bodcem</t>
  </si>
  <si>
    <t>30197620-8-13</t>
  </si>
  <si>
    <t>Spirálový blok A5 - čtvereček</t>
  </si>
  <si>
    <t>Spirálový blok A5, 80 listů, čtvereček, boční kroužková vazba, každý list s perforací pro snadné odtržení a čtyřděrování pro ukládání do pořadače</t>
  </si>
  <si>
    <t>30199792-8-3</t>
  </si>
  <si>
    <t>Kalendář stolní pracovní s citáty</t>
  </si>
  <si>
    <t>Kalendář stolní pracovní pro rok 2016, bez obrázků, české týdenní jmenné kalendárium, měsíční fáze, roční období, letní a zimní čas, citát na každý týden, státní svátky, ostatní svátky, významné dny, tabulkový kalendář, plánovací kalendář, místo na poznámky, rozměr listů (š x v): cca 285 x 105 mm</t>
  </si>
  <si>
    <t>30199720-3-10</t>
  </si>
  <si>
    <t>Papírový špalíček v bílé barvě, lepený, rozměr 90 x 90 mm</t>
  </si>
  <si>
    <t>bal (900 lístků)</t>
  </si>
  <si>
    <t>30199230-1-1</t>
  </si>
  <si>
    <t>Obálka dopisní C6, navlhčený pásek</t>
  </si>
  <si>
    <t>Obálka dopisní formátu C6, s navlhčeným páskem, bez okénka, rozměr (v x š): 114 x 162 mm, vkládání na delší straně, materiál: bílý 80 g/m2 ofsetový papír, baleno po 1000 ks.</t>
  </si>
  <si>
    <t>Celkem</t>
  </si>
  <si>
    <t>Z</t>
  </si>
  <si>
    <t>Kat.politologie</t>
  </si>
  <si>
    <t xml:space="preserve">Pospíšilová Lucie Bc. </t>
  </si>
  <si>
    <t>133876@mail.muni.cz</t>
  </si>
  <si>
    <t>2197</t>
  </si>
  <si>
    <t>235400</t>
  </si>
  <si>
    <t>OBJ/2301/0001/16</t>
  </si>
  <si>
    <t>30193000-8-51a</t>
  </si>
  <si>
    <t>Folie pro kroužkovou vazbu bílá</t>
  </si>
  <si>
    <t>Folie pro kroužkovou vazbu A4, barva bílá</t>
  </si>
  <si>
    <t>Kancelářské potřeby</t>
  </si>
  <si>
    <t>0312</t>
  </si>
  <si>
    <t>OBJ/2301/0002/16</t>
  </si>
  <si>
    <t>Jednotková cena bez DPH v Kč</t>
  </si>
  <si>
    <t>Celková cena za položku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</si>
</sst>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6" borderId="0" xfId="0" applyFont="1" applyFill="1" applyAlignment="1">
      <alignment horizontal="left" vertical="top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5" borderId="12" xfId="0" applyFont="1" applyFill="1" applyBorder="1" applyAlignment="1">
      <alignment vertical="top"/>
    </xf>
    <xf numFmtId="0" fontId="1" fillId="36" borderId="15" xfId="0" applyFont="1" applyFill="1" applyBorder="1" applyAlignment="1">
      <alignment vertical="top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6.7109375" style="0" customWidth="1"/>
    <col min="2" max="2" width="37.421875" style="0" hidden="1" customWidth="1"/>
    <col min="3" max="3" width="7.7109375" style="0" customWidth="1"/>
    <col min="4" max="4" width="18.7109375" style="0" hidden="1" customWidth="1"/>
    <col min="5" max="5" width="16.421875" style="0" customWidth="1"/>
    <col min="6" max="6" width="38.7109375" style="0" customWidth="1"/>
    <col min="7" max="7" width="79.7109375" style="0" customWidth="1"/>
    <col min="8" max="8" width="38.7109375" style="0" hidden="1" customWidth="1"/>
    <col min="9" max="9" width="20.140625" style="0" bestFit="1" customWidth="1"/>
    <col min="10" max="10" width="4.7109375" style="0" customWidth="1"/>
    <col min="11" max="11" width="4.57421875" style="0" customWidth="1"/>
    <col min="12" max="12" width="4.7109375" style="0" hidden="1" customWidth="1"/>
    <col min="13" max="13" width="14.00390625" style="0" hidden="1" customWidth="1"/>
    <col min="14" max="16" width="24.28125" style="0" customWidth="1"/>
    <col min="17" max="17" width="4.28125" style="0" customWidth="1"/>
    <col min="18" max="18" width="14.140625" style="0" bestFit="1" customWidth="1"/>
    <col min="19" max="19" width="10.57421875" style="0" hidden="1" customWidth="1"/>
    <col min="20" max="20" width="21.57421875" style="0" bestFit="1" customWidth="1"/>
    <col min="21" max="21" width="20.421875" style="0" customWidth="1"/>
    <col min="22" max="22" width="11.8515625" style="0" bestFit="1" customWidth="1"/>
    <col min="23" max="23" width="36.57421875" style="0" customWidth="1"/>
    <col min="24" max="24" width="5.7109375" style="0" customWidth="1"/>
    <col min="25" max="25" width="7.57421875" style="0" customWidth="1"/>
    <col min="26" max="26" width="4.7109375" style="0" customWidth="1"/>
    <col min="27" max="27" width="6.140625" style="0" customWidth="1"/>
    <col min="28" max="28" width="5.57421875" style="0" customWidth="1"/>
    <col min="29" max="29" width="17.421875" style="0" customWidth="1"/>
    <col min="30" max="30" width="22.140625" style="0" bestFit="1" customWidth="1"/>
    <col min="31" max="31" width="11.421875" style="0" bestFit="1" customWidth="1"/>
  </cols>
  <sheetData>
    <row r="1" spans="1:31" ht="16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16" t="s">
        <v>1</v>
      </c>
      <c r="B3" s="16"/>
      <c r="C3" s="16"/>
      <c r="D3" s="16"/>
      <c r="E3" s="16"/>
      <c r="F3" s="16"/>
      <c r="G3" s="16"/>
      <c r="H3" s="17" t="s">
        <v>2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9" t="s">
        <v>3</v>
      </c>
      <c r="L4" s="19"/>
      <c r="M4" s="20" t="s">
        <v>4</v>
      </c>
      <c r="N4" s="20"/>
      <c r="O4" s="20"/>
      <c r="P4" s="20"/>
      <c r="Q4" s="20"/>
      <c r="R4" s="20"/>
      <c r="S4" s="18"/>
      <c r="T4" s="18"/>
      <c r="U4" s="18"/>
      <c r="V4" s="18"/>
      <c r="W4" s="18"/>
      <c r="X4" s="19" t="s">
        <v>5</v>
      </c>
      <c r="Y4" s="19"/>
      <c r="Z4" s="19"/>
      <c r="AA4" s="19"/>
      <c r="AB4" s="19"/>
      <c r="AC4" s="19" t="s">
        <v>3</v>
      </c>
      <c r="AD4" s="19"/>
      <c r="AE4" s="1"/>
    </row>
    <row r="5" spans="1:31" ht="118.5" customHeight="1">
      <c r="A5" s="24" t="s">
        <v>6</v>
      </c>
      <c r="B5" s="24" t="s">
        <v>7</v>
      </c>
      <c r="C5" s="24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4" t="s">
        <v>15</v>
      </c>
      <c r="K5" s="24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4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4" t="s">
        <v>29</v>
      </c>
      <c r="Y5" s="24" t="s">
        <v>30</v>
      </c>
      <c r="Z5" s="24" t="s">
        <v>31</v>
      </c>
      <c r="AA5" s="24" t="s">
        <v>32</v>
      </c>
      <c r="AB5" s="24" t="s">
        <v>33</v>
      </c>
      <c r="AC5" s="2" t="s">
        <v>34</v>
      </c>
      <c r="AD5" s="2" t="s">
        <v>1268</v>
      </c>
      <c r="AE5" s="2" t="s">
        <v>1269</v>
      </c>
    </row>
    <row r="6" spans="1:31" ht="25.5">
      <c r="A6" s="3">
        <v>56782</v>
      </c>
      <c r="B6" s="4"/>
      <c r="C6" s="3">
        <v>167524</v>
      </c>
      <c r="D6" s="4" t="s">
        <v>40</v>
      </c>
      <c r="E6" s="4" t="s">
        <v>41</v>
      </c>
      <c r="F6" s="4" t="s">
        <v>42</v>
      </c>
      <c r="G6" s="4" t="s">
        <v>43</v>
      </c>
      <c r="H6" s="4"/>
      <c r="I6" s="4" t="s">
        <v>44</v>
      </c>
      <c r="J6" s="5">
        <v>30</v>
      </c>
      <c r="K6" s="6">
        <v>30</v>
      </c>
      <c r="L6" s="7" t="s">
        <v>45</v>
      </c>
      <c r="M6" s="4">
        <v>719000</v>
      </c>
      <c r="N6" s="4" t="s">
        <v>46</v>
      </c>
      <c r="O6" s="4" t="s">
        <v>47</v>
      </c>
      <c r="P6" s="4" t="s">
        <v>48</v>
      </c>
      <c r="Q6" s="4">
        <v>1</v>
      </c>
      <c r="R6" s="4" t="s">
        <v>49</v>
      </c>
      <c r="S6" s="4">
        <v>183789</v>
      </c>
      <c r="T6" s="4" t="s">
        <v>50</v>
      </c>
      <c r="U6" s="4" t="s">
        <v>51</v>
      </c>
      <c r="V6" s="4">
        <v>549496639</v>
      </c>
      <c r="W6" s="4"/>
      <c r="X6" s="8" t="s">
        <v>52</v>
      </c>
      <c r="Y6" s="8" t="s">
        <v>53</v>
      </c>
      <c r="Z6" s="8" t="s">
        <v>54</v>
      </c>
      <c r="AA6" s="8" t="s">
        <v>55</v>
      </c>
      <c r="AB6" s="8" t="s">
        <v>52</v>
      </c>
      <c r="AC6" s="7" t="s">
        <v>56</v>
      </c>
      <c r="AD6" s="9">
        <v>7.45</v>
      </c>
      <c r="AE6" s="10">
        <f>ROUND($K$6*$AD$6,2)</f>
        <v>223.5</v>
      </c>
    </row>
    <row r="7" spans="1:31" ht="25.5">
      <c r="A7" s="3">
        <v>56782</v>
      </c>
      <c r="B7" s="4"/>
      <c r="C7" s="3">
        <v>167525</v>
      </c>
      <c r="D7" s="4" t="s">
        <v>57</v>
      </c>
      <c r="E7" s="4" t="s">
        <v>58</v>
      </c>
      <c r="F7" s="4" t="s">
        <v>59</v>
      </c>
      <c r="G7" s="4" t="s">
        <v>60</v>
      </c>
      <c r="H7" s="4"/>
      <c r="I7" s="4" t="s">
        <v>61</v>
      </c>
      <c r="J7" s="5">
        <v>15</v>
      </c>
      <c r="K7" s="6">
        <v>15</v>
      </c>
      <c r="L7" s="7" t="s">
        <v>45</v>
      </c>
      <c r="M7" s="4">
        <v>719000</v>
      </c>
      <c r="N7" s="4" t="s">
        <v>46</v>
      </c>
      <c r="O7" s="4" t="s">
        <v>47</v>
      </c>
      <c r="P7" s="4" t="s">
        <v>48</v>
      </c>
      <c r="Q7" s="4">
        <v>1</v>
      </c>
      <c r="R7" s="4" t="s">
        <v>49</v>
      </c>
      <c r="S7" s="4">
        <v>183789</v>
      </c>
      <c r="T7" s="4" t="s">
        <v>50</v>
      </c>
      <c r="U7" s="4" t="s">
        <v>51</v>
      </c>
      <c r="V7" s="4">
        <v>549496639</v>
      </c>
      <c r="W7" s="4"/>
      <c r="X7" s="8" t="s">
        <v>52</v>
      </c>
      <c r="Y7" s="8" t="s">
        <v>53</v>
      </c>
      <c r="Z7" s="8" t="s">
        <v>54</v>
      </c>
      <c r="AA7" s="8" t="s">
        <v>55</v>
      </c>
      <c r="AB7" s="8" t="s">
        <v>52</v>
      </c>
      <c r="AC7" s="7" t="s">
        <v>56</v>
      </c>
      <c r="AD7" s="9">
        <v>24.74</v>
      </c>
      <c r="AE7" s="10">
        <f>ROUND($K$7*$AD$7,2)</f>
        <v>371.1</v>
      </c>
    </row>
    <row r="8" spans="1:31" ht="38.25">
      <c r="A8" s="3">
        <v>56782</v>
      </c>
      <c r="B8" s="4"/>
      <c r="C8" s="3">
        <v>167535</v>
      </c>
      <c r="D8" s="4" t="s">
        <v>62</v>
      </c>
      <c r="E8" s="4" t="s">
        <v>63</v>
      </c>
      <c r="F8" s="4" t="s">
        <v>64</v>
      </c>
      <c r="G8" s="4" t="s">
        <v>65</v>
      </c>
      <c r="H8" s="4"/>
      <c r="I8" s="4" t="s">
        <v>44</v>
      </c>
      <c r="J8" s="5">
        <v>25</v>
      </c>
      <c r="K8" s="6">
        <v>25</v>
      </c>
      <c r="L8" s="7" t="s">
        <v>45</v>
      </c>
      <c r="M8" s="4">
        <v>719000</v>
      </c>
      <c r="N8" s="4" t="s">
        <v>46</v>
      </c>
      <c r="O8" s="4" t="s">
        <v>47</v>
      </c>
      <c r="P8" s="4" t="s">
        <v>48</v>
      </c>
      <c r="Q8" s="4">
        <v>1</v>
      </c>
      <c r="R8" s="4" t="s">
        <v>49</v>
      </c>
      <c r="S8" s="4">
        <v>183789</v>
      </c>
      <c r="T8" s="4" t="s">
        <v>50</v>
      </c>
      <c r="U8" s="4" t="s">
        <v>51</v>
      </c>
      <c r="V8" s="4">
        <v>549496639</v>
      </c>
      <c r="W8" s="4"/>
      <c r="X8" s="8" t="s">
        <v>52</v>
      </c>
      <c r="Y8" s="8" t="s">
        <v>53</v>
      </c>
      <c r="Z8" s="8" t="s">
        <v>54</v>
      </c>
      <c r="AA8" s="8" t="s">
        <v>55</v>
      </c>
      <c r="AB8" s="8" t="s">
        <v>52</v>
      </c>
      <c r="AC8" s="7" t="s">
        <v>56</v>
      </c>
      <c r="AD8" s="9">
        <v>4.75</v>
      </c>
      <c r="AE8" s="10">
        <f>ROUND($K$8*$AD$8,2)</f>
        <v>118.75</v>
      </c>
    </row>
    <row r="9" spans="1:31" ht="63.75">
      <c r="A9" s="3">
        <v>56782</v>
      </c>
      <c r="B9" s="4"/>
      <c r="C9" s="3">
        <v>167536</v>
      </c>
      <c r="D9" s="4" t="s">
        <v>66</v>
      </c>
      <c r="E9" s="4" t="s">
        <v>67</v>
      </c>
      <c r="F9" s="4" t="s">
        <v>68</v>
      </c>
      <c r="G9" s="4" t="s">
        <v>69</v>
      </c>
      <c r="H9" s="4"/>
      <c r="I9" s="4" t="s">
        <v>44</v>
      </c>
      <c r="J9" s="5">
        <v>40</v>
      </c>
      <c r="K9" s="6">
        <v>40</v>
      </c>
      <c r="L9" s="7" t="s">
        <v>45</v>
      </c>
      <c r="M9" s="4">
        <v>719000</v>
      </c>
      <c r="N9" s="4" t="s">
        <v>46</v>
      </c>
      <c r="O9" s="4" t="s">
        <v>47</v>
      </c>
      <c r="P9" s="4" t="s">
        <v>48</v>
      </c>
      <c r="Q9" s="4">
        <v>1</v>
      </c>
      <c r="R9" s="4" t="s">
        <v>49</v>
      </c>
      <c r="S9" s="4">
        <v>183789</v>
      </c>
      <c r="T9" s="4" t="s">
        <v>50</v>
      </c>
      <c r="U9" s="4" t="s">
        <v>51</v>
      </c>
      <c r="V9" s="4">
        <v>549496639</v>
      </c>
      <c r="W9" s="4"/>
      <c r="X9" s="8" t="s">
        <v>52</v>
      </c>
      <c r="Y9" s="8" t="s">
        <v>53</v>
      </c>
      <c r="Z9" s="8" t="s">
        <v>54</v>
      </c>
      <c r="AA9" s="8" t="s">
        <v>55</v>
      </c>
      <c r="AB9" s="8" t="s">
        <v>52</v>
      </c>
      <c r="AC9" s="7" t="s">
        <v>56</v>
      </c>
      <c r="AD9" s="9">
        <v>29.43</v>
      </c>
      <c r="AE9" s="10">
        <f>ROUND($K$9*$AD$9,2)</f>
        <v>1177.2</v>
      </c>
    </row>
    <row r="10" spans="1:31" ht="51">
      <c r="A10" s="3">
        <v>56782</v>
      </c>
      <c r="B10" s="4"/>
      <c r="C10" s="3">
        <v>167537</v>
      </c>
      <c r="D10" s="4" t="s">
        <v>66</v>
      </c>
      <c r="E10" s="4" t="s">
        <v>70</v>
      </c>
      <c r="F10" s="4" t="s">
        <v>71</v>
      </c>
      <c r="G10" s="4" t="s">
        <v>72</v>
      </c>
      <c r="H10" s="4"/>
      <c r="I10" s="4" t="s">
        <v>44</v>
      </c>
      <c r="J10" s="5">
        <v>30</v>
      </c>
      <c r="K10" s="6">
        <v>30</v>
      </c>
      <c r="L10" s="7" t="s">
        <v>45</v>
      </c>
      <c r="M10" s="4">
        <v>719000</v>
      </c>
      <c r="N10" s="4" t="s">
        <v>46</v>
      </c>
      <c r="O10" s="4" t="s">
        <v>47</v>
      </c>
      <c r="P10" s="4" t="s">
        <v>48</v>
      </c>
      <c r="Q10" s="4">
        <v>1</v>
      </c>
      <c r="R10" s="4" t="s">
        <v>49</v>
      </c>
      <c r="S10" s="4">
        <v>183789</v>
      </c>
      <c r="T10" s="4" t="s">
        <v>50</v>
      </c>
      <c r="U10" s="4" t="s">
        <v>51</v>
      </c>
      <c r="V10" s="4">
        <v>549496639</v>
      </c>
      <c r="W10" s="4"/>
      <c r="X10" s="8" t="s">
        <v>52</v>
      </c>
      <c r="Y10" s="8" t="s">
        <v>53</v>
      </c>
      <c r="Z10" s="8" t="s">
        <v>54</v>
      </c>
      <c r="AA10" s="8" t="s">
        <v>55</v>
      </c>
      <c r="AB10" s="8" t="s">
        <v>52</v>
      </c>
      <c r="AC10" s="7" t="s">
        <v>56</v>
      </c>
      <c r="AD10" s="9">
        <v>31.79</v>
      </c>
      <c r="AE10" s="10">
        <f>ROUND($K$10*$AD$10,2)</f>
        <v>953.7</v>
      </c>
    </row>
    <row r="11" spans="1:31" ht="51">
      <c r="A11" s="3">
        <v>56782</v>
      </c>
      <c r="B11" s="4"/>
      <c r="C11" s="3">
        <v>167538</v>
      </c>
      <c r="D11" s="4" t="s">
        <v>66</v>
      </c>
      <c r="E11" s="4" t="s">
        <v>73</v>
      </c>
      <c r="F11" s="4" t="s">
        <v>74</v>
      </c>
      <c r="G11" s="4" t="s">
        <v>75</v>
      </c>
      <c r="H11" s="4"/>
      <c r="I11" s="4" t="s">
        <v>44</v>
      </c>
      <c r="J11" s="5">
        <v>30</v>
      </c>
      <c r="K11" s="6">
        <v>30</v>
      </c>
      <c r="L11" s="7" t="s">
        <v>45</v>
      </c>
      <c r="M11" s="4">
        <v>719000</v>
      </c>
      <c r="N11" s="4" t="s">
        <v>46</v>
      </c>
      <c r="O11" s="4" t="s">
        <v>47</v>
      </c>
      <c r="P11" s="4" t="s">
        <v>48</v>
      </c>
      <c r="Q11" s="4">
        <v>1</v>
      </c>
      <c r="R11" s="4" t="s">
        <v>76</v>
      </c>
      <c r="S11" s="4">
        <v>183789</v>
      </c>
      <c r="T11" s="4" t="s">
        <v>50</v>
      </c>
      <c r="U11" s="4" t="s">
        <v>51</v>
      </c>
      <c r="V11" s="4">
        <v>549496639</v>
      </c>
      <c r="W11" s="4"/>
      <c r="X11" s="8" t="s">
        <v>52</v>
      </c>
      <c r="Y11" s="8" t="s">
        <v>53</v>
      </c>
      <c r="Z11" s="8" t="s">
        <v>54</v>
      </c>
      <c r="AA11" s="8" t="s">
        <v>55</v>
      </c>
      <c r="AB11" s="8" t="s">
        <v>52</v>
      </c>
      <c r="AC11" s="7" t="s">
        <v>56</v>
      </c>
      <c r="AD11" s="9">
        <v>31.78</v>
      </c>
      <c r="AE11" s="10">
        <f>ROUND($K$11*$AD$11,2)</f>
        <v>953.4</v>
      </c>
    </row>
    <row r="12" spans="1:31" ht="51">
      <c r="A12" s="3">
        <v>56782</v>
      </c>
      <c r="B12" s="4"/>
      <c r="C12" s="3">
        <v>167539</v>
      </c>
      <c r="D12" s="4" t="s">
        <v>66</v>
      </c>
      <c r="E12" s="4" t="s">
        <v>77</v>
      </c>
      <c r="F12" s="4" t="s">
        <v>78</v>
      </c>
      <c r="G12" s="4" t="s">
        <v>79</v>
      </c>
      <c r="H12" s="4"/>
      <c r="I12" s="4" t="s">
        <v>44</v>
      </c>
      <c r="J12" s="5">
        <v>20</v>
      </c>
      <c r="K12" s="6">
        <v>20</v>
      </c>
      <c r="L12" s="7" t="s">
        <v>45</v>
      </c>
      <c r="M12" s="4">
        <v>719000</v>
      </c>
      <c r="N12" s="4" t="s">
        <v>46</v>
      </c>
      <c r="O12" s="4" t="s">
        <v>47</v>
      </c>
      <c r="P12" s="4" t="s">
        <v>48</v>
      </c>
      <c r="Q12" s="4">
        <v>1</v>
      </c>
      <c r="R12" s="4" t="s">
        <v>49</v>
      </c>
      <c r="S12" s="4">
        <v>183789</v>
      </c>
      <c r="T12" s="4" t="s">
        <v>50</v>
      </c>
      <c r="U12" s="4" t="s">
        <v>51</v>
      </c>
      <c r="V12" s="4">
        <v>549496639</v>
      </c>
      <c r="W12" s="4"/>
      <c r="X12" s="8" t="s">
        <v>52</v>
      </c>
      <c r="Y12" s="8" t="s">
        <v>53</v>
      </c>
      <c r="Z12" s="8" t="s">
        <v>54</v>
      </c>
      <c r="AA12" s="8" t="s">
        <v>55</v>
      </c>
      <c r="AB12" s="8" t="s">
        <v>52</v>
      </c>
      <c r="AC12" s="7" t="s">
        <v>56</v>
      </c>
      <c r="AD12" s="9">
        <v>31.84</v>
      </c>
      <c r="AE12" s="10">
        <f>ROUND($K$12*$AD$12,2)</f>
        <v>636.8</v>
      </c>
    </row>
    <row r="13" spans="1:31" ht="25.5">
      <c r="A13" s="3">
        <v>56782</v>
      </c>
      <c r="B13" s="4"/>
      <c r="C13" s="3">
        <v>167547</v>
      </c>
      <c r="D13" s="4" t="s">
        <v>66</v>
      </c>
      <c r="E13" s="4" t="s">
        <v>80</v>
      </c>
      <c r="F13" s="4" t="s">
        <v>81</v>
      </c>
      <c r="G13" s="4" t="s">
        <v>82</v>
      </c>
      <c r="H13" s="4"/>
      <c r="I13" s="4" t="s">
        <v>44</v>
      </c>
      <c r="J13" s="5">
        <v>20</v>
      </c>
      <c r="K13" s="6">
        <v>20</v>
      </c>
      <c r="L13" s="7" t="s">
        <v>45</v>
      </c>
      <c r="M13" s="4">
        <v>719000</v>
      </c>
      <c r="N13" s="4" t="s">
        <v>46</v>
      </c>
      <c r="O13" s="4" t="s">
        <v>47</v>
      </c>
      <c r="P13" s="4" t="s">
        <v>48</v>
      </c>
      <c r="Q13" s="4">
        <v>1</v>
      </c>
      <c r="R13" s="4" t="s">
        <v>49</v>
      </c>
      <c r="S13" s="4">
        <v>183789</v>
      </c>
      <c r="T13" s="4" t="s">
        <v>50</v>
      </c>
      <c r="U13" s="4" t="s">
        <v>51</v>
      </c>
      <c r="V13" s="4">
        <v>549496639</v>
      </c>
      <c r="W13" s="4"/>
      <c r="X13" s="8" t="s">
        <v>52</v>
      </c>
      <c r="Y13" s="8" t="s">
        <v>53</v>
      </c>
      <c r="Z13" s="8" t="s">
        <v>54</v>
      </c>
      <c r="AA13" s="8" t="s">
        <v>55</v>
      </c>
      <c r="AB13" s="8" t="s">
        <v>52</v>
      </c>
      <c r="AC13" s="7" t="s">
        <v>56</v>
      </c>
      <c r="AD13" s="9">
        <v>26.09</v>
      </c>
      <c r="AE13" s="10">
        <f>ROUND($K$13*$AD$13,2)</f>
        <v>521.8</v>
      </c>
    </row>
    <row r="14" spans="1:31" ht="51">
      <c r="A14" s="3">
        <v>56782</v>
      </c>
      <c r="B14" s="4"/>
      <c r="C14" s="3">
        <v>167548</v>
      </c>
      <c r="D14" s="4" t="s">
        <v>66</v>
      </c>
      <c r="E14" s="4" t="s">
        <v>83</v>
      </c>
      <c r="F14" s="4" t="s">
        <v>84</v>
      </c>
      <c r="G14" s="4" t="s">
        <v>85</v>
      </c>
      <c r="H14" s="4"/>
      <c r="I14" s="4" t="s">
        <v>44</v>
      </c>
      <c r="J14" s="5">
        <v>20</v>
      </c>
      <c r="K14" s="6">
        <v>20</v>
      </c>
      <c r="L14" s="7" t="s">
        <v>45</v>
      </c>
      <c r="M14" s="4">
        <v>719000</v>
      </c>
      <c r="N14" s="4" t="s">
        <v>46</v>
      </c>
      <c r="O14" s="4" t="s">
        <v>47</v>
      </c>
      <c r="P14" s="4" t="s">
        <v>48</v>
      </c>
      <c r="Q14" s="4">
        <v>1</v>
      </c>
      <c r="R14" s="4" t="s">
        <v>49</v>
      </c>
      <c r="S14" s="4">
        <v>183789</v>
      </c>
      <c r="T14" s="4" t="s">
        <v>50</v>
      </c>
      <c r="U14" s="4" t="s">
        <v>51</v>
      </c>
      <c r="V14" s="4">
        <v>549496639</v>
      </c>
      <c r="W14" s="4"/>
      <c r="X14" s="8" t="s">
        <v>52</v>
      </c>
      <c r="Y14" s="8" t="s">
        <v>53</v>
      </c>
      <c r="Z14" s="8" t="s">
        <v>54</v>
      </c>
      <c r="AA14" s="8" t="s">
        <v>55</v>
      </c>
      <c r="AB14" s="8" t="s">
        <v>52</v>
      </c>
      <c r="AC14" s="7" t="s">
        <v>56</v>
      </c>
      <c r="AD14" s="9">
        <v>31.78</v>
      </c>
      <c r="AE14" s="10">
        <f>ROUND($K$14*$AD$14,2)</f>
        <v>635.6</v>
      </c>
    </row>
    <row r="15" spans="1:31" ht="25.5">
      <c r="A15" s="3">
        <v>56782</v>
      </c>
      <c r="B15" s="4"/>
      <c r="C15" s="3">
        <v>168394</v>
      </c>
      <c r="D15" s="4" t="s">
        <v>86</v>
      </c>
      <c r="E15" s="4" t="s">
        <v>87</v>
      </c>
      <c r="F15" s="4" t="s">
        <v>88</v>
      </c>
      <c r="G15" s="4" t="s">
        <v>89</v>
      </c>
      <c r="H15" s="4"/>
      <c r="I15" s="4" t="s">
        <v>90</v>
      </c>
      <c r="J15" s="5">
        <v>5</v>
      </c>
      <c r="K15" s="6">
        <v>5</v>
      </c>
      <c r="L15" s="7" t="s">
        <v>45</v>
      </c>
      <c r="M15" s="4">
        <v>719000</v>
      </c>
      <c r="N15" s="4" t="s">
        <v>46</v>
      </c>
      <c r="O15" s="4" t="s">
        <v>47</v>
      </c>
      <c r="P15" s="4" t="s">
        <v>48</v>
      </c>
      <c r="Q15" s="4">
        <v>1</v>
      </c>
      <c r="R15" s="4" t="s">
        <v>49</v>
      </c>
      <c r="S15" s="4">
        <v>183789</v>
      </c>
      <c r="T15" s="4" t="s">
        <v>50</v>
      </c>
      <c r="U15" s="4" t="s">
        <v>51</v>
      </c>
      <c r="V15" s="4">
        <v>549496639</v>
      </c>
      <c r="W15" s="4"/>
      <c r="X15" s="8" t="s">
        <v>52</v>
      </c>
      <c r="Y15" s="8" t="s">
        <v>53</v>
      </c>
      <c r="Z15" s="8" t="s">
        <v>54</v>
      </c>
      <c r="AA15" s="8" t="s">
        <v>55</v>
      </c>
      <c r="AB15" s="8" t="s">
        <v>52</v>
      </c>
      <c r="AC15" s="7" t="s">
        <v>56</v>
      </c>
      <c r="AD15" s="9">
        <v>47.5</v>
      </c>
      <c r="AE15" s="10">
        <f>ROUND($K$15*$AD$15,2)</f>
        <v>237.5</v>
      </c>
    </row>
    <row r="16" spans="1:31" ht="38.25">
      <c r="A16" s="3">
        <v>56782</v>
      </c>
      <c r="B16" s="4"/>
      <c r="C16" s="3">
        <v>169979</v>
      </c>
      <c r="D16" s="4" t="s">
        <v>91</v>
      </c>
      <c r="E16" s="4" t="s">
        <v>92</v>
      </c>
      <c r="F16" s="4" t="s">
        <v>93</v>
      </c>
      <c r="G16" s="4" t="s">
        <v>94</v>
      </c>
      <c r="H16" s="4"/>
      <c r="I16" s="4" t="s">
        <v>44</v>
      </c>
      <c r="J16" s="5">
        <v>3</v>
      </c>
      <c r="K16" s="6">
        <v>3</v>
      </c>
      <c r="L16" s="7" t="s">
        <v>45</v>
      </c>
      <c r="M16" s="4">
        <v>719000</v>
      </c>
      <c r="N16" s="4" t="s">
        <v>46</v>
      </c>
      <c r="O16" s="4" t="s">
        <v>47</v>
      </c>
      <c r="P16" s="4" t="s">
        <v>48</v>
      </c>
      <c r="Q16" s="4">
        <v>1</v>
      </c>
      <c r="R16" s="4" t="s">
        <v>49</v>
      </c>
      <c r="S16" s="4">
        <v>183789</v>
      </c>
      <c r="T16" s="4" t="s">
        <v>50</v>
      </c>
      <c r="U16" s="4" t="s">
        <v>51</v>
      </c>
      <c r="V16" s="4">
        <v>549496639</v>
      </c>
      <c r="W16" s="4"/>
      <c r="X16" s="8" t="s">
        <v>52</v>
      </c>
      <c r="Y16" s="8" t="s">
        <v>53</v>
      </c>
      <c r="Z16" s="8" t="s">
        <v>54</v>
      </c>
      <c r="AA16" s="8" t="s">
        <v>55</v>
      </c>
      <c r="AB16" s="8" t="s">
        <v>52</v>
      </c>
      <c r="AC16" s="7" t="s">
        <v>56</v>
      </c>
      <c r="AD16" s="9">
        <v>6.44</v>
      </c>
      <c r="AE16" s="10">
        <f>ROUND($K$16*$AD$16,2)</f>
        <v>19.32</v>
      </c>
    </row>
    <row r="17" spans="1:31" ht="25.5">
      <c r="A17" s="3">
        <v>56782</v>
      </c>
      <c r="B17" s="4"/>
      <c r="C17" s="3">
        <v>169980</v>
      </c>
      <c r="D17" s="4" t="s">
        <v>86</v>
      </c>
      <c r="E17" s="4" t="s">
        <v>95</v>
      </c>
      <c r="F17" s="4" t="s">
        <v>96</v>
      </c>
      <c r="G17" s="4" t="s">
        <v>97</v>
      </c>
      <c r="H17" s="4"/>
      <c r="I17" s="4" t="s">
        <v>98</v>
      </c>
      <c r="J17" s="5">
        <v>4</v>
      </c>
      <c r="K17" s="6">
        <v>4</v>
      </c>
      <c r="L17" s="7" t="s">
        <v>45</v>
      </c>
      <c r="M17" s="4">
        <v>719000</v>
      </c>
      <c r="N17" s="4" t="s">
        <v>46</v>
      </c>
      <c r="O17" s="4" t="s">
        <v>47</v>
      </c>
      <c r="P17" s="4" t="s">
        <v>48</v>
      </c>
      <c r="Q17" s="4">
        <v>1</v>
      </c>
      <c r="R17" s="4" t="s">
        <v>49</v>
      </c>
      <c r="S17" s="4">
        <v>183789</v>
      </c>
      <c r="T17" s="4" t="s">
        <v>50</v>
      </c>
      <c r="U17" s="4" t="s">
        <v>51</v>
      </c>
      <c r="V17" s="4">
        <v>549496639</v>
      </c>
      <c r="W17" s="4"/>
      <c r="X17" s="8" t="s">
        <v>52</v>
      </c>
      <c r="Y17" s="8" t="s">
        <v>53</v>
      </c>
      <c r="Z17" s="8" t="s">
        <v>54</v>
      </c>
      <c r="AA17" s="8" t="s">
        <v>55</v>
      </c>
      <c r="AB17" s="8" t="s">
        <v>52</v>
      </c>
      <c r="AC17" s="7" t="s">
        <v>56</v>
      </c>
      <c r="AD17" s="9">
        <v>88.95</v>
      </c>
      <c r="AE17" s="10">
        <f>ROUND($K$17*$AD$17,2)</f>
        <v>355.8</v>
      </c>
    </row>
    <row r="18" spans="1:31" ht="25.5">
      <c r="A18" s="3">
        <v>56782</v>
      </c>
      <c r="B18" s="4"/>
      <c r="C18" s="3">
        <v>170362</v>
      </c>
      <c r="D18" s="4" t="s">
        <v>99</v>
      </c>
      <c r="E18" s="4" t="s">
        <v>100</v>
      </c>
      <c r="F18" s="4" t="s">
        <v>101</v>
      </c>
      <c r="G18" s="4" t="s">
        <v>102</v>
      </c>
      <c r="H18" s="4"/>
      <c r="I18" s="4" t="s">
        <v>103</v>
      </c>
      <c r="J18" s="5">
        <v>20</v>
      </c>
      <c r="K18" s="6">
        <v>20</v>
      </c>
      <c r="L18" s="7" t="s">
        <v>45</v>
      </c>
      <c r="M18" s="4">
        <v>719000</v>
      </c>
      <c r="N18" s="4" t="s">
        <v>46</v>
      </c>
      <c r="O18" s="4" t="s">
        <v>47</v>
      </c>
      <c r="P18" s="4" t="s">
        <v>48</v>
      </c>
      <c r="Q18" s="4">
        <v>1</v>
      </c>
      <c r="R18" s="4" t="s">
        <v>49</v>
      </c>
      <c r="S18" s="4">
        <v>183789</v>
      </c>
      <c r="T18" s="4" t="s">
        <v>50</v>
      </c>
      <c r="U18" s="4" t="s">
        <v>51</v>
      </c>
      <c r="V18" s="4">
        <v>549496639</v>
      </c>
      <c r="W18" s="4"/>
      <c r="X18" s="8" t="s">
        <v>52</v>
      </c>
      <c r="Y18" s="8" t="s">
        <v>53</v>
      </c>
      <c r="Z18" s="8" t="s">
        <v>54</v>
      </c>
      <c r="AA18" s="8" t="s">
        <v>55</v>
      </c>
      <c r="AB18" s="8" t="s">
        <v>52</v>
      </c>
      <c r="AC18" s="7" t="s">
        <v>56</v>
      </c>
      <c r="AD18" s="9">
        <v>29.25</v>
      </c>
      <c r="AE18" s="10">
        <f>ROUND($K$18*$AD$18,2)</f>
        <v>585</v>
      </c>
    </row>
    <row r="19" spans="1:31" ht="25.5">
      <c r="A19" s="3">
        <v>56782</v>
      </c>
      <c r="B19" s="4"/>
      <c r="C19" s="3">
        <v>170363</v>
      </c>
      <c r="D19" s="4" t="s">
        <v>99</v>
      </c>
      <c r="E19" s="4" t="s">
        <v>104</v>
      </c>
      <c r="F19" s="4" t="s">
        <v>105</v>
      </c>
      <c r="G19" s="4" t="s">
        <v>106</v>
      </c>
      <c r="H19" s="4"/>
      <c r="I19" s="4" t="s">
        <v>103</v>
      </c>
      <c r="J19" s="5">
        <v>10</v>
      </c>
      <c r="K19" s="6">
        <v>10</v>
      </c>
      <c r="L19" s="7" t="s">
        <v>45</v>
      </c>
      <c r="M19" s="4">
        <v>719000</v>
      </c>
      <c r="N19" s="4" t="s">
        <v>46</v>
      </c>
      <c r="O19" s="4" t="s">
        <v>47</v>
      </c>
      <c r="P19" s="4" t="s">
        <v>48</v>
      </c>
      <c r="Q19" s="4">
        <v>1</v>
      </c>
      <c r="R19" s="4" t="s">
        <v>49</v>
      </c>
      <c r="S19" s="4">
        <v>183789</v>
      </c>
      <c r="T19" s="4" t="s">
        <v>50</v>
      </c>
      <c r="U19" s="4" t="s">
        <v>51</v>
      </c>
      <c r="V19" s="4">
        <v>549496639</v>
      </c>
      <c r="W19" s="4"/>
      <c r="X19" s="8" t="s">
        <v>52</v>
      </c>
      <c r="Y19" s="8" t="s">
        <v>53</v>
      </c>
      <c r="Z19" s="8" t="s">
        <v>54</v>
      </c>
      <c r="AA19" s="8" t="s">
        <v>55</v>
      </c>
      <c r="AB19" s="8" t="s">
        <v>52</v>
      </c>
      <c r="AC19" s="7" t="s">
        <v>56</v>
      </c>
      <c r="AD19" s="9">
        <v>29.25</v>
      </c>
      <c r="AE19" s="10">
        <f>ROUND($K$19*$AD$19,2)</f>
        <v>292.5</v>
      </c>
    </row>
    <row r="20" spans="1:31" ht="25.5">
      <c r="A20" s="3">
        <v>56782</v>
      </c>
      <c r="B20" s="4"/>
      <c r="C20" s="3">
        <v>170364</v>
      </c>
      <c r="D20" s="4" t="s">
        <v>107</v>
      </c>
      <c r="E20" s="4" t="s">
        <v>108</v>
      </c>
      <c r="F20" s="4" t="s">
        <v>109</v>
      </c>
      <c r="G20" s="4" t="s">
        <v>110</v>
      </c>
      <c r="H20" s="4"/>
      <c r="I20" s="4" t="s">
        <v>44</v>
      </c>
      <c r="J20" s="5">
        <v>50</v>
      </c>
      <c r="K20" s="6">
        <v>50</v>
      </c>
      <c r="L20" s="7" t="s">
        <v>45</v>
      </c>
      <c r="M20" s="4">
        <v>719000</v>
      </c>
      <c r="N20" s="4" t="s">
        <v>46</v>
      </c>
      <c r="O20" s="4" t="s">
        <v>47</v>
      </c>
      <c r="P20" s="4" t="s">
        <v>48</v>
      </c>
      <c r="Q20" s="4">
        <v>1</v>
      </c>
      <c r="R20" s="4" t="s">
        <v>49</v>
      </c>
      <c r="S20" s="4">
        <v>183789</v>
      </c>
      <c r="T20" s="4" t="s">
        <v>50</v>
      </c>
      <c r="U20" s="4" t="s">
        <v>51</v>
      </c>
      <c r="V20" s="4">
        <v>549496639</v>
      </c>
      <c r="W20" s="4"/>
      <c r="X20" s="8" t="s">
        <v>52</v>
      </c>
      <c r="Y20" s="8" t="s">
        <v>53</v>
      </c>
      <c r="Z20" s="8" t="s">
        <v>54</v>
      </c>
      <c r="AA20" s="8" t="s">
        <v>55</v>
      </c>
      <c r="AB20" s="8" t="s">
        <v>52</v>
      </c>
      <c r="AC20" s="7" t="s">
        <v>56</v>
      </c>
      <c r="AD20" s="9">
        <v>4.83</v>
      </c>
      <c r="AE20" s="10">
        <f>ROUND($K$20*$AD$20,2)</f>
        <v>241.5</v>
      </c>
    </row>
    <row r="21" spans="1:31" ht="38.25">
      <c r="A21" s="3">
        <v>56782</v>
      </c>
      <c r="B21" s="4"/>
      <c r="C21" s="3">
        <v>170365</v>
      </c>
      <c r="D21" s="4" t="s">
        <v>111</v>
      </c>
      <c r="E21" s="4" t="s">
        <v>112</v>
      </c>
      <c r="F21" s="4" t="s">
        <v>113</v>
      </c>
      <c r="G21" s="4" t="s">
        <v>114</v>
      </c>
      <c r="H21" s="4"/>
      <c r="I21" s="4" t="s">
        <v>115</v>
      </c>
      <c r="J21" s="5">
        <v>15</v>
      </c>
      <c r="K21" s="6">
        <v>15</v>
      </c>
      <c r="L21" s="7" t="s">
        <v>45</v>
      </c>
      <c r="M21" s="4">
        <v>719000</v>
      </c>
      <c r="N21" s="4" t="s">
        <v>46</v>
      </c>
      <c r="O21" s="4" t="s">
        <v>47</v>
      </c>
      <c r="P21" s="4" t="s">
        <v>48</v>
      </c>
      <c r="Q21" s="4">
        <v>1</v>
      </c>
      <c r="R21" s="4" t="s">
        <v>49</v>
      </c>
      <c r="S21" s="4">
        <v>183789</v>
      </c>
      <c r="T21" s="4" t="s">
        <v>50</v>
      </c>
      <c r="U21" s="4" t="s">
        <v>51</v>
      </c>
      <c r="V21" s="4">
        <v>549496639</v>
      </c>
      <c r="W21" s="4"/>
      <c r="X21" s="8" t="s">
        <v>52</v>
      </c>
      <c r="Y21" s="8" t="s">
        <v>53</v>
      </c>
      <c r="Z21" s="8" t="s">
        <v>54</v>
      </c>
      <c r="AA21" s="8" t="s">
        <v>55</v>
      </c>
      <c r="AB21" s="8" t="s">
        <v>52</v>
      </c>
      <c r="AC21" s="7" t="s">
        <v>56</v>
      </c>
      <c r="AD21" s="9">
        <v>21.66</v>
      </c>
      <c r="AE21" s="10">
        <f>ROUND($K$21*$AD$21,2)</f>
        <v>324.9</v>
      </c>
    </row>
    <row r="22" spans="1:31" ht="38.25">
      <c r="A22" s="3">
        <v>56782</v>
      </c>
      <c r="B22" s="4"/>
      <c r="C22" s="3">
        <v>170366</v>
      </c>
      <c r="D22" s="4" t="s">
        <v>116</v>
      </c>
      <c r="E22" s="4" t="s">
        <v>117</v>
      </c>
      <c r="F22" s="4" t="s">
        <v>118</v>
      </c>
      <c r="G22" s="4" t="s">
        <v>119</v>
      </c>
      <c r="H22" s="4"/>
      <c r="I22" s="4" t="s">
        <v>44</v>
      </c>
      <c r="J22" s="5">
        <v>20</v>
      </c>
      <c r="K22" s="6">
        <v>20</v>
      </c>
      <c r="L22" s="7" t="s">
        <v>45</v>
      </c>
      <c r="M22" s="4">
        <v>719000</v>
      </c>
      <c r="N22" s="4" t="s">
        <v>46</v>
      </c>
      <c r="O22" s="4" t="s">
        <v>47</v>
      </c>
      <c r="P22" s="4" t="s">
        <v>48</v>
      </c>
      <c r="Q22" s="4">
        <v>1</v>
      </c>
      <c r="R22" s="4" t="s">
        <v>49</v>
      </c>
      <c r="S22" s="4">
        <v>183789</v>
      </c>
      <c r="T22" s="4" t="s">
        <v>50</v>
      </c>
      <c r="U22" s="4" t="s">
        <v>51</v>
      </c>
      <c r="V22" s="4">
        <v>549496639</v>
      </c>
      <c r="W22" s="4"/>
      <c r="X22" s="8" t="s">
        <v>52</v>
      </c>
      <c r="Y22" s="8" t="s">
        <v>53</v>
      </c>
      <c r="Z22" s="8" t="s">
        <v>54</v>
      </c>
      <c r="AA22" s="8" t="s">
        <v>55</v>
      </c>
      <c r="AB22" s="8" t="s">
        <v>52</v>
      </c>
      <c r="AC22" s="7" t="s">
        <v>56</v>
      </c>
      <c r="AD22" s="9">
        <v>4.1</v>
      </c>
      <c r="AE22" s="10">
        <f>ROUND($K$22*$AD$22,2)</f>
        <v>82</v>
      </c>
    </row>
    <row r="23" spans="1:31" ht="25.5">
      <c r="A23" s="3">
        <v>56782</v>
      </c>
      <c r="B23" s="4"/>
      <c r="C23" s="3">
        <v>170398</v>
      </c>
      <c r="D23" s="4" t="s">
        <v>111</v>
      </c>
      <c r="E23" s="4" t="s">
        <v>120</v>
      </c>
      <c r="F23" s="4" t="s">
        <v>121</v>
      </c>
      <c r="G23" s="4" t="s">
        <v>122</v>
      </c>
      <c r="H23" s="4"/>
      <c r="I23" s="4" t="s">
        <v>44</v>
      </c>
      <c r="J23" s="5">
        <v>20</v>
      </c>
      <c r="K23" s="6">
        <v>20</v>
      </c>
      <c r="L23" s="7" t="s">
        <v>45</v>
      </c>
      <c r="M23" s="4">
        <v>719000</v>
      </c>
      <c r="N23" s="4" t="s">
        <v>46</v>
      </c>
      <c r="O23" s="4" t="s">
        <v>47</v>
      </c>
      <c r="P23" s="4" t="s">
        <v>48</v>
      </c>
      <c r="Q23" s="4">
        <v>1</v>
      </c>
      <c r="R23" s="4" t="s">
        <v>49</v>
      </c>
      <c r="S23" s="4">
        <v>183789</v>
      </c>
      <c r="T23" s="4" t="s">
        <v>50</v>
      </c>
      <c r="U23" s="4" t="s">
        <v>51</v>
      </c>
      <c r="V23" s="4">
        <v>549496639</v>
      </c>
      <c r="W23" s="4"/>
      <c r="X23" s="8" t="s">
        <v>52</v>
      </c>
      <c r="Y23" s="8" t="s">
        <v>53</v>
      </c>
      <c r="Z23" s="8" t="s">
        <v>54</v>
      </c>
      <c r="AA23" s="8" t="s">
        <v>55</v>
      </c>
      <c r="AB23" s="8" t="s">
        <v>52</v>
      </c>
      <c r="AC23" s="7" t="s">
        <v>56</v>
      </c>
      <c r="AD23" s="9">
        <v>3.2</v>
      </c>
      <c r="AE23" s="10">
        <f>ROUND($K$23*$AD$23,2)</f>
        <v>64</v>
      </c>
    </row>
    <row r="24" spans="1:31" ht="25.5">
      <c r="A24" s="3">
        <v>56782</v>
      </c>
      <c r="B24" s="4"/>
      <c r="C24" s="3">
        <v>170399</v>
      </c>
      <c r="D24" s="4" t="s">
        <v>123</v>
      </c>
      <c r="E24" s="4" t="s">
        <v>124</v>
      </c>
      <c r="F24" s="4" t="s">
        <v>125</v>
      </c>
      <c r="G24" s="4" t="s">
        <v>126</v>
      </c>
      <c r="H24" s="4"/>
      <c r="I24" s="4" t="s">
        <v>44</v>
      </c>
      <c r="J24" s="5">
        <v>30</v>
      </c>
      <c r="K24" s="6">
        <v>30</v>
      </c>
      <c r="L24" s="7" t="s">
        <v>45</v>
      </c>
      <c r="M24" s="4">
        <v>719000</v>
      </c>
      <c r="N24" s="4" t="s">
        <v>46</v>
      </c>
      <c r="O24" s="4" t="s">
        <v>47</v>
      </c>
      <c r="P24" s="4" t="s">
        <v>48</v>
      </c>
      <c r="Q24" s="4">
        <v>1</v>
      </c>
      <c r="R24" s="4" t="s">
        <v>49</v>
      </c>
      <c r="S24" s="4">
        <v>183789</v>
      </c>
      <c r="T24" s="4" t="s">
        <v>50</v>
      </c>
      <c r="U24" s="4" t="s">
        <v>51</v>
      </c>
      <c r="V24" s="4">
        <v>549496639</v>
      </c>
      <c r="W24" s="4"/>
      <c r="X24" s="8" t="s">
        <v>52</v>
      </c>
      <c r="Y24" s="8" t="s">
        <v>53</v>
      </c>
      <c r="Z24" s="8" t="s">
        <v>54</v>
      </c>
      <c r="AA24" s="8" t="s">
        <v>55</v>
      </c>
      <c r="AB24" s="8" t="s">
        <v>52</v>
      </c>
      <c r="AC24" s="7" t="s">
        <v>56</v>
      </c>
      <c r="AD24" s="9">
        <v>6.11</v>
      </c>
      <c r="AE24" s="10">
        <f>ROUND($K$24*$AD$24,2)</f>
        <v>183.3</v>
      </c>
    </row>
    <row r="25" spans="1:31" ht="25.5">
      <c r="A25" s="3">
        <v>56782</v>
      </c>
      <c r="B25" s="4"/>
      <c r="C25" s="3">
        <v>170400</v>
      </c>
      <c r="D25" s="4" t="s">
        <v>127</v>
      </c>
      <c r="E25" s="4" t="s">
        <v>128</v>
      </c>
      <c r="F25" s="4" t="s">
        <v>129</v>
      </c>
      <c r="G25" s="4" t="s">
        <v>130</v>
      </c>
      <c r="H25" s="4"/>
      <c r="I25" s="4" t="s">
        <v>131</v>
      </c>
      <c r="J25" s="5">
        <v>15</v>
      </c>
      <c r="K25" s="6">
        <v>15</v>
      </c>
      <c r="L25" s="7" t="s">
        <v>45</v>
      </c>
      <c r="M25" s="4">
        <v>719000</v>
      </c>
      <c r="N25" s="4" t="s">
        <v>46</v>
      </c>
      <c r="O25" s="4" t="s">
        <v>47</v>
      </c>
      <c r="P25" s="4" t="s">
        <v>48</v>
      </c>
      <c r="Q25" s="4">
        <v>1</v>
      </c>
      <c r="R25" s="4" t="s">
        <v>49</v>
      </c>
      <c r="S25" s="4">
        <v>183789</v>
      </c>
      <c r="T25" s="4" t="s">
        <v>50</v>
      </c>
      <c r="U25" s="4" t="s">
        <v>51</v>
      </c>
      <c r="V25" s="4">
        <v>549496639</v>
      </c>
      <c r="W25" s="4"/>
      <c r="X25" s="8" t="s">
        <v>52</v>
      </c>
      <c r="Y25" s="8" t="s">
        <v>53</v>
      </c>
      <c r="Z25" s="8" t="s">
        <v>54</v>
      </c>
      <c r="AA25" s="8" t="s">
        <v>55</v>
      </c>
      <c r="AB25" s="8" t="s">
        <v>52</v>
      </c>
      <c r="AC25" s="7" t="s">
        <v>56</v>
      </c>
      <c r="AD25" s="9">
        <v>16.46</v>
      </c>
      <c r="AE25" s="10">
        <f>ROUND($K$25*$AD$25,2)</f>
        <v>246.9</v>
      </c>
    </row>
    <row r="26" spans="1:31" ht="25.5">
      <c r="A26" s="3">
        <v>56782</v>
      </c>
      <c r="B26" s="4"/>
      <c r="C26" s="3">
        <v>170402</v>
      </c>
      <c r="D26" s="4" t="s">
        <v>57</v>
      </c>
      <c r="E26" s="4" t="s">
        <v>132</v>
      </c>
      <c r="F26" s="4" t="s">
        <v>133</v>
      </c>
      <c r="G26" s="4" t="s">
        <v>134</v>
      </c>
      <c r="H26" s="4"/>
      <c r="I26" s="4" t="s">
        <v>135</v>
      </c>
      <c r="J26" s="5">
        <v>2</v>
      </c>
      <c r="K26" s="6">
        <v>2</v>
      </c>
      <c r="L26" s="7" t="s">
        <v>45</v>
      </c>
      <c r="M26" s="4">
        <v>719000</v>
      </c>
      <c r="N26" s="4" t="s">
        <v>46</v>
      </c>
      <c r="O26" s="4" t="s">
        <v>47</v>
      </c>
      <c r="P26" s="4" t="s">
        <v>48</v>
      </c>
      <c r="Q26" s="4">
        <v>1</v>
      </c>
      <c r="R26" s="4" t="s">
        <v>49</v>
      </c>
      <c r="S26" s="4">
        <v>183789</v>
      </c>
      <c r="T26" s="4" t="s">
        <v>50</v>
      </c>
      <c r="U26" s="4" t="s">
        <v>51</v>
      </c>
      <c r="V26" s="4">
        <v>549496639</v>
      </c>
      <c r="W26" s="4"/>
      <c r="X26" s="8" t="s">
        <v>52</v>
      </c>
      <c r="Y26" s="8" t="s">
        <v>53</v>
      </c>
      <c r="Z26" s="8" t="s">
        <v>54</v>
      </c>
      <c r="AA26" s="8" t="s">
        <v>55</v>
      </c>
      <c r="AB26" s="8" t="s">
        <v>52</v>
      </c>
      <c r="AC26" s="7" t="s">
        <v>56</v>
      </c>
      <c r="AD26" s="9">
        <v>91.13</v>
      </c>
      <c r="AE26" s="10">
        <f>ROUND($K$26*$AD$26,2)</f>
        <v>182.26</v>
      </c>
    </row>
    <row r="27" spans="1:31" ht="25.5">
      <c r="A27" s="3">
        <v>56782</v>
      </c>
      <c r="B27" s="4"/>
      <c r="C27" s="3">
        <v>170403</v>
      </c>
      <c r="D27" s="4" t="s">
        <v>136</v>
      </c>
      <c r="E27" s="4" t="s">
        <v>137</v>
      </c>
      <c r="F27" s="4" t="s">
        <v>138</v>
      </c>
      <c r="G27" s="4" t="s">
        <v>139</v>
      </c>
      <c r="H27" s="4"/>
      <c r="I27" s="4" t="s">
        <v>61</v>
      </c>
      <c r="J27" s="5">
        <v>4</v>
      </c>
      <c r="K27" s="6">
        <v>4</v>
      </c>
      <c r="L27" s="7" t="s">
        <v>45</v>
      </c>
      <c r="M27" s="4">
        <v>719000</v>
      </c>
      <c r="N27" s="4" t="s">
        <v>46</v>
      </c>
      <c r="O27" s="4" t="s">
        <v>47</v>
      </c>
      <c r="P27" s="4" t="s">
        <v>48</v>
      </c>
      <c r="Q27" s="4">
        <v>1</v>
      </c>
      <c r="R27" s="4" t="s">
        <v>49</v>
      </c>
      <c r="S27" s="4">
        <v>183789</v>
      </c>
      <c r="T27" s="4" t="s">
        <v>50</v>
      </c>
      <c r="U27" s="4" t="s">
        <v>51</v>
      </c>
      <c r="V27" s="4">
        <v>549496639</v>
      </c>
      <c r="W27" s="4"/>
      <c r="X27" s="8" t="s">
        <v>52</v>
      </c>
      <c r="Y27" s="8" t="s">
        <v>53</v>
      </c>
      <c r="Z27" s="8" t="s">
        <v>54</v>
      </c>
      <c r="AA27" s="8" t="s">
        <v>55</v>
      </c>
      <c r="AB27" s="8" t="s">
        <v>52</v>
      </c>
      <c r="AC27" s="7" t="s">
        <v>56</v>
      </c>
      <c r="AD27" s="9">
        <v>30.09</v>
      </c>
      <c r="AE27" s="10">
        <f>ROUND($K$27*$AD$27,2)</f>
        <v>120.36</v>
      </c>
    </row>
    <row r="28" spans="1:31" ht="25.5">
      <c r="A28" s="3">
        <v>56782</v>
      </c>
      <c r="B28" s="4"/>
      <c r="C28" s="3">
        <v>170404</v>
      </c>
      <c r="D28" s="4" t="s">
        <v>140</v>
      </c>
      <c r="E28" s="4" t="s">
        <v>141</v>
      </c>
      <c r="F28" s="4" t="s">
        <v>142</v>
      </c>
      <c r="G28" s="4" t="s">
        <v>143</v>
      </c>
      <c r="H28" s="4"/>
      <c r="I28" s="4" t="s">
        <v>44</v>
      </c>
      <c r="J28" s="5">
        <v>2</v>
      </c>
      <c r="K28" s="6">
        <v>2</v>
      </c>
      <c r="L28" s="7" t="s">
        <v>45</v>
      </c>
      <c r="M28" s="4">
        <v>719000</v>
      </c>
      <c r="N28" s="4" t="s">
        <v>46</v>
      </c>
      <c r="O28" s="4" t="s">
        <v>47</v>
      </c>
      <c r="P28" s="4" t="s">
        <v>48</v>
      </c>
      <c r="Q28" s="4">
        <v>1</v>
      </c>
      <c r="R28" s="4" t="s">
        <v>49</v>
      </c>
      <c r="S28" s="4">
        <v>183789</v>
      </c>
      <c r="T28" s="4" t="s">
        <v>50</v>
      </c>
      <c r="U28" s="4" t="s">
        <v>51</v>
      </c>
      <c r="V28" s="4">
        <v>549496639</v>
      </c>
      <c r="W28" s="4"/>
      <c r="X28" s="8" t="s">
        <v>52</v>
      </c>
      <c r="Y28" s="8" t="s">
        <v>53</v>
      </c>
      <c r="Z28" s="8" t="s">
        <v>54</v>
      </c>
      <c r="AA28" s="8" t="s">
        <v>55</v>
      </c>
      <c r="AB28" s="8" t="s">
        <v>52</v>
      </c>
      <c r="AC28" s="7" t="s">
        <v>56</v>
      </c>
      <c r="AD28" s="9">
        <v>80.05</v>
      </c>
      <c r="AE28" s="10">
        <f>ROUND($K$28*$AD$28,2)</f>
        <v>160.1</v>
      </c>
    </row>
    <row r="29" spans="1:31" ht="25.5">
      <c r="A29" s="3">
        <v>56782</v>
      </c>
      <c r="B29" s="4"/>
      <c r="C29" s="3">
        <v>170405</v>
      </c>
      <c r="D29" s="4" t="s">
        <v>144</v>
      </c>
      <c r="E29" s="4" t="s">
        <v>145</v>
      </c>
      <c r="F29" s="4" t="s">
        <v>146</v>
      </c>
      <c r="G29" s="4" t="s">
        <v>147</v>
      </c>
      <c r="H29" s="4"/>
      <c r="I29" s="4" t="s">
        <v>44</v>
      </c>
      <c r="J29" s="5">
        <v>10</v>
      </c>
      <c r="K29" s="6">
        <v>10</v>
      </c>
      <c r="L29" s="7" t="s">
        <v>45</v>
      </c>
      <c r="M29" s="4">
        <v>719000</v>
      </c>
      <c r="N29" s="4" t="s">
        <v>46</v>
      </c>
      <c r="O29" s="4" t="s">
        <v>47</v>
      </c>
      <c r="P29" s="4" t="s">
        <v>48</v>
      </c>
      <c r="Q29" s="4">
        <v>1</v>
      </c>
      <c r="R29" s="4" t="s">
        <v>49</v>
      </c>
      <c r="S29" s="4">
        <v>183789</v>
      </c>
      <c r="T29" s="4" t="s">
        <v>50</v>
      </c>
      <c r="U29" s="4" t="s">
        <v>51</v>
      </c>
      <c r="V29" s="4">
        <v>549496639</v>
      </c>
      <c r="W29" s="4"/>
      <c r="X29" s="8" t="s">
        <v>52</v>
      </c>
      <c r="Y29" s="8" t="s">
        <v>53</v>
      </c>
      <c r="Z29" s="8" t="s">
        <v>54</v>
      </c>
      <c r="AA29" s="8" t="s">
        <v>55</v>
      </c>
      <c r="AB29" s="8" t="s">
        <v>52</v>
      </c>
      <c r="AC29" s="7" t="s">
        <v>56</v>
      </c>
      <c r="AD29" s="9">
        <v>27.86</v>
      </c>
      <c r="AE29" s="10">
        <f>ROUND($K$29*$AD$29,2)</f>
        <v>278.6</v>
      </c>
    </row>
    <row r="30" spans="1:31" ht="25.5">
      <c r="A30" s="3">
        <v>56782</v>
      </c>
      <c r="B30" s="4"/>
      <c r="C30" s="3">
        <v>170406</v>
      </c>
      <c r="D30" s="4" t="s">
        <v>144</v>
      </c>
      <c r="E30" s="4" t="s">
        <v>148</v>
      </c>
      <c r="F30" s="4" t="s">
        <v>149</v>
      </c>
      <c r="G30" s="4" t="s">
        <v>150</v>
      </c>
      <c r="H30" s="4"/>
      <c r="I30" s="4" t="s">
        <v>44</v>
      </c>
      <c r="J30" s="5">
        <v>10</v>
      </c>
      <c r="K30" s="6">
        <v>10</v>
      </c>
      <c r="L30" s="7" t="s">
        <v>45</v>
      </c>
      <c r="M30" s="4">
        <v>719000</v>
      </c>
      <c r="N30" s="4" t="s">
        <v>46</v>
      </c>
      <c r="O30" s="4" t="s">
        <v>47</v>
      </c>
      <c r="P30" s="4" t="s">
        <v>48</v>
      </c>
      <c r="Q30" s="4">
        <v>1</v>
      </c>
      <c r="R30" s="4" t="s">
        <v>49</v>
      </c>
      <c r="S30" s="4">
        <v>183789</v>
      </c>
      <c r="T30" s="4" t="s">
        <v>50</v>
      </c>
      <c r="U30" s="4" t="s">
        <v>51</v>
      </c>
      <c r="V30" s="4">
        <v>549496639</v>
      </c>
      <c r="W30" s="4"/>
      <c r="X30" s="8" t="s">
        <v>52</v>
      </c>
      <c r="Y30" s="8" t="s">
        <v>53</v>
      </c>
      <c r="Z30" s="8" t="s">
        <v>54</v>
      </c>
      <c r="AA30" s="8" t="s">
        <v>55</v>
      </c>
      <c r="AB30" s="8" t="s">
        <v>52</v>
      </c>
      <c r="AC30" s="7" t="s">
        <v>56</v>
      </c>
      <c r="AD30" s="9">
        <v>33.14</v>
      </c>
      <c r="AE30" s="10">
        <f>ROUND($K$30*$AD$30,2)</f>
        <v>331.4</v>
      </c>
    </row>
    <row r="31" spans="1:31" ht="25.5">
      <c r="A31" s="3">
        <v>56782</v>
      </c>
      <c r="B31" s="4"/>
      <c r="C31" s="3">
        <v>170407</v>
      </c>
      <c r="D31" s="4" t="s">
        <v>151</v>
      </c>
      <c r="E31" s="4" t="s">
        <v>152</v>
      </c>
      <c r="F31" s="4" t="s">
        <v>153</v>
      </c>
      <c r="G31" s="4" t="s">
        <v>154</v>
      </c>
      <c r="H31" s="4"/>
      <c r="I31" s="4" t="s">
        <v>155</v>
      </c>
      <c r="J31" s="5">
        <v>20</v>
      </c>
      <c r="K31" s="6">
        <v>20</v>
      </c>
      <c r="L31" s="7" t="s">
        <v>45</v>
      </c>
      <c r="M31" s="4">
        <v>719000</v>
      </c>
      <c r="N31" s="4" t="s">
        <v>46</v>
      </c>
      <c r="O31" s="4" t="s">
        <v>47</v>
      </c>
      <c r="P31" s="4" t="s">
        <v>48</v>
      </c>
      <c r="Q31" s="4">
        <v>1</v>
      </c>
      <c r="R31" s="4" t="s">
        <v>49</v>
      </c>
      <c r="S31" s="4">
        <v>183789</v>
      </c>
      <c r="T31" s="4" t="s">
        <v>50</v>
      </c>
      <c r="U31" s="4" t="s">
        <v>51</v>
      </c>
      <c r="V31" s="4">
        <v>549496639</v>
      </c>
      <c r="W31" s="4"/>
      <c r="X31" s="8" t="s">
        <v>52</v>
      </c>
      <c r="Y31" s="8" t="s">
        <v>53</v>
      </c>
      <c r="Z31" s="8" t="s">
        <v>54</v>
      </c>
      <c r="AA31" s="8" t="s">
        <v>55</v>
      </c>
      <c r="AB31" s="8" t="s">
        <v>52</v>
      </c>
      <c r="AC31" s="7" t="s">
        <v>56</v>
      </c>
      <c r="AD31" s="9">
        <v>6.78</v>
      </c>
      <c r="AE31" s="10">
        <f>ROUND($K$31*$AD$31,2)</f>
        <v>135.6</v>
      </c>
    </row>
    <row r="32" spans="1:31" ht="25.5">
      <c r="A32" s="3">
        <v>56782</v>
      </c>
      <c r="B32" s="4"/>
      <c r="C32" s="3">
        <v>170408</v>
      </c>
      <c r="D32" s="4" t="s">
        <v>156</v>
      </c>
      <c r="E32" s="4" t="s">
        <v>157</v>
      </c>
      <c r="F32" s="4" t="s">
        <v>158</v>
      </c>
      <c r="G32" s="4" t="s">
        <v>159</v>
      </c>
      <c r="H32" s="4"/>
      <c r="I32" s="4" t="s">
        <v>160</v>
      </c>
      <c r="J32" s="5">
        <v>30</v>
      </c>
      <c r="K32" s="6">
        <v>30</v>
      </c>
      <c r="L32" s="7" t="s">
        <v>45</v>
      </c>
      <c r="M32" s="4">
        <v>719000</v>
      </c>
      <c r="N32" s="4" t="s">
        <v>46</v>
      </c>
      <c r="O32" s="4" t="s">
        <v>47</v>
      </c>
      <c r="P32" s="4" t="s">
        <v>48</v>
      </c>
      <c r="Q32" s="4">
        <v>1</v>
      </c>
      <c r="R32" s="4" t="s">
        <v>49</v>
      </c>
      <c r="S32" s="4">
        <v>183789</v>
      </c>
      <c r="T32" s="4" t="s">
        <v>50</v>
      </c>
      <c r="U32" s="4" t="s">
        <v>51</v>
      </c>
      <c r="V32" s="4">
        <v>549496639</v>
      </c>
      <c r="W32" s="4"/>
      <c r="X32" s="8" t="s">
        <v>52</v>
      </c>
      <c r="Y32" s="8" t="s">
        <v>53</v>
      </c>
      <c r="Z32" s="8" t="s">
        <v>54</v>
      </c>
      <c r="AA32" s="8" t="s">
        <v>55</v>
      </c>
      <c r="AB32" s="8" t="s">
        <v>52</v>
      </c>
      <c r="AC32" s="7" t="s">
        <v>56</v>
      </c>
      <c r="AD32" s="9">
        <v>10.15</v>
      </c>
      <c r="AE32" s="10">
        <f>ROUND($K$32*$AD$32,2)</f>
        <v>304.5</v>
      </c>
    </row>
    <row r="33" spans="1:31" ht="25.5">
      <c r="A33" s="3">
        <v>56782</v>
      </c>
      <c r="B33" s="4"/>
      <c r="C33" s="3">
        <v>170410</v>
      </c>
      <c r="D33" s="4" t="s">
        <v>57</v>
      </c>
      <c r="E33" s="4" t="s">
        <v>161</v>
      </c>
      <c r="F33" s="4" t="s">
        <v>162</v>
      </c>
      <c r="G33" s="4" t="s">
        <v>163</v>
      </c>
      <c r="H33" s="4"/>
      <c r="I33" s="4" t="s">
        <v>61</v>
      </c>
      <c r="J33" s="5">
        <v>25</v>
      </c>
      <c r="K33" s="6">
        <v>25</v>
      </c>
      <c r="L33" s="7" t="s">
        <v>45</v>
      </c>
      <c r="M33" s="4">
        <v>719000</v>
      </c>
      <c r="N33" s="4" t="s">
        <v>46</v>
      </c>
      <c r="O33" s="4" t="s">
        <v>47</v>
      </c>
      <c r="P33" s="4" t="s">
        <v>48</v>
      </c>
      <c r="Q33" s="4">
        <v>1</v>
      </c>
      <c r="R33" s="4" t="s">
        <v>49</v>
      </c>
      <c r="S33" s="4">
        <v>183789</v>
      </c>
      <c r="T33" s="4" t="s">
        <v>50</v>
      </c>
      <c r="U33" s="4" t="s">
        <v>51</v>
      </c>
      <c r="V33" s="4">
        <v>549496639</v>
      </c>
      <c r="W33" s="4"/>
      <c r="X33" s="8" t="s">
        <v>52</v>
      </c>
      <c r="Y33" s="8" t="s">
        <v>53</v>
      </c>
      <c r="Z33" s="8" t="s">
        <v>54</v>
      </c>
      <c r="AA33" s="8" t="s">
        <v>55</v>
      </c>
      <c r="AB33" s="8" t="s">
        <v>52</v>
      </c>
      <c r="AC33" s="7" t="s">
        <v>56</v>
      </c>
      <c r="AD33" s="9">
        <v>46.89</v>
      </c>
      <c r="AE33" s="10">
        <f>ROUND($K$33*$AD$33,2)</f>
        <v>1172.25</v>
      </c>
    </row>
    <row r="34" spans="1:31" ht="25.5">
      <c r="A34" s="3">
        <v>56782</v>
      </c>
      <c r="B34" s="4"/>
      <c r="C34" s="3">
        <v>170413</v>
      </c>
      <c r="D34" s="4" t="s">
        <v>164</v>
      </c>
      <c r="E34" s="4" t="s">
        <v>165</v>
      </c>
      <c r="F34" s="4" t="s">
        <v>166</v>
      </c>
      <c r="G34" s="4" t="s">
        <v>167</v>
      </c>
      <c r="H34" s="4"/>
      <c r="I34" s="4" t="s">
        <v>168</v>
      </c>
      <c r="J34" s="5">
        <v>10</v>
      </c>
      <c r="K34" s="6">
        <v>10</v>
      </c>
      <c r="L34" s="7" t="s">
        <v>45</v>
      </c>
      <c r="M34" s="4">
        <v>719000</v>
      </c>
      <c r="N34" s="4" t="s">
        <v>46</v>
      </c>
      <c r="O34" s="4" t="s">
        <v>47</v>
      </c>
      <c r="P34" s="4" t="s">
        <v>48</v>
      </c>
      <c r="Q34" s="4">
        <v>1</v>
      </c>
      <c r="R34" s="4" t="s">
        <v>49</v>
      </c>
      <c r="S34" s="4">
        <v>183789</v>
      </c>
      <c r="T34" s="4" t="s">
        <v>50</v>
      </c>
      <c r="U34" s="4" t="s">
        <v>51</v>
      </c>
      <c r="V34" s="4">
        <v>549496639</v>
      </c>
      <c r="W34" s="4"/>
      <c r="X34" s="8" t="s">
        <v>52</v>
      </c>
      <c r="Y34" s="8" t="s">
        <v>53</v>
      </c>
      <c r="Z34" s="8" t="s">
        <v>54</v>
      </c>
      <c r="AA34" s="8" t="s">
        <v>55</v>
      </c>
      <c r="AB34" s="8" t="s">
        <v>52</v>
      </c>
      <c r="AC34" s="7" t="s">
        <v>56</v>
      </c>
      <c r="AD34" s="9">
        <v>29.44</v>
      </c>
      <c r="AE34" s="10">
        <f>ROUND($K$34*$AD$34,2)</f>
        <v>294.4</v>
      </c>
    </row>
    <row r="35" spans="1:31" ht="25.5">
      <c r="A35" s="3">
        <v>56782</v>
      </c>
      <c r="B35" s="4"/>
      <c r="C35" s="3">
        <v>170414</v>
      </c>
      <c r="D35" s="4" t="s">
        <v>91</v>
      </c>
      <c r="E35" s="4" t="s">
        <v>169</v>
      </c>
      <c r="F35" s="4" t="s">
        <v>170</v>
      </c>
      <c r="G35" s="4" t="s">
        <v>171</v>
      </c>
      <c r="H35" s="4"/>
      <c r="I35" s="4" t="s">
        <v>44</v>
      </c>
      <c r="J35" s="5">
        <v>30</v>
      </c>
      <c r="K35" s="6">
        <v>30</v>
      </c>
      <c r="L35" s="7" t="s">
        <v>45</v>
      </c>
      <c r="M35" s="4">
        <v>719000</v>
      </c>
      <c r="N35" s="4" t="s">
        <v>46</v>
      </c>
      <c r="O35" s="4" t="s">
        <v>47</v>
      </c>
      <c r="P35" s="4" t="s">
        <v>48</v>
      </c>
      <c r="Q35" s="4">
        <v>1</v>
      </c>
      <c r="R35" s="4" t="s">
        <v>49</v>
      </c>
      <c r="S35" s="4">
        <v>183789</v>
      </c>
      <c r="T35" s="4" t="s">
        <v>50</v>
      </c>
      <c r="U35" s="4" t="s">
        <v>51</v>
      </c>
      <c r="V35" s="4">
        <v>549496639</v>
      </c>
      <c r="W35" s="4"/>
      <c r="X35" s="8" t="s">
        <v>52</v>
      </c>
      <c r="Y35" s="8" t="s">
        <v>53</v>
      </c>
      <c r="Z35" s="8" t="s">
        <v>54</v>
      </c>
      <c r="AA35" s="8" t="s">
        <v>55</v>
      </c>
      <c r="AB35" s="8" t="s">
        <v>52</v>
      </c>
      <c r="AC35" s="7" t="s">
        <v>56</v>
      </c>
      <c r="AD35" s="9">
        <v>22.78</v>
      </c>
      <c r="AE35" s="10">
        <f>ROUND($K$35*$AD$35,2)</f>
        <v>683.4</v>
      </c>
    </row>
    <row r="36" spans="1:31" ht="25.5">
      <c r="A36" s="3">
        <v>56782</v>
      </c>
      <c r="B36" s="4"/>
      <c r="C36" s="3">
        <v>170415</v>
      </c>
      <c r="D36" s="4" t="s">
        <v>144</v>
      </c>
      <c r="E36" s="4" t="s">
        <v>172</v>
      </c>
      <c r="F36" s="4" t="s">
        <v>173</v>
      </c>
      <c r="G36" s="4" t="s">
        <v>174</v>
      </c>
      <c r="H36" s="4"/>
      <c r="I36" s="4" t="s">
        <v>44</v>
      </c>
      <c r="J36" s="5">
        <v>10</v>
      </c>
      <c r="K36" s="6">
        <v>10</v>
      </c>
      <c r="L36" s="7" t="s">
        <v>45</v>
      </c>
      <c r="M36" s="4">
        <v>719000</v>
      </c>
      <c r="N36" s="4" t="s">
        <v>46</v>
      </c>
      <c r="O36" s="4" t="s">
        <v>47</v>
      </c>
      <c r="P36" s="4" t="s">
        <v>48</v>
      </c>
      <c r="Q36" s="4">
        <v>1</v>
      </c>
      <c r="R36" s="4" t="s">
        <v>49</v>
      </c>
      <c r="S36" s="4">
        <v>183789</v>
      </c>
      <c r="T36" s="4" t="s">
        <v>50</v>
      </c>
      <c r="U36" s="4" t="s">
        <v>51</v>
      </c>
      <c r="V36" s="4">
        <v>549496639</v>
      </c>
      <c r="W36" s="4"/>
      <c r="X36" s="8" t="s">
        <v>52</v>
      </c>
      <c r="Y36" s="8" t="s">
        <v>53</v>
      </c>
      <c r="Z36" s="8" t="s">
        <v>54</v>
      </c>
      <c r="AA36" s="8" t="s">
        <v>55</v>
      </c>
      <c r="AB36" s="8" t="s">
        <v>52</v>
      </c>
      <c r="AC36" s="7" t="s">
        <v>56</v>
      </c>
      <c r="AD36" s="9">
        <v>16.76</v>
      </c>
      <c r="AE36" s="10">
        <f>ROUND($K$36*$AD$36,2)</f>
        <v>167.6</v>
      </c>
    </row>
    <row r="37" spans="1:31" ht="25.5">
      <c r="A37" s="3">
        <v>56782</v>
      </c>
      <c r="B37" s="4"/>
      <c r="C37" s="3">
        <v>170416</v>
      </c>
      <c r="D37" s="4" t="s">
        <v>175</v>
      </c>
      <c r="E37" s="4" t="s">
        <v>176</v>
      </c>
      <c r="F37" s="4" t="s">
        <v>177</v>
      </c>
      <c r="G37" s="4" t="s">
        <v>178</v>
      </c>
      <c r="H37" s="4"/>
      <c r="I37" s="4" t="s">
        <v>179</v>
      </c>
      <c r="J37" s="5">
        <v>1</v>
      </c>
      <c r="K37" s="6">
        <v>1</v>
      </c>
      <c r="L37" s="7" t="s">
        <v>45</v>
      </c>
      <c r="M37" s="4">
        <v>719000</v>
      </c>
      <c r="N37" s="4" t="s">
        <v>46</v>
      </c>
      <c r="O37" s="4" t="s">
        <v>47</v>
      </c>
      <c r="P37" s="4" t="s">
        <v>48</v>
      </c>
      <c r="Q37" s="4">
        <v>1</v>
      </c>
      <c r="R37" s="4" t="s">
        <v>49</v>
      </c>
      <c r="S37" s="4">
        <v>183789</v>
      </c>
      <c r="T37" s="4" t="s">
        <v>50</v>
      </c>
      <c r="U37" s="4" t="s">
        <v>51</v>
      </c>
      <c r="V37" s="4">
        <v>549496639</v>
      </c>
      <c r="W37" s="4"/>
      <c r="X37" s="8" t="s">
        <v>52</v>
      </c>
      <c r="Y37" s="8" t="s">
        <v>53</v>
      </c>
      <c r="Z37" s="8" t="s">
        <v>54</v>
      </c>
      <c r="AA37" s="8" t="s">
        <v>55</v>
      </c>
      <c r="AB37" s="8" t="s">
        <v>52</v>
      </c>
      <c r="AC37" s="7" t="s">
        <v>56</v>
      </c>
      <c r="AD37" s="9">
        <v>307.1</v>
      </c>
      <c r="AE37" s="10">
        <f>ROUND($K$37*$AD$37,2)</f>
        <v>307.1</v>
      </c>
    </row>
    <row r="38" spans="1:31" ht="25.5">
      <c r="A38" s="3">
        <v>56782</v>
      </c>
      <c r="B38" s="4"/>
      <c r="C38" s="3">
        <v>170427</v>
      </c>
      <c r="D38" s="4" t="s">
        <v>86</v>
      </c>
      <c r="E38" s="4" t="s">
        <v>180</v>
      </c>
      <c r="F38" s="4" t="s">
        <v>181</v>
      </c>
      <c r="G38" s="4" t="s">
        <v>182</v>
      </c>
      <c r="H38" s="4"/>
      <c r="I38" s="4" t="s">
        <v>183</v>
      </c>
      <c r="J38" s="5">
        <v>30</v>
      </c>
      <c r="K38" s="6">
        <v>30</v>
      </c>
      <c r="L38" s="7" t="s">
        <v>45</v>
      </c>
      <c r="M38" s="4">
        <v>719000</v>
      </c>
      <c r="N38" s="4" t="s">
        <v>46</v>
      </c>
      <c r="O38" s="4" t="s">
        <v>47</v>
      </c>
      <c r="P38" s="4" t="s">
        <v>48</v>
      </c>
      <c r="Q38" s="4">
        <v>1</v>
      </c>
      <c r="R38" s="4" t="s">
        <v>49</v>
      </c>
      <c r="S38" s="4">
        <v>183789</v>
      </c>
      <c r="T38" s="4" t="s">
        <v>50</v>
      </c>
      <c r="U38" s="4" t="s">
        <v>51</v>
      </c>
      <c r="V38" s="4">
        <v>549496639</v>
      </c>
      <c r="W38" s="4"/>
      <c r="X38" s="8" t="s">
        <v>52</v>
      </c>
      <c r="Y38" s="8" t="s">
        <v>53</v>
      </c>
      <c r="Z38" s="8" t="s">
        <v>54</v>
      </c>
      <c r="AA38" s="8" t="s">
        <v>55</v>
      </c>
      <c r="AB38" s="8" t="s">
        <v>52</v>
      </c>
      <c r="AC38" s="7" t="s">
        <v>56</v>
      </c>
      <c r="AD38" s="9">
        <v>412.5</v>
      </c>
      <c r="AE38" s="10">
        <f>ROUND($K$38*$AD$38,2)</f>
        <v>12375</v>
      </c>
    </row>
    <row r="39" spans="1:31" ht="25.5">
      <c r="A39" s="3">
        <v>56782</v>
      </c>
      <c r="B39" s="4"/>
      <c r="C39" s="3">
        <v>170428</v>
      </c>
      <c r="D39" s="4" t="s">
        <v>184</v>
      </c>
      <c r="E39" s="4" t="s">
        <v>185</v>
      </c>
      <c r="F39" s="4" t="s">
        <v>186</v>
      </c>
      <c r="G39" s="4" t="s">
        <v>187</v>
      </c>
      <c r="H39" s="4"/>
      <c r="I39" s="4" t="s">
        <v>188</v>
      </c>
      <c r="J39" s="5">
        <v>1</v>
      </c>
      <c r="K39" s="6">
        <v>1</v>
      </c>
      <c r="L39" s="7" t="s">
        <v>45</v>
      </c>
      <c r="M39" s="4">
        <v>719000</v>
      </c>
      <c r="N39" s="4" t="s">
        <v>46</v>
      </c>
      <c r="O39" s="4" t="s">
        <v>47</v>
      </c>
      <c r="P39" s="4" t="s">
        <v>48</v>
      </c>
      <c r="Q39" s="4">
        <v>1</v>
      </c>
      <c r="R39" s="4" t="s">
        <v>49</v>
      </c>
      <c r="S39" s="4">
        <v>183789</v>
      </c>
      <c r="T39" s="4" t="s">
        <v>50</v>
      </c>
      <c r="U39" s="4" t="s">
        <v>51</v>
      </c>
      <c r="V39" s="4">
        <v>549496639</v>
      </c>
      <c r="W39" s="4"/>
      <c r="X39" s="8" t="s">
        <v>52</v>
      </c>
      <c r="Y39" s="8" t="s">
        <v>53</v>
      </c>
      <c r="Z39" s="8" t="s">
        <v>54</v>
      </c>
      <c r="AA39" s="8" t="s">
        <v>55</v>
      </c>
      <c r="AB39" s="8" t="s">
        <v>52</v>
      </c>
      <c r="AC39" s="7" t="s">
        <v>56</v>
      </c>
      <c r="AD39" s="9">
        <v>336.05</v>
      </c>
      <c r="AE39" s="10">
        <f>ROUND($K$39*$AD$39,2)</f>
        <v>336.05</v>
      </c>
    </row>
    <row r="40" spans="1:31" ht="26.25" thickBot="1">
      <c r="A40" s="3">
        <v>56782</v>
      </c>
      <c r="B40" s="4"/>
      <c r="C40" s="3">
        <v>170869</v>
      </c>
      <c r="D40" s="4" t="s">
        <v>144</v>
      </c>
      <c r="E40" s="4" t="s">
        <v>189</v>
      </c>
      <c r="F40" s="4" t="s">
        <v>190</v>
      </c>
      <c r="G40" s="4" t="s">
        <v>191</v>
      </c>
      <c r="H40" s="4"/>
      <c r="I40" s="4" t="s">
        <v>44</v>
      </c>
      <c r="J40" s="5">
        <v>10</v>
      </c>
      <c r="K40" s="6">
        <v>10</v>
      </c>
      <c r="L40" s="7" t="s">
        <v>45</v>
      </c>
      <c r="M40" s="4">
        <v>719000</v>
      </c>
      <c r="N40" s="4" t="s">
        <v>46</v>
      </c>
      <c r="O40" s="4" t="s">
        <v>47</v>
      </c>
      <c r="P40" s="4" t="s">
        <v>48</v>
      </c>
      <c r="Q40" s="4">
        <v>1</v>
      </c>
      <c r="R40" s="4" t="s">
        <v>49</v>
      </c>
      <c r="S40" s="4">
        <v>183789</v>
      </c>
      <c r="T40" s="4" t="s">
        <v>50</v>
      </c>
      <c r="U40" s="4" t="s">
        <v>51</v>
      </c>
      <c r="V40" s="4">
        <v>549496639</v>
      </c>
      <c r="W40" s="4"/>
      <c r="X40" s="8" t="s">
        <v>52</v>
      </c>
      <c r="Y40" s="8" t="s">
        <v>53</v>
      </c>
      <c r="Z40" s="8" t="s">
        <v>54</v>
      </c>
      <c r="AA40" s="8" t="s">
        <v>55</v>
      </c>
      <c r="AB40" s="8" t="s">
        <v>52</v>
      </c>
      <c r="AC40" s="7" t="s">
        <v>56</v>
      </c>
      <c r="AD40" s="9">
        <v>40.49</v>
      </c>
      <c r="AE40" s="10">
        <f>ROUND($K$40*$AD$40,2)</f>
        <v>404.9</v>
      </c>
    </row>
    <row r="41" spans="1:31" ht="13.5" thickTop="1">
      <c r="A41" s="21"/>
      <c r="B41" s="21"/>
      <c r="C41" s="2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25" t="s">
        <v>192</v>
      </c>
      <c r="AE41" s="12">
        <f>SUM($AE$6:$AE$40)</f>
        <v>25478.09</v>
      </c>
    </row>
    <row r="42" spans="1:3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25.5">
      <c r="A43" s="3">
        <v>57118</v>
      </c>
      <c r="B43" s="4"/>
      <c r="C43" s="3">
        <v>168772</v>
      </c>
      <c r="D43" s="4" t="s">
        <v>193</v>
      </c>
      <c r="E43" s="4" t="s">
        <v>194</v>
      </c>
      <c r="F43" s="4" t="s">
        <v>195</v>
      </c>
      <c r="G43" s="4" t="s">
        <v>196</v>
      </c>
      <c r="H43" s="4"/>
      <c r="I43" s="4" t="s">
        <v>44</v>
      </c>
      <c r="J43" s="5">
        <v>3</v>
      </c>
      <c r="K43" s="6">
        <v>3</v>
      </c>
      <c r="L43" s="7" t="s">
        <v>197</v>
      </c>
      <c r="M43" s="4">
        <v>119913</v>
      </c>
      <c r="N43" s="4" t="s">
        <v>198</v>
      </c>
      <c r="O43" s="4" t="s">
        <v>199</v>
      </c>
      <c r="P43" s="4" t="s">
        <v>48</v>
      </c>
      <c r="Q43" s="4">
        <v>2</v>
      </c>
      <c r="R43" s="4" t="s">
        <v>200</v>
      </c>
      <c r="S43" s="4">
        <v>56620</v>
      </c>
      <c r="T43" s="4" t="s">
        <v>201</v>
      </c>
      <c r="U43" s="4" t="s">
        <v>202</v>
      </c>
      <c r="V43" s="4">
        <v>549496782</v>
      </c>
      <c r="W43" s="4"/>
      <c r="X43" s="8" t="s">
        <v>203</v>
      </c>
      <c r="Y43" s="8" t="s">
        <v>204</v>
      </c>
      <c r="Z43" s="8" t="s">
        <v>54</v>
      </c>
      <c r="AA43" s="8" t="s">
        <v>203</v>
      </c>
      <c r="AB43" s="8" t="s">
        <v>205</v>
      </c>
      <c r="AC43" s="7" t="s">
        <v>206</v>
      </c>
      <c r="AD43" s="9">
        <v>101.14</v>
      </c>
      <c r="AE43" s="10">
        <f>ROUND($K$43*$AD$43,2)</f>
        <v>303.42</v>
      </c>
    </row>
    <row r="44" spans="1:31" ht="26.25" thickBot="1">
      <c r="A44" s="3">
        <v>57118</v>
      </c>
      <c r="B44" s="4"/>
      <c r="C44" s="3">
        <v>169075</v>
      </c>
      <c r="D44" s="4" t="s">
        <v>86</v>
      </c>
      <c r="E44" s="4" t="s">
        <v>207</v>
      </c>
      <c r="F44" s="4" t="s">
        <v>208</v>
      </c>
      <c r="G44" s="4" t="s">
        <v>209</v>
      </c>
      <c r="H44" s="4"/>
      <c r="I44" s="4" t="s">
        <v>210</v>
      </c>
      <c r="J44" s="5">
        <v>5</v>
      </c>
      <c r="K44" s="6">
        <v>5</v>
      </c>
      <c r="L44" s="7" t="s">
        <v>197</v>
      </c>
      <c r="M44" s="4">
        <v>119913</v>
      </c>
      <c r="N44" s="4" t="s">
        <v>198</v>
      </c>
      <c r="O44" s="4" t="s">
        <v>199</v>
      </c>
      <c r="P44" s="4" t="s">
        <v>48</v>
      </c>
      <c r="Q44" s="4">
        <v>2</v>
      </c>
      <c r="R44" s="4" t="s">
        <v>200</v>
      </c>
      <c r="S44" s="4">
        <v>56620</v>
      </c>
      <c r="T44" s="4" t="s">
        <v>201</v>
      </c>
      <c r="U44" s="4" t="s">
        <v>202</v>
      </c>
      <c r="V44" s="4">
        <v>549496782</v>
      </c>
      <c r="W44" s="4"/>
      <c r="X44" s="8" t="s">
        <v>203</v>
      </c>
      <c r="Y44" s="8" t="s">
        <v>204</v>
      </c>
      <c r="Z44" s="8" t="s">
        <v>54</v>
      </c>
      <c r="AA44" s="8" t="s">
        <v>203</v>
      </c>
      <c r="AB44" s="8" t="s">
        <v>205</v>
      </c>
      <c r="AC44" s="7" t="s">
        <v>206</v>
      </c>
      <c r="AD44" s="9">
        <v>92.16</v>
      </c>
      <c r="AE44" s="10">
        <f>ROUND($K$44*$AD$44,2)</f>
        <v>460.8</v>
      </c>
    </row>
    <row r="45" spans="1:31" ht="13.5" thickTop="1">
      <c r="A45" s="21"/>
      <c r="B45" s="21"/>
      <c r="C45" s="2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25" t="s">
        <v>192</v>
      </c>
      <c r="AE45" s="12">
        <f>SUM($AE$43:$AE$44)</f>
        <v>764.22</v>
      </c>
    </row>
    <row r="46" spans="1:3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25.5">
      <c r="A47" s="3">
        <v>57339</v>
      </c>
      <c r="B47" s="4" t="s">
        <v>211</v>
      </c>
      <c r="C47" s="3">
        <v>169901</v>
      </c>
      <c r="D47" s="4" t="s">
        <v>123</v>
      </c>
      <c r="E47" s="4" t="s">
        <v>212</v>
      </c>
      <c r="F47" s="4" t="s">
        <v>213</v>
      </c>
      <c r="G47" s="4" t="s">
        <v>214</v>
      </c>
      <c r="H47" s="4"/>
      <c r="I47" s="4" t="s">
        <v>44</v>
      </c>
      <c r="J47" s="5">
        <v>30</v>
      </c>
      <c r="K47" s="6">
        <v>30</v>
      </c>
      <c r="L47" s="7" t="s">
        <v>45</v>
      </c>
      <c r="M47" s="4">
        <v>850000</v>
      </c>
      <c r="N47" s="4" t="s">
        <v>215</v>
      </c>
      <c r="O47" s="4" t="s">
        <v>216</v>
      </c>
      <c r="P47" s="4" t="s">
        <v>217</v>
      </c>
      <c r="Q47" s="4">
        <v>2</v>
      </c>
      <c r="R47" s="4" t="s">
        <v>218</v>
      </c>
      <c r="S47" s="4">
        <v>51797</v>
      </c>
      <c r="T47" s="4" t="s">
        <v>219</v>
      </c>
      <c r="U47" s="4" t="s">
        <v>220</v>
      </c>
      <c r="V47" s="4">
        <v>549494485</v>
      </c>
      <c r="W47" s="4" t="s">
        <v>221</v>
      </c>
      <c r="X47" s="8" t="s">
        <v>205</v>
      </c>
      <c r="Y47" s="8" t="s">
        <v>222</v>
      </c>
      <c r="Z47" s="8" t="s">
        <v>223</v>
      </c>
      <c r="AA47" s="8" t="s">
        <v>224</v>
      </c>
      <c r="AB47" s="8" t="s">
        <v>52</v>
      </c>
      <c r="AC47" s="7" t="s">
        <v>225</v>
      </c>
      <c r="AD47" s="9">
        <v>3.63</v>
      </c>
      <c r="AE47" s="10">
        <f>ROUND($K$47*$AD$47,2)</f>
        <v>108.9</v>
      </c>
    </row>
    <row r="48" spans="1:31" ht="25.5">
      <c r="A48" s="3">
        <v>57339</v>
      </c>
      <c r="B48" s="4" t="s">
        <v>211</v>
      </c>
      <c r="C48" s="3">
        <v>169905</v>
      </c>
      <c r="D48" s="4" t="s">
        <v>127</v>
      </c>
      <c r="E48" s="4" t="s">
        <v>128</v>
      </c>
      <c r="F48" s="4" t="s">
        <v>129</v>
      </c>
      <c r="G48" s="4" t="s">
        <v>130</v>
      </c>
      <c r="H48" s="4"/>
      <c r="I48" s="4" t="s">
        <v>131</v>
      </c>
      <c r="J48" s="5">
        <v>10</v>
      </c>
      <c r="K48" s="6">
        <v>10</v>
      </c>
      <c r="L48" s="7" t="s">
        <v>45</v>
      </c>
      <c r="M48" s="4">
        <v>850000</v>
      </c>
      <c r="N48" s="4" t="s">
        <v>215</v>
      </c>
      <c r="O48" s="4" t="s">
        <v>216</v>
      </c>
      <c r="P48" s="4" t="s">
        <v>217</v>
      </c>
      <c r="Q48" s="4">
        <v>2</v>
      </c>
      <c r="R48" s="4" t="s">
        <v>218</v>
      </c>
      <c r="S48" s="4">
        <v>51797</v>
      </c>
      <c r="T48" s="4" t="s">
        <v>219</v>
      </c>
      <c r="U48" s="4" t="s">
        <v>220</v>
      </c>
      <c r="V48" s="4">
        <v>549494485</v>
      </c>
      <c r="W48" s="4"/>
      <c r="X48" s="8" t="s">
        <v>205</v>
      </c>
      <c r="Y48" s="8" t="s">
        <v>222</v>
      </c>
      <c r="Z48" s="8" t="s">
        <v>223</v>
      </c>
      <c r="AA48" s="8" t="s">
        <v>224</v>
      </c>
      <c r="AB48" s="8" t="s">
        <v>52</v>
      </c>
      <c r="AC48" s="7" t="s">
        <v>225</v>
      </c>
      <c r="AD48" s="9">
        <v>16.46</v>
      </c>
      <c r="AE48" s="10">
        <f>ROUND($K$48*$AD$48,2)</f>
        <v>164.6</v>
      </c>
    </row>
    <row r="49" spans="1:31" ht="25.5">
      <c r="A49" s="3">
        <v>57339</v>
      </c>
      <c r="B49" s="4" t="s">
        <v>211</v>
      </c>
      <c r="C49" s="3">
        <v>169909</v>
      </c>
      <c r="D49" s="4" t="s">
        <v>184</v>
      </c>
      <c r="E49" s="4" t="s">
        <v>226</v>
      </c>
      <c r="F49" s="4" t="s">
        <v>227</v>
      </c>
      <c r="G49" s="4" t="s">
        <v>228</v>
      </c>
      <c r="H49" s="4"/>
      <c r="I49" s="4" t="s">
        <v>44</v>
      </c>
      <c r="J49" s="5">
        <v>20</v>
      </c>
      <c r="K49" s="6">
        <v>20</v>
      </c>
      <c r="L49" s="7" t="s">
        <v>45</v>
      </c>
      <c r="M49" s="4">
        <v>850000</v>
      </c>
      <c r="N49" s="4" t="s">
        <v>215</v>
      </c>
      <c r="O49" s="4" t="s">
        <v>216</v>
      </c>
      <c r="P49" s="4" t="s">
        <v>217</v>
      </c>
      <c r="Q49" s="4">
        <v>2</v>
      </c>
      <c r="R49" s="4" t="s">
        <v>218</v>
      </c>
      <c r="S49" s="4">
        <v>51797</v>
      </c>
      <c r="T49" s="4" t="s">
        <v>219</v>
      </c>
      <c r="U49" s="4" t="s">
        <v>220</v>
      </c>
      <c r="V49" s="4">
        <v>549494485</v>
      </c>
      <c r="W49" s="4" t="s">
        <v>221</v>
      </c>
      <c r="X49" s="8" t="s">
        <v>205</v>
      </c>
      <c r="Y49" s="8" t="s">
        <v>222</v>
      </c>
      <c r="Z49" s="8" t="s">
        <v>223</v>
      </c>
      <c r="AA49" s="8" t="s">
        <v>224</v>
      </c>
      <c r="AB49" s="8" t="s">
        <v>52</v>
      </c>
      <c r="AC49" s="7" t="s">
        <v>225</v>
      </c>
      <c r="AD49" s="9">
        <v>12.31</v>
      </c>
      <c r="AE49" s="10">
        <f>ROUND($K$49*$AD$49,2)</f>
        <v>246.2</v>
      </c>
    </row>
    <row r="50" spans="1:31" ht="25.5">
      <c r="A50" s="3">
        <v>57339</v>
      </c>
      <c r="B50" s="4" t="s">
        <v>211</v>
      </c>
      <c r="C50" s="3">
        <v>169910</v>
      </c>
      <c r="D50" s="4" t="s">
        <v>184</v>
      </c>
      <c r="E50" s="4" t="s">
        <v>229</v>
      </c>
      <c r="F50" s="4" t="s">
        <v>230</v>
      </c>
      <c r="G50" s="4" t="s">
        <v>231</v>
      </c>
      <c r="H50" s="4"/>
      <c r="I50" s="4" t="s">
        <v>232</v>
      </c>
      <c r="J50" s="5">
        <v>20</v>
      </c>
      <c r="K50" s="6">
        <v>20</v>
      </c>
      <c r="L50" s="7" t="s">
        <v>45</v>
      </c>
      <c r="M50" s="4">
        <v>850000</v>
      </c>
      <c r="N50" s="4" t="s">
        <v>215</v>
      </c>
      <c r="O50" s="4" t="s">
        <v>216</v>
      </c>
      <c r="P50" s="4" t="s">
        <v>217</v>
      </c>
      <c r="Q50" s="4">
        <v>2</v>
      </c>
      <c r="R50" s="4" t="s">
        <v>218</v>
      </c>
      <c r="S50" s="4">
        <v>51797</v>
      </c>
      <c r="T50" s="4" t="s">
        <v>219</v>
      </c>
      <c r="U50" s="4" t="s">
        <v>220</v>
      </c>
      <c r="V50" s="4">
        <v>549494485</v>
      </c>
      <c r="W50" s="4" t="s">
        <v>221</v>
      </c>
      <c r="X50" s="8" t="s">
        <v>205</v>
      </c>
      <c r="Y50" s="8" t="s">
        <v>222</v>
      </c>
      <c r="Z50" s="8" t="s">
        <v>223</v>
      </c>
      <c r="AA50" s="8" t="s">
        <v>224</v>
      </c>
      <c r="AB50" s="8" t="s">
        <v>52</v>
      </c>
      <c r="AC50" s="7" t="s">
        <v>225</v>
      </c>
      <c r="AD50" s="9">
        <v>27.38</v>
      </c>
      <c r="AE50" s="10">
        <f>ROUND($K$50*$AD$50,2)</f>
        <v>547.6</v>
      </c>
    </row>
    <row r="51" spans="1:31" ht="25.5">
      <c r="A51" s="3">
        <v>57339</v>
      </c>
      <c r="B51" s="4" t="s">
        <v>211</v>
      </c>
      <c r="C51" s="3">
        <v>169915</v>
      </c>
      <c r="D51" s="4" t="s">
        <v>123</v>
      </c>
      <c r="E51" s="4" t="s">
        <v>124</v>
      </c>
      <c r="F51" s="4" t="s">
        <v>125</v>
      </c>
      <c r="G51" s="4" t="s">
        <v>126</v>
      </c>
      <c r="H51" s="4"/>
      <c r="I51" s="4" t="s">
        <v>44</v>
      </c>
      <c r="J51" s="5">
        <v>20</v>
      </c>
      <c r="K51" s="6">
        <v>20</v>
      </c>
      <c r="L51" s="7" t="s">
        <v>45</v>
      </c>
      <c r="M51" s="4">
        <v>850000</v>
      </c>
      <c r="N51" s="4" t="s">
        <v>215</v>
      </c>
      <c r="O51" s="4" t="s">
        <v>216</v>
      </c>
      <c r="P51" s="4" t="s">
        <v>217</v>
      </c>
      <c r="Q51" s="4">
        <v>2</v>
      </c>
      <c r="R51" s="4" t="s">
        <v>218</v>
      </c>
      <c r="S51" s="4">
        <v>51797</v>
      </c>
      <c r="T51" s="4" t="s">
        <v>219</v>
      </c>
      <c r="U51" s="4" t="s">
        <v>220</v>
      </c>
      <c r="V51" s="4">
        <v>549494485</v>
      </c>
      <c r="W51" s="4" t="s">
        <v>221</v>
      </c>
      <c r="X51" s="8" t="s">
        <v>205</v>
      </c>
      <c r="Y51" s="8" t="s">
        <v>222</v>
      </c>
      <c r="Z51" s="8" t="s">
        <v>223</v>
      </c>
      <c r="AA51" s="8" t="s">
        <v>224</v>
      </c>
      <c r="AB51" s="8" t="s">
        <v>52</v>
      </c>
      <c r="AC51" s="7" t="s">
        <v>225</v>
      </c>
      <c r="AD51" s="9">
        <v>6.11</v>
      </c>
      <c r="AE51" s="10">
        <f>ROUND($K$51*$AD$51,2)</f>
        <v>122.2</v>
      </c>
    </row>
    <row r="52" spans="1:31" ht="25.5">
      <c r="A52" s="3">
        <v>57339</v>
      </c>
      <c r="B52" s="4" t="s">
        <v>211</v>
      </c>
      <c r="C52" s="3">
        <v>169916</v>
      </c>
      <c r="D52" s="4" t="s">
        <v>127</v>
      </c>
      <c r="E52" s="4" t="s">
        <v>233</v>
      </c>
      <c r="F52" s="4" t="s">
        <v>234</v>
      </c>
      <c r="G52" s="4" t="s">
        <v>235</v>
      </c>
      <c r="H52" s="4"/>
      <c r="I52" s="4" t="s">
        <v>131</v>
      </c>
      <c r="J52" s="5">
        <v>15</v>
      </c>
      <c r="K52" s="6">
        <v>15</v>
      </c>
      <c r="L52" s="7" t="s">
        <v>45</v>
      </c>
      <c r="M52" s="4">
        <v>850000</v>
      </c>
      <c r="N52" s="4" t="s">
        <v>215</v>
      </c>
      <c r="O52" s="4" t="s">
        <v>216</v>
      </c>
      <c r="P52" s="4" t="s">
        <v>217</v>
      </c>
      <c r="Q52" s="4">
        <v>2</v>
      </c>
      <c r="R52" s="4" t="s">
        <v>218</v>
      </c>
      <c r="S52" s="4">
        <v>51797</v>
      </c>
      <c r="T52" s="4" t="s">
        <v>219</v>
      </c>
      <c r="U52" s="4" t="s">
        <v>220</v>
      </c>
      <c r="V52" s="4">
        <v>549494485</v>
      </c>
      <c r="W52" s="4"/>
      <c r="X52" s="8" t="s">
        <v>205</v>
      </c>
      <c r="Y52" s="8" t="s">
        <v>222</v>
      </c>
      <c r="Z52" s="8" t="s">
        <v>223</v>
      </c>
      <c r="AA52" s="8" t="s">
        <v>224</v>
      </c>
      <c r="AB52" s="8" t="s">
        <v>52</v>
      </c>
      <c r="AC52" s="7" t="s">
        <v>225</v>
      </c>
      <c r="AD52" s="9">
        <v>2.04</v>
      </c>
      <c r="AE52" s="10">
        <f>ROUND($K$52*$AD$52,2)</f>
        <v>30.6</v>
      </c>
    </row>
    <row r="53" spans="1:31" ht="38.25">
      <c r="A53" s="3">
        <v>57339</v>
      </c>
      <c r="B53" s="4" t="s">
        <v>211</v>
      </c>
      <c r="C53" s="3">
        <v>170156</v>
      </c>
      <c r="D53" s="4" t="s">
        <v>111</v>
      </c>
      <c r="E53" s="4" t="s">
        <v>236</v>
      </c>
      <c r="F53" s="4" t="s">
        <v>237</v>
      </c>
      <c r="G53" s="4" t="s">
        <v>238</v>
      </c>
      <c r="H53" s="4"/>
      <c r="I53" s="4" t="s">
        <v>239</v>
      </c>
      <c r="J53" s="5">
        <v>10</v>
      </c>
      <c r="K53" s="6">
        <v>10</v>
      </c>
      <c r="L53" s="7" t="s">
        <v>45</v>
      </c>
      <c r="M53" s="4">
        <v>850000</v>
      </c>
      <c r="N53" s="4" t="s">
        <v>215</v>
      </c>
      <c r="O53" s="4" t="s">
        <v>216</v>
      </c>
      <c r="P53" s="4" t="s">
        <v>217</v>
      </c>
      <c r="Q53" s="4">
        <v>2</v>
      </c>
      <c r="R53" s="4" t="s">
        <v>218</v>
      </c>
      <c r="S53" s="4">
        <v>51797</v>
      </c>
      <c r="T53" s="4" t="s">
        <v>219</v>
      </c>
      <c r="U53" s="4" t="s">
        <v>220</v>
      </c>
      <c r="V53" s="4">
        <v>549494485</v>
      </c>
      <c r="W53" s="4"/>
      <c r="X53" s="8" t="s">
        <v>205</v>
      </c>
      <c r="Y53" s="8" t="s">
        <v>222</v>
      </c>
      <c r="Z53" s="8" t="s">
        <v>223</v>
      </c>
      <c r="AA53" s="8" t="s">
        <v>224</v>
      </c>
      <c r="AB53" s="8" t="s">
        <v>52</v>
      </c>
      <c r="AC53" s="7" t="s">
        <v>225</v>
      </c>
      <c r="AD53" s="9">
        <v>8.2</v>
      </c>
      <c r="AE53" s="10">
        <f>ROUND($K$53*$AD$53,2)</f>
        <v>82</v>
      </c>
    </row>
    <row r="54" spans="1:31" ht="51">
      <c r="A54" s="3">
        <v>57339</v>
      </c>
      <c r="B54" s="4" t="s">
        <v>211</v>
      </c>
      <c r="C54" s="3">
        <v>170157</v>
      </c>
      <c r="D54" s="4" t="s">
        <v>111</v>
      </c>
      <c r="E54" s="4" t="s">
        <v>240</v>
      </c>
      <c r="F54" s="4" t="s">
        <v>241</v>
      </c>
      <c r="G54" s="4" t="s">
        <v>242</v>
      </c>
      <c r="H54" s="4"/>
      <c r="I54" s="4" t="s">
        <v>115</v>
      </c>
      <c r="J54" s="5">
        <v>10</v>
      </c>
      <c r="K54" s="6">
        <v>10</v>
      </c>
      <c r="L54" s="7" t="s">
        <v>45</v>
      </c>
      <c r="M54" s="4">
        <v>850000</v>
      </c>
      <c r="N54" s="4" t="s">
        <v>215</v>
      </c>
      <c r="O54" s="4" t="s">
        <v>216</v>
      </c>
      <c r="P54" s="4" t="s">
        <v>217</v>
      </c>
      <c r="Q54" s="4">
        <v>2</v>
      </c>
      <c r="R54" s="4" t="s">
        <v>218</v>
      </c>
      <c r="S54" s="4">
        <v>51797</v>
      </c>
      <c r="T54" s="4" t="s">
        <v>219</v>
      </c>
      <c r="U54" s="4" t="s">
        <v>220</v>
      </c>
      <c r="V54" s="4">
        <v>549494485</v>
      </c>
      <c r="W54" s="4"/>
      <c r="X54" s="8" t="s">
        <v>205</v>
      </c>
      <c r="Y54" s="8" t="s">
        <v>222</v>
      </c>
      <c r="Z54" s="8" t="s">
        <v>223</v>
      </c>
      <c r="AA54" s="8" t="s">
        <v>224</v>
      </c>
      <c r="AB54" s="8" t="s">
        <v>52</v>
      </c>
      <c r="AC54" s="7" t="s">
        <v>225</v>
      </c>
      <c r="AD54" s="9">
        <v>20.34</v>
      </c>
      <c r="AE54" s="10">
        <f>ROUND($K$54*$AD$54,2)</f>
        <v>203.4</v>
      </c>
    </row>
    <row r="55" spans="1:31" ht="25.5">
      <c r="A55" s="3">
        <v>57339</v>
      </c>
      <c r="B55" s="4" t="s">
        <v>211</v>
      </c>
      <c r="C55" s="3">
        <v>170158</v>
      </c>
      <c r="D55" s="4" t="s">
        <v>111</v>
      </c>
      <c r="E55" s="4" t="s">
        <v>243</v>
      </c>
      <c r="F55" s="4" t="s">
        <v>244</v>
      </c>
      <c r="G55" s="4" t="s">
        <v>245</v>
      </c>
      <c r="H55" s="4"/>
      <c r="I55" s="4" t="s">
        <v>115</v>
      </c>
      <c r="J55" s="5">
        <v>10</v>
      </c>
      <c r="K55" s="6">
        <v>10</v>
      </c>
      <c r="L55" s="7" t="s">
        <v>45</v>
      </c>
      <c r="M55" s="4">
        <v>850000</v>
      </c>
      <c r="N55" s="4" t="s">
        <v>215</v>
      </c>
      <c r="O55" s="4" t="s">
        <v>216</v>
      </c>
      <c r="P55" s="4" t="s">
        <v>217</v>
      </c>
      <c r="Q55" s="4">
        <v>2</v>
      </c>
      <c r="R55" s="4" t="s">
        <v>218</v>
      </c>
      <c r="S55" s="4">
        <v>51797</v>
      </c>
      <c r="T55" s="4" t="s">
        <v>219</v>
      </c>
      <c r="U55" s="4" t="s">
        <v>220</v>
      </c>
      <c r="V55" s="4">
        <v>549494485</v>
      </c>
      <c r="W55" s="4"/>
      <c r="X55" s="8" t="s">
        <v>205</v>
      </c>
      <c r="Y55" s="8" t="s">
        <v>222</v>
      </c>
      <c r="Z55" s="8" t="s">
        <v>223</v>
      </c>
      <c r="AA55" s="8" t="s">
        <v>224</v>
      </c>
      <c r="AB55" s="8" t="s">
        <v>52</v>
      </c>
      <c r="AC55" s="7" t="s">
        <v>225</v>
      </c>
      <c r="AD55" s="9">
        <v>28.11</v>
      </c>
      <c r="AE55" s="10">
        <f>ROUND($K$55*$AD$55,2)</f>
        <v>281.1</v>
      </c>
    </row>
    <row r="56" spans="1:31" ht="25.5">
      <c r="A56" s="3">
        <v>57339</v>
      </c>
      <c r="B56" s="4" t="s">
        <v>211</v>
      </c>
      <c r="C56" s="3">
        <v>170159</v>
      </c>
      <c r="D56" s="4" t="s">
        <v>107</v>
      </c>
      <c r="E56" s="4" t="s">
        <v>246</v>
      </c>
      <c r="F56" s="4" t="s">
        <v>247</v>
      </c>
      <c r="G56" s="4" t="s">
        <v>248</v>
      </c>
      <c r="H56" s="4"/>
      <c r="I56" s="4" t="s">
        <v>44</v>
      </c>
      <c r="J56" s="5">
        <v>20</v>
      </c>
      <c r="K56" s="6">
        <v>20</v>
      </c>
      <c r="L56" s="7" t="s">
        <v>45</v>
      </c>
      <c r="M56" s="4">
        <v>850000</v>
      </c>
      <c r="N56" s="4" t="s">
        <v>215</v>
      </c>
      <c r="O56" s="4" t="s">
        <v>216</v>
      </c>
      <c r="P56" s="4" t="s">
        <v>217</v>
      </c>
      <c r="Q56" s="4">
        <v>2</v>
      </c>
      <c r="R56" s="4" t="s">
        <v>218</v>
      </c>
      <c r="S56" s="4">
        <v>51797</v>
      </c>
      <c r="T56" s="4" t="s">
        <v>219</v>
      </c>
      <c r="U56" s="4" t="s">
        <v>220</v>
      </c>
      <c r="V56" s="4">
        <v>549494485</v>
      </c>
      <c r="W56" s="4"/>
      <c r="X56" s="8" t="s">
        <v>205</v>
      </c>
      <c r="Y56" s="8" t="s">
        <v>222</v>
      </c>
      <c r="Z56" s="8" t="s">
        <v>223</v>
      </c>
      <c r="AA56" s="8" t="s">
        <v>224</v>
      </c>
      <c r="AB56" s="8" t="s">
        <v>52</v>
      </c>
      <c r="AC56" s="7" t="s">
        <v>225</v>
      </c>
      <c r="AD56" s="9">
        <v>4.83</v>
      </c>
      <c r="AE56" s="10">
        <f>ROUND($K$56*$AD$56,2)</f>
        <v>96.6</v>
      </c>
    </row>
    <row r="57" spans="1:31" ht="25.5">
      <c r="A57" s="3">
        <v>57339</v>
      </c>
      <c r="B57" s="4" t="s">
        <v>211</v>
      </c>
      <c r="C57" s="3">
        <v>170160</v>
      </c>
      <c r="D57" s="4" t="s">
        <v>107</v>
      </c>
      <c r="E57" s="4" t="s">
        <v>249</v>
      </c>
      <c r="F57" s="4" t="s">
        <v>250</v>
      </c>
      <c r="G57" s="4" t="s">
        <v>251</v>
      </c>
      <c r="H57" s="4"/>
      <c r="I57" s="4" t="s">
        <v>44</v>
      </c>
      <c r="J57" s="5">
        <v>30</v>
      </c>
      <c r="K57" s="6">
        <v>30</v>
      </c>
      <c r="L57" s="7" t="s">
        <v>45</v>
      </c>
      <c r="M57" s="4">
        <v>850000</v>
      </c>
      <c r="N57" s="4" t="s">
        <v>215</v>
      </c>
      <c r="O57" s="4" t="s">
        <v>216</v>
      </c>
      <c r="P57" s="4" t="s">
        <v>217</v>
      </c>
      <c r="Q57" s="4">
        <v>2</v>
      </c>
      <c r="R57" s="4" t="s">
        <v>218</v>
      </c>
      <c r="S57" s="4">
        <v>51797</v>
      </c>
      <c r="T57" s="4" t="s">
        <v>219</v>
      </c>
      <c r="U57" s="4" t="s">
        <v>220</v>
      </c>
      <c r="V57" s="4">
        <v>549494485</v>
      </c>
      <c r="W57" s="4"/>
      <c r="X57" s="8" t="s">
        <v>205</v>
      </c>
      <c r="Y57" s="8" t="s">
        <v>222</v>
      </c>
      <c r="Z57" s="8" t="s">
        <v>223</v>
      </c>
      <c r="AA57" s="8" t="s">
        <v>224</v>
      </c>
      <c r="AB57" s="8" t="s">
        <v>52</v>
      </c>
      <c r="AC57" s="7" t="s">
        <v>225</v>
      </c>
      <c r="AD57" s="9">
        <v>11.63</v>
      </c>
      <c r="AE57" s="10">
        <f>ROUND($K$57*$AD$57,2)</f>
        <v>348.9</v>
      </c>
    </row>
    <row r="58" spans="1:31" ht="25.5">
      <c r="A58" s="3">
        <v>57339</v>
      </c>
      <c r="B58" s="4" t="s">
        <v>211</v>
      </c>
      <c r="C58" s="3">
        <v>170294</v>
      </c>
      <c r="D58" s="4" t="s">
        <v>91</v>
      </c>
      <c r="E58" s="4" t="s">
        <v>252</v>
      </c>
      <c r="F58" s="4" t="s">
        <v>253</v>
      </c>
      <c r="G58" s="4" t="s">
        <v>254</v>
      </c>
      <c r="H58" s="4"/>
      <c r="I58" s="4" t="s">
        <v>44</v>
      </c>
      <c r="J58" s="5">
        <v>10</v>
      </c>
      <c r="K58" s="6">
        <v>10</v>
      </c>
      <c r="L58" s="7" t="s">
        <v>45</v>
      </c>
      <c r="M58" s="4">
        <v>850000</v>
      </c>
      <c r="N58" s="4" t="s">
        <v>215</v>
      </c>
      <c r="O58" s="4" t="s">
        <v>216</v>
      </c>
      <c r="P58" s="4" t="s">
        <v>217</v>
      </c>
      <c r="Q58" s="4">
        <v>2</v>
      </c>
      <c r="R58" s="4" t="s">
        <v>218</v>
      </c>
      <c r="S58" s="4">
        <v>51797</v>
      </c>
      <c r="T58" s="4" t="s">
        <v>219</v>
      </c>
      <c r="U58" s="4" t="s">
        <v>220</v>
      </c>
      <c r="V58" s="4">
        <v>549494485</v>
      </c>
      <c r="W58" s="4"/>
      <c r="X58" s="8" t="s">
        <v>205</v>
      </c>
      <c r="Y58" s="8" t="s">
        <v>222</v>
      </c>
      <c r="Z58" s="8" t="s">
        <v>223</v>
      </c>
      <c r="AA58" s="8" t="s">
        <v>224</v>
      </c>
      <c r="AB58" s="8" t="s">
        <v>52</v>
      </c>
      <c r="AC58" s="7" t="s">
        <v>225</v>
      </c>
      <c r="AD58" s="9">
        <v>9.99</v>
      </c>
      <c r="AE58" s="10">
        <f>ROUND($K$58*$AD$58,2)</f>
        <v>99.9</v>
      </c>
    </row>
    <row r="59" spans="1:31" ht="25.5">
      <c r="A59" s="3">
        <v>57339</v>
      </c>
      <c r="B59" s="4" t="s">
        <v>211</v>
      </c>
      <c r="C59" s="3">
        <v>170295</v>
      </c>
      <c r="D59" s="4" t="s">
        <v>91</v>
      </c>
      <c r="E59" s="4" t="s">
        <v>255</v>
      </c>
      <c r="F59" s="4" t="s">
        <v>256</v>
      </c>
      <c r="G59" s="4" t="s">
        <v>257</v>
      </c>
      <c r="H59" s="4"/>
      <c r="I59" s="4" t="s">
        <v>44</v>
      </c>
      <c r="J59" s="5">
        <v>3</v>
      </c>
      <c r="K59" s="6">
        <v>3</v>
      </c>
      <c r="L59" s="7" t="s">
        <v>45</v>
      </c>
      <c r="M59" s="4">
        <v>850000</v>
      </c>
      <c r="N59" s="4" t="s">
        <v>215</v>
      </c>
      <c r="O59" s="4" t="s">
        <v>216</v>
      </c>
      <c r="P59" s="4" t="s">
        <v>217</v>
      </c>
      <c r="Q59" s="4">
        <v>2</v>
      </c>
      <c r="R59" s="4" t="s">
        <v>218</v>
      </c>
      <c r="S59" s="4">
        <v>51797</v>
      </c>
      <c r="T59" s="4" t="s">
        <v>219</v>
      </c>
      <c r="U59" s="4" t="s">
        <v>220</v>
      </c>
      <c r="V59" s="4">
        <v>549494485</v>
      </c>
      <c r="W59" s="4"/>
      <c r="X59" s="8" t="s">
        <v>205</v>
      </c>
      <c r="Y59" s="8" t="s">
        <v>222</v>
      </c>
      <c r="Z59" s="8" t="s">
        <v>223</v>
      </c>
      <c r="AA59" s="8" t="s">
        <v>224</v>
      </c>
      <c r="AB59" s="8" t="s">
        <v>52</v>
      </c>
      <c r="AC59" s="7" t="s">
        <v>225</v>
      </c>
      <c r="AD59" s="9">
        <v>18.01</v>
      </c>
      <c r="AE59" s="10">
        <f>ROUND($K$59*$AD$59,2)</f>
        <v>54.03</v>
      </c>
    </row>
    <row r="60" spans="1:31" ht="25.5">
      <c r="A60" s="3">
        <v>57339</v>
      </c>
      <c r="B60" s="4" t="s">
        <v>211</v>
      </c>
      <c r="C60" s="3">
        <v>170320</v>
      </c>
      <c r="D60" s="4" t="s">
        <v>91</v>
      </c>
      <c r="E60" s="4" t="s">
        <v>258</v>
      </c>
      <c r="F60" s="4" t="s">
        <v>259</v>
      </c>
      <c r="G60" s="4" t="s">
        <v>260</v>
      </c>
      <c r="H60" s="4"/>
      <c r="I60" s="4" t="s">
        <v>44</v>
      </c>
      <c r="J60" s="5">
        <v>20</v>
      </c>
      <c r="K60" s="6">
        <v>20</v>
      </c>
      <c r="L60" s="7" t="s">
        <v>45</v>
      </c>
      <c r="M60" s="4">
        <v>850000</v>
      </c>
      <c r="N60" s="4" t="s">
        <v>215</v>
      </c>
      <c r="O60" s="4" t="s">
        <v>216</v>
      </c>
      <c r="P60" s="4" t="s">
        <v>217</v>
      </c>
      <c r="Q60" s="4">
        <v>2</v>
      </c>
      <c r="R60" s="4" t="s">
        <v>218</v>
      </c>
      <c r="S60" s="4">
        <v>51797</v>
      </c>
      <c r="T60" s="4" t="s">
        <v>219</v>
      </c>
      <c r="U60" s="4" t="s">
        <v>220</v>
      </c>
      <c r="V60" s="4">
        <v>549494485</v>
      </c>
      <c r="W60" s="4"/>
      <c r="X60" s="8" t="s">
        <v>205</v>
      </c>
      <c r="Y60" s="8" t="s">
        <v>222</v>
      </c>
      <c r="Z60" s="8" t="s">
        <v>223</v>
      </c>
      <c r="AA60" s="8" t="s">
        <v>224</v>
      </c>
      <c r="AB60" s="8" t="s">
        <v>52</v>
      </c>
      <c r="AC60" s="7" t="s">
        <v>225</v>
      </c>
      <c r="AD60" s="9">
        <v>3.9</v>
      </c>
      <c r="AE60" s="10">
        <f>ROUND($K$60*$AD$60,2)</f>
        <v>78</v>
      </c>
    </row>
    <row r="61" spans="1:31" ht="25.5">
      <c r="A61" s="3">
        <v>57339</v>
      </c>
      <c r="B61" s="4" t="s">
        <v>211</v>
      </c>
      <c r="C61" s="3">
        <v>170322</v>
      </c>
      <c r="D61" s="4" t="s">
        <v>91</v>
      </c>
      <c r="E61" s="4" t="s">
        <v>261</v>
      </c>
      <c r="F61" s="4" t="s">
        <v>262</v>
      </c>
      <c r="G61" s="4" t="s">
        <v>263</v>
      </c>
      <c r="H61" s="4"/>
      <c r="I61" s="4" t="s">
        <v>44</v>
      </c>
      <c r="J61" s="5">
        <v>5</v>
      </c>
      <c r="K61" s="6">
        <v>5</v>
      </c>
      <c r="L61" s="7" t="s">
        <v>45</v>
      </c>
      <c r="M61" s="4">
        <v>850000</v>
      </c>
      <c r="N61" s="4" t="s">
        <v>215</v>
      </c>
      <c r="O61" s="4" t="s">
        <v>216</v>
      </c>
      <c r="P61" s="4" t="s">
        <v>217</v>
      </c>
      <c r="Q61" s="4">
        <v>2</v>
      </c>
      <c r="R61" s="4" t="s">
        <v>218</v>
      </c>
      <c r="S61" s="4">
        <v>51797</v>
      </c>
      <c r="T61" s="4" t="s">
        <v>219</v>
      </c>
      <c r="U61" s="4" t="s">
        <v>220</v>
      </c>
      <c r="V61" s="4">
        <v>549494485</v>
      </c>
      <c r="W61" s="4"/>
      <c r="X61" s="8" t="s">
        <v>205</v>
      </c>
      <c r="Y61" s="8" t="s">
        <v>222</v>
      </c>
      <c r="Z61" s="8" t="s">
        <v>223</v>
      </c>
      <c r="AA61" s="8" t="s">
        <v>224</v>
      </c>
      <c r="AB61" s="8" t="s">
        <v>52</v>
      </c>
      <c r="AC61" s="7" t="s">
        <v>225</v>
      </c>
      <c r="AD61" s="9">
        <v>37.63</v>
      </c>
      <c r="AE61" s="10">
        <f>ROUND($K$61*$AD$61,2)</f>
        <v>188.15</v>
      </c>
    </row>
    <row r="62" spans="1:31" ht="25.5">
      <c r="A62" s="3">
        <v>57339</v>
      </c>
      <c r="B62" s="4" t="s">
        <v>211</v>
      </c>
      <c r="C62" s="3">
        <v>170352</v>
      </c>
      <c r="D62" s="4" t="s">
        <v>57</v>
      </c>
      <c r="E62" s="4" t="s">
        <v>264</v>
      </c>
      <c r="F62" s="4" t="s">
        <v>265</v>
      </c>
      <c r="G62" s="4" t="s">
        <v>266</v>
      </c>
      <c r="H62" s="4"/>
      <c r="I62" s="4" t="s">
        <v>61</v>
      </c>
      <c r="J62" s="5">
        <v>10</v>
      </c>
      <c r="K62" s="6">
        <v>10</v>
      </c>
      <c r="L62" s="7" t="s">
        <v>45</v>
      </c>
      <c r="M62" s="4">
        <v>850000</v>
      </c>
      <c r="N62" s="4" t="s">
        <v>215</v>
      </c>
      <c r="O62" s="4" t="s">
        <v>216</v>
      </c>
      <c r="P62" s="4" t="s">
        <v>217</v>
      </c>
      <c r="Q62" s="4">
        <v>2</v>
      </c>
      <c r="R62" s="4" t="s">
        <v>218</v>
      </c>
      <c r="S62" s="4">
        <v>51797</v>
      </c>
      <c r="T62" s="4" t="s">
        <v>219</v>
      </c>
      <c r="U62" s="4" t="s">
        <v>220</v>
      </c>
      <c r="V62" s="4">
        <v>549494485</v>
      </c>
      <c r="W62" s="4"/>
      <c r="X62" s="8" t="s">
        <v>205</v>
      </c>
      <c r="Y62" s="8" t="s">
        <v>222</v>
      </c>
      <c r="Z62" s="8" t="s">
        <v>223</v>
      </c>
      <c r="AA62" s="8" t="s">
        <v>224</v>
      </c>
      <c r="AB62" s="8" t="s">
        <v>52</v>
      </c>
      <c r="AC62" s="7" t="s">
        <v>225</v>
      </c>
      <c r="AD62" s="9">
        <v>57.48</v>
      </c>
      <c r="AE62" s="10">
        <f>ROUND($K$62*$AD$62,2)</f>
        <v>574.8</v>
      </c>
    </row>
    <row r="63" spans="1:31" ht="25.5">
      <c r="A63" s="3">
        <v>57339</v>
      </c>
      <c r="B63" s="4" t="s">
        <v>211</v>
      </c>
      <c r="C63" s="3">
        <v>170356</v>
      </c>
      <c r="D63" s="4" t="s">
        <v>267</v>
      </c>
      <c r="E63" s="4" t="s">
        <v>268</v>
      </c>
      <c r="F63" s="4" t="s">
        <v>269</v>
      </c>
      <c r="G63" s="4" t="s">
        <v>270</v>
      </c>
      <c r="H63" s="4"/>
      <c r="I63" s="4" t="s">
        <v>44</v>
      </c>
      <c r="J63" s="5">
        <v>5</v>
      </c>
      <c r="K63" s="6">
        <v>5</v>
      </c>
      <c r="L63" s="7" t="s">
        <v>45</v>
      </c>
      <c r="M63" s="4">
        <v>850000</v>
      </c>
      <c r="N63" s="4" t="s">
        <v>215</v>
      </c>
      <c r="O63" s="4" t="s">
        <v>216</v>
      </c>
      <c r="P63" s="4" t="s">
        <v>217</v>
      </c>
      <c r="Q63" s="4">
        <v>2</v>
      </c>
      <c r="R63" s="4" t="s">
        <v>218</v>
      </c>
      <c r="S63" s="4">
        <v>51797</v>
      </c>
      <c r="T63" s="4" t="s">
        <v>219</v>
      </c>
      <c r="U63" s="4" t="s">
        <v>220</v>
      </c>
      <c r="V63" s="4">
        <v>549494485</v>
      </c>
      <c r="W63" s="4"/>
      <c r="X63" s="8" t="s">
        <v>205</v>
      </c>
      <c r="Y63" s="8" t="s">
        <v>222</v>
      </c>
      <c r="Z63" s="8" t="s">
        <v>223</v>
      </c>
      <c r="AA63" s="8" t="s">
        <v>224</v>
      </c>
      <c r="AB63" s="8" t="s">
        <v>52</v>
      </c>
      <c r="AC63" s="7" t="s">
        <v>225</v>
      </c>
      <c r="AD63" s="9">
        <v>15.26</v>
      </c>
      <c r="AE63" s="10">
        <f>ROUND($K$63*$AD$63,2)</f>
        <v>76.3</v>
      </c>
    </row>
    <row r="64" spans="1:31" ht="25.5">
      <c r="A64" s="3">
        <v>57339</v>
      </c>
      <c r="B64" s="4" t="s">
        <v>211</v>
      </c>
      <c r="C64" s="3">
        <v>170367</v>
      </c>
      <c r="D64" s="4" t="s">
        <v>57</v>
      </c>
      <c r="E64" s="4" t="s">
        <v>271</v>
      </c>
      <c r="F64" s="4" t="s">
        <v>272</v>
      </c>
      <c r="G64" s="4" t="s">
        <v>273</v>
      </c>
      <c r="H64" s="4"/>
      <c r="I64" s="4" t="s">
        <v>61</v>
      </c>
      <c r="J64" s="5">
        <v>2</v>
      </c>
      <c r="K64" s="6">
        <v>2</v>
      </c>
      <c r="L64" s="7" t="s">
        <v>45</v>
      </c>
      <c r="M64" s="4">
        <v>850000</v>
      </c>
      <c r="N64" s="4" t="s">
        <v>215</v>
      </c>
      <c r="O64" s="4" t="s">
        <v>216</v>
      </c>
      <c r="P64" s="4" t="s">
        <v>217</v>
      </c>
      <c r="Q64" s="4">
        <v>2</v>
      </c>
      <c r="R64" s="4" t="s">
        <v>218</v>
      </c>
      <c r="S64" s="4">
        <v>51797</v>
      </c>
      <c r="T64" s="4" t="s">
        <v>219</v>
      </c>
      <c r="U64" s="4" t="s">
        <v>220</v>
      </c>
      <c r="V64" s="4">
        <v>549494485</v>
      </c>
      <c r="W64" s="4"/>
      <c r="X64" s="8" t="s">
        <v>205</v>
      </c>
      <c r="Y64" s="8" t="s">
        <v>222</v>
      </c>
      <c r="Z64" s="8" t="s">
        <v>223</v>
      </c>
      <c r="AA64" s="8" t="s">
        <v>224</v>
      </c>
      <c r="AB64" s="8" t="s">
        <v>52</v>
      </c>
      <c r="AC64" s="7" t="s">
        <v>225</v>
      </c>
      <c r="AD64" s="9">
        <v>57.44</v>
      </c>
      <c r="AE64" s="10">
        <f>ROUND($K$64*$AD$64,2)</f>
        <v>114.88</v>
      </c>
    </row>
    <row r="65" spans="1:31" ht="25.5">
      <c r="A65" s="3">
        <v>57339</v>
      </c>
      <c r="B65" s="4" t="s">
        <v>211</v>
      </c>
      <c r="C65" s="3">
        <v>170368</v>
      </c>
      <c r="D65" s="4" t="s">
        <v>57</v>
      </c>
      <c r="E65" s="4" t="s">
        <v>274</v>
      </c>
      <c r="F65" s="4" t="s">
        <v>275</v>
      </c>
      <c r="G65" s="4" t="s">
        <v>276</v>
      </c>
      <c r="H65" s="4"/>
      <c r="I65" s="4" t="s">
        <v>61</v>
      </c>
      <c r="J65" s="5">
        <v>2</v>
      </c>
      <c r="K65" s="6">
        <v>2</v>
      </c>
      <c r="L65" s="7" t="s">
        <v>45</v>
      </c>
      <c r="M65" s="4">
        <v>850000</v>
      </c>
      <c r="N65" s="4" t="s">
        <v>215</v>
      </c>
      <c r="O65" s="4" t="s">
        <v>216</v>
      </c>
      <c r="P65" s="4" t="s">
        <v>217</v>
      </c>
      <c r="Q65" s="4">
        <v>2</v>
      </c>
      <c r="R65" s="4" t="s">
        <v>218</v>
      </c>
      <c r="S65" s="4">
        <v>51797</v>
      </c>
      <c r="T65" s="4" t="s">
        <v>219</v>
      </c>
      <c r="U65" s="4" t="s">
        <v>220</v>
      </c>
      <c r="V65" s="4">
        <v>549494485</v>
      </c>
      <c r="W65" s="4"/>
      <c r="X65" s="8" t="s">
        <v>205</v>
      </c>
      <c r="Y65" s="8" t="s">
        <v>222</v>
      </c>
      <c r="Z65" s="8" t="s">
        <v>223</v>
      </c>
      <c r="AA65" s="8" t="s">
        <v>224</v>
      </c>
      <c r="AB65" s="8" t="s">
        <v>52</v>
      </c>
      <c r="AC65" s="7" t="s">
        <v>225</v>
      </c>
      <c r="AD65" s="9">
        <v>58.48</v>
      </c>
      <c r="AE65" s="10">
        <f>ROUND($K$65*$AD$65,2)</f>
        <v>116.96</v>
      </c>
    </row>
    <row r="66" spans="1:31" ht="25.5">
      <c r="A66" s="3">
        <v>57339</v>
      </c>
      <c r="B66" s="4" t="s">
        <v>211</v>
      </c>
      <c r="C66" s="3">
        <v>170411</v>
      </c>
      <c r="D66" s="4" t="s">
        <v>99</v>
      </c>
      <c r="E66" s="4" t="s">
        <v>100</v>
      </c>
      <c r="F66" s="4" t="s">
        <v>101</v>
      </c>
      <c r="G66" s="4" t="s">
        <v>102</v>
      </c>
      <c r="H66" s="4"/>
      <c r="I66" s="4" t="s">
        <v>103</v>
      </c>
      <c r="J66" s="5">
        <v>15</v>
      </c>
      <c r="K66" s="6">
        <v>15</v>
      </c>
      <c r="L66" s="7" t="s">
        <v>45</v>
      </c>
      <c r="M66" s="4">
        <v>850000</v>
      </c>
      <c r="N66" s="4" t="s">
        <v>215</v>
      </c>
      <c r="O66" s="4" t="s">
        <v>216</v>
      </c>
      <c r="P66" s="4" t="s">
        <v>217</v>
      </c>
      <c r="Q66" s="4">
        <v>2</v>
      </c>
      <c r="R66" s="4" t="s">
        <v>218</v>
      </c>
      <c r="S66" s="4">
        <v>51797</v>
      </c>
      <c r="T66" s="4" t="s">
        <v>219</v>
      </c>
      <c r="U66" s="4" t="s">
        <v>220</v>
      </c>
      <c r="V66" s="4">
        <v>549494485</v>
      </c>
      <c r="W66" s="4"/>
      <c r="X66" s="8" t="s">
        <v>205</v>
      </c>
      <c r="Y66" s="8" t="s">
        <v>222</v>
      </c>
      <c r="Z66" s="8" t="s">
        <v>223</v>
      </c>
      <c r="AA66" s="8" t="s">
        <v>224</v>
      </c>
      <c r="AB66" s="8" t="s">
        <v>52</v>
      </c>
      <c r="AC66" s="7" t="s">
        <v>225</v>
      </c>
      <c r="AD66" s="9">
        <v>29.25</v>
      </c>
      <c r="AE66" s="10">
        <f>ROUND($K$66*$AD$66,2)</f>
        <v>438.75</v>
      </c>
    </row>
    <row r="67" spans="1:31" ht="25.5">
      <c r="A67" s="3">
        <v>57339</v>
      </c>
      <c r="B67" s="4" t="s">
        <v>211</v>
      </c>
      <c r="C67" s="3">
        <v>170412</v>
      </c>
      <c r="D67" s="4" t="s">
        <v>99</v>
      </c>
      <c r="E67" s="4" t="s">
        <v>104</v>
      </c>
      <c r="F67" s="4" t="s">
        <v>105</v>
      </c>
      <c r="G67" s="4" t="s">
        <v>106</v>
      </c>
      <c r="H67" s="4"/>
      <c r="I67" s="4" t="s">
        <v>103</v>
      </c>
      <c r="J67" s="5">
        <v>15</v>
      </c>
      <c r="K67" s="6">
        <v>15</v>
      </c>
      <c r="L67" s="7" t="s">
        <v>45</v>
      </c>
      <c r="M67" s="4">
        <v>850000</v>
      </c>
      <c r="N67" s="4" t="s">
        <v>215</v>
      </c>
      <c r="O67" s="4" t="s">
        <v>216</v>
      </c>
      <c r="P67" s="4" t="s">
        <v>217</v>
      </c>
      <c r="Q67" s="4">
        <v>2</v>
      </c>
      <c r="R67" s="4" t="s">
        <v>218</v>
      </c>
      <c r="S67" s="4">
        <v>51797</v>
      </c>
      <c r="T67" s="4" t="s">
        <v>219</v>
      </c>
      <c r="U67" s="4" t="s">
        <v>220</v>
      </c>
      <c r="V67" s="4">
        <v>549494485</v>
      </c>
      <c r="W67" s="4"/>
      <c r="X67" s="8" t="s">
        <v>205</v>
      </c>
      <c r="Y67" s="8" t="s">
        <v>222</v>
      </c>
      <c r="Z67" s="8" t="s">
        <v>223</v>
      </c>
      <c r="AA67" s="8" t="s">
        <v>224</v>
      </c>
      <c r="AB67" s="8" t="s">
        <v>52</v>
      </c>
      <c r="AC67" s="7" t="s">
        <v>225</v>
      </c>
      <c r="AD67" s="9">
        <v>29.25</v>
      </c>
      <c r="AE67" s="10">
        <f>ROUND($K$67*$AD$67,2)</f>
        <v>438.75</v>
      </c>
    </row>
    <row r="68" spans="1:31" ht="25.5">
      <c r="A68" s="3">
        <v>57339</v>
      </c>
      <c r="B68" s="4" t="s">
        <v>211</v>
      </c>
      <c r="C68" s="3">
        <v>170575</v>
      </c>
      <c r="D68" s="4" t="s">
        <v>277</v>
      </c>
      <c r="E68" s="4" t="s">
        <v>278</v>
      </c>
      <c r="F68" s="4" t="s">
        <v>279</v>
      </c>
      <c r="G68" s="4" t="s">
        <v>280</v>
      </c>
      <c r="H68" s="4"/>
      <c r="I68" s="4" t="s">
        <v>61</v>
      </c>
      <c r="J68" s="5">
        <v>1</v>
      </c>
      <c r="K68" s="6">
        <v>1</v>
      </c>
      <c r="L68" s="7" t="s">
        <v>45</v>
      </c>
      <c r="M68" s="4">
        <v>850000</v>
      </c>
      <c r="N68" s="4" t="s">
        <v>215</v>
      </c>
      <c r="O68" s="4" t="s">
        <v>216</v>
      </c>
      <c r="P68" s="4" t="s">
        <v>217</v>
      </c>
      <c r="Q68" s="4">
        <v>2</v>
      </c>
      <c r="R68" s="4" t="s">
        <v>218</v>
      </c>
      <c r="S68" s="4">
        <v>51797</v>
      </c>
      <c r="T68" s="4" t="s">
        <v>219</v>
      </c>
      <c r="U68" s="4" t="s">
        <v>220</v>
      </c>
      <c r="V68" s="4">
        <v>549494485</v>
      </c>
      <c r="W68" s="4"/>
      <c r="X68" s="8" t="s">
        <v>205</v>
      </c>
      <c r="Y68" s="8" t="s">
        <v>222</v>
      </c>
      <c r="Z68" s="8" t="s">
        <v>223</v>
      </c>
      <c r="AA68" s="8" t="s">
        <v>224</v>
      </c>
      <c r="AB68" s="8" t="s">
        <v>52</v>
      </c>
      <c r="AC68" s="7" t="s">
        <v>225</v>
      </c>
      <c r="AD68" s="9">
        <v>46.13</v>
      </c>
      <c r="AE68" s="10">
        <f>ROUND($K$68*$AD$68,2)</f>
        <v>46.13</v>
      </c>
    </row>
    <row r="69" spans="1:31" ht="25.5">
      <c r="A69" s="3">
        <v>57339</v>
      </c>
      <c r="B69" s="4" t="s">
        <v>211</v>
      </c>
      <c r="C69" s="3">
        <v>171188</v>
      </c>
      <c r="D69" s="4" t="s">
        <v>57</v>
      </c>
      <c r="E69" s="4" t="s">
        <v>161</v>
      </c>
      <c r="F69" s="4" t="s">
        <v>162</v>
      </c>
      <c r="G69" s="4" t="s">
        <v>163</v>
      </c>
      <c r="H69" s="4"/>
      <c r="I69" s="4" t="s">
        <v>61</v>
      </c>
      <c r="J69" s="5">
        <v>5</v>
      </c>
      <c r="K69" s="6">
        <v>5</v>
      </c>
      <c r="L69" s="7" t="s">
        <v>45</v>
      </c>
      <c r="M69" s="4">
        <v>850000</v>
      </c>
      <c r="N69" s="4" t="s">
        <v>215</v>
      </c>
      <c r="O69" s="4" t="s">
        <v>216</v>
      </c>
      <c r="P69" s="4" t="s">
        <v>217</v>
      </c>
      <c r="Q69" s="4">
        <v>2</v>
      </c>
      <c r="R69" s="4" t="s">
        <v>218</v>
      </c>
      <c r="S69" s="4">
        <v>51797</v>
      </c>
      <c r="T69" s="4" t="s">
        <v>219</v>
      </c>
      <c r="U69" s="4" t="s">
        <v>220</v>
      </c>
      <c r="V69" s="4">
        <v>549494485</v>
      </c>
      <c r="W69" s="4"/>
      <c r="X69" s="8" t="s">
        <v>205</v>
      </c>
      <c r="Y69" s="8" t="s">
        <v>222</v>
      </c>
      <c r="Z69" s="8" t="s">
        <v>223</v>
      </c>
      <c r="AA69" s="8" t="s">
        <v>224</v>
      </c>
      <c r="AB69" s="8" t="s">
        <v>52</v>
      </c>
      <c r="AC69" s="7" t="s">
        <v>225</v>
      </c>
      <c r="AD69" s="9">
        <v>46.89</v>
      </c>
      <c r="AE69" s="10">
        <f>ROUND($K$69*$AD$69,2)</f>
        <v>234.45</v>
      </c>
    </row>
    <row r="70" spans="1:31" ht="26.25" thickBot="1">
      <c r="A70" s="3">
        <v>57339</v>
      </c>
      <c r="B70" s="4" t="s">
        <v>211</v>
      </c>
      <c r="C70" s="3">
        <v>171209</v>
      </c>
      <c r="D70" s="4" t="s">
        <v>57</v>
      </c>
      <c r="E70" s="4" t="s">
        <v>281</v>
      </c>
      <c r="F70" s="4" t="s">
        <v>282</v>
      </c>
      <c r="G70" s="4" t="s">
        <v>283</v>
      </c>
      <c r="H70" s="4"/>
      <c r="I70" s="4" t="s">
        <v>44</v>
      </c>
      <c r="J70" s="5">
        <v>50</v>
      </c>
      <c r="K70" s="6">
        <v>50</v>
      </c>
      <c r="L70" s="7" t="s">
        <v>45</v>
      </c>
      <c r="M70" s="4">
        <v>850000</v>
      </c>
      <c r="N70" s="4" t="s">
        <v>215</v>
      </c>
      <c r="O70" s="4" t="s">
        <v>216</v>
      </c>
      <c r="P70" s="4" t="s">
        <v>217</v>
      </c>
      <c r="Q70" s="4">
        <v>2</v>
      </c>
      <c r="R70" s="4" t="s">
        <v>218</v>
      </c>
      <c r="S70" s="4">
        <v>51797</v>
      </c>
      <c r="T70" s="4" t="s">
        <v>219</v>
      </c>
      <c r="U70" s="4" t="s">
        <v>220</v>
      </c>
      <c r="V70" s="4">
        <v>549494485</v>
      </c>
      <c r="W70" s="4"/>
      <c r="X70" s="8" t="s">
        <v>205</v>
      </c>
      <c r="Y70" s="8" t="s">
        <v>222</v>
      </c>
      <c r="Z70" s="8" t="s">
        <v>223</v>
      </c>
      <c r="AA70" s="8" t="s">
        <v>224</v>
      </c>
      <c r="AB70" s="8" t="s">
        <v>52</v>
      </c>
      <c r="AC70" s="7" t="s">
        <v>225</v>
      </c>
      <c r="AD70" s="9">
        <v>2.1</v>
      </c>
      <c r="AE70" s="10">
        <f>ROUND($K$70*$AD$70,2)</f>
        <v>105</v>
      </c>
    </row>
    <row r="71" spans="1:31" ht="13.5" thickTop="1">
      <c r="A71" s="21"/>
      <c r="B71" s="21"/>
      <c r="C71" s="2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25" t="s">
        <v>192</v>
      </c>
      <c r="AE71" s="12">
        <f>SUM($AE$47:$AE$70)</f>
        <v>4798.200000000001</v>
      </c>
    </row>
    <row r="72" spans="1:31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25.5">
      <c r="A73" s="3">
        <v>57343</v>
      </c>
      <c r="B73" s="4"/>
      <c r="C73" s="3">
        <v>169919</v>
      </c>
      <c r="D73" s="4" t="s">
        <v>99</v>
      </c>
      <c r="E73" s="4" t="s">
        <v>100</v>
      </c>
      <c r="F73" s="4" t="s">
        <v>101</v>
      </c>
      <c r="G73" s="4" t="s">
        <v>102</v>
      </c>
      <c r="H73" s="4"/>
      <c r="I73" s="4" t="s">
        <v>103</v>
      </c>
      <c r="J73" s="5">
        <v>10</v>
      </c>
      <c r="K73" s="6">
        <v>10</v>
      </c>
      <c r="L73" s="7" t="s">
        <v>45</v>
      </c>
      <c r="M73" s="4">
        <v>313060</v>
      </c>
      <c r="N73" s="4" t="s">
        <v>284</v>
      </c>
      <c r="O73" s="4" t="s">
        <v>285</v>
      </c>
      <c r="P73" s="4" t="s">
        <v>48</v>
      </c>
      <c r="Q73" s="4">
        <v>4</v>
      </c>
      <c r="R73" s="4" t="s">
        <v>286</v>
      </c>
      <c r="S73" s="4">
        <v>75834</v>
      </c>
      <c r="T73" s="4" t="s">
        <v>287</v>
      </c>
      <c r="U73" s="4" t="s">
        <v>288</v>
      </c>
      <c r="V73" s="4">
        <v>549497447</v>
      </c>
      <c r="W73" s="4"/>
      <c r="X73" s="8" t="s">
        <v>289</v>
      </c>
      <c r="Y73" s="8" t="s">
        <v>290</v>
      </c>
      <c r="Z73" s="8" t="s">
        <v>291</v>
      </c>
      <c r="AA73" s="8" t="s">
        <v>292</v>
      </c>
      <c r="AB73" s="8" t="s">
        <v>293</v>
      </c>
      <c r="AC73" s="7" t="s">
        <v>294</v>
      </c>
      <c r="AD73" s="9">
        <v>29.25</v>
      </c>
      <c r="AE73" s="10">
        <f>ROUND($K$73*$AD$73,2)</f>
        <v>292.5</v>
      </c>
    </row>
    <row r="74" spans="1:31" ht="25.5">
      <c r="A74" s="3">
        <v>57343</v>
      </c>
      <c r="B74" s="4"/>
      <c r="C74" s="3">
        <v>169924</v>
      </c>
      <c r="D74" s="4" t="s">
        <v>99</v>
      </c>
      <c r="E74" s="4" t="s">
        <v>295</v>
      </c>
      <c r="F74" s="4" t="s">
        <v>296</v>
      </c>
      <c r="G74" s="4" t="s">
        <v>297</v>
      </c>
      <c r="H74" s="4"/>
      <c r="I74" s="4" t="s">
        <v>103</v>
      </c>
      <c r="J74" s="5">
        <v>10</v>
      </c>
      <c r="K74" s="6">
        <v>10</v>
      </c>
      <c r="L74" s="7" t="s">
        <v>45</v>
      </c>
      <c r="M74" s="4">
        <v>313060</v>
      </c>
      <c r="N74" s="4" t="s">
        <v>284</v>
      </c>
      <c r="O74" s="4" t="s">
        <v>285</v>
      </c>
      <c r="P74" s="4" t="s">
        <v>48</v>
      </c>
      <c r="Q74" s="4">
        <v>4</v>
      </c>
      <c r="R74" s="4" t="s">
        <v>286</v>
      </c>
      <c r="S74" s="4">
        <v>75834</v>
      </c>
      <c r="T74" s="4" t="s">
        <v>287</v>
      </c>
      <c r="U74" s="4" t="s">
        <v>288</v>
      </c>
      <c r="V74" s="4">
        <v>549497447</v>
      </c>
      <c r="W74" s="4"/>
      <c r="X74" s="8" t="s">
        <v>289</v>
      </c>
      <c r="Y74" s="8" t="s">
        <v>290</v>
      </c>
      <c r="Z74" s="8" t="s">
        <v>291</v>
      </c>
      <c r="AA74" s="8" t="s">
        <v>292</v>
      </c>
      <c r="AB74" s="8" t="s">
        <v>293</v>
      </c>
      <c r="AC74" s="7" t="s">
        <v>294</v>
      </c>
      <c r="AD74" s="9">
        <v>176.13</v>
      </c>
      <c r="AE74" s="10">
        <f>ROUND($K$74*$AD$74,2)</f>
        <v>1761.3</v>
      </c>
    </row>
    <row r="75" spans="1:31" ht="25.5">
      <c r="A75" s="3">
        <v>57343</v>
      </c>
      <c r="B75" s="4"/>
      <c r="C75" s="3">
        <v>169928</v>
      </c>
      <c r="D75" s="4" t="s">
        <v>156</v>
      </c>
      <c r="E75" s="4" t="s">
        <v>298</v>
      </c>
      <c r="F75" s="4" t="s">
        <v>299</v>
      </c>
      <c r="G75" s="4" t="s">
        <v>300</v>
      </c>
      <c r="H75" s="4"/>
      <c r="I75" s="4" t="s">
        <v>301</v>
      </c>
      <c r="J75" s="5">
        <v>1</v>
      </c>
      <c r="K75" s="6">
        <v>1</v>
      </c>
      <c r="L75" s="7" t="s">
        <v>45</v>
      </c>
      <c r="M75" s="4">
        <v>313060</v>
      </c>
      <c r="N75" s="4" t="s">
        <v>284</v>
      </c>
      <c r="O75" s="4" t="s">
        <v>285</v>
      </c>
      <c r="P75" s="4" t="s">
        <v>48</v>
      </c>
      <c r="Q75" s="4">
        <v>4</v>
      </c>
      <c r="R75" s="4" t="s">
        <v>286</v>
      </c>
      <c r="S75" s="4">
        <v>75834</v>
      </c>
      <c r="T75" s="4" t="s">
        <v>287</v>
      </c>
      <c r="U75" s="4" t="s">
        <v>288</v>
      </c>
      <c r="V75" s="4">
        <v>549497447</v>
      </c>
      <c r="W75" s="4"/>
      <c r="X75" s="8" t="s">
        <v>289</v>
      </c>
      <c r="Y75" s="8" t="s">
        <v>290</v>
      </c>
      <c r="Z75" s="8" t="s">
        <v>291</v>
      </c>
      <c r="AA75" s="8" t="s">
        <v>292</v>
      </c>
      <c r="AB75" s="8" t="s">
        <v>293</v>
      </c>
      <c r="AC75" s="7" t="s">
        <v>294</v>
      </c>
      <c r="AD75" s="9">
        <v>105.48</v>
      </c>
      <c r="AE75" s="10">
        <f>ROUND($K$75*$AD$75,2)</f>
        <v>105.48</v>
      </c>
    </row>
    <row r="76" spans="1:31" ht="25.5">
      <c r="A76" s="3">
        <v>57343</v>
      </c>
      <c r="B76" s="4"/>
      <c r="C76" s="3">
        <v>170151</v>
      </c>
      <c r="D76" s="4" t="s">
        <v>302</v>
      </c>
      <c r="E76" s="4" t="s">
        <v>303</v>
      </c>
      <c r="F76" s="4" t="s">
        <v>304</v>
      </c>
      <c r="G76" s="4" t="s">
        <v>305</v>
      </c>
      <c r="H76" s="4"/>
      <c r="I76" s="4" t="s">
        <v>44</v>
      </c>
      <c r="J76" s="5">
        <v>50</v>
      </c>
      <c r="K76" s="6">
        <v>50</v>
      </c>
      <c r="L76" s="7" t="s">
        <v>45</v>
      </c>
      <c r="M76" s="4">
        <v>313060</v>
      </c>
      <c r="N76" s="4" t="s">
        <v>284</v>
      </c>
      <c r="O76" s="4" t="s">
        <v>285</v>
      </c>
      <c r="P76" s="4" t="s">
        <v>48</v>
      </c>
      <c r="Q76" s="4">
        <v>4</v>
      </c>
      <c r="R76" s="4" t="s">
        <v>286</v>
      </c>
      <c r="S76" s="4">
        <v>75834</v>
      </c>
      <c r="T76" s="4" t="s">
        <v>287</v>
      </c>
      <c r="U76" s="4" t="s">
        <v>288</v>
      </c>
      <c r="V76" s="4">
        <v>549497447</v>
      </c>
      <c r="W76" s="4"/>
      <c r="X76" s="8" t="s">
        <v>289</v>
      </c>
      <c r="Y76" s="8" t="s">
        <v>290</v>
      </c>
      <c r="Z76" s="8" t="s">
        <v>291</v>
      </c>
      <c r="AA76" s="8" t="s">
        <v>292</v>
      </c>
      <c r="AB76" s="8" t="s">
        <v>293</v>
      </c>
      <c r="AC76" s="7" t="s">
        <v>294</v>
      </c>
      <c r="AD76" s="9">
        <v>1.15</v>
      </c>
      <c r="AE76" s="10">
        <f>ROUND($K$76*$AD$76,2)</f>
        <v>57.5</v>
      </c>
    </row>
    <row r="77" spans="1:31" ht="25.5">
      <c r="A77" s="3">
        <v>57343</v>
      </c>
      <c r="B77" s="4"/>
      <c r="C77" s="3">
        <v>170256</v>
      </c>
      <c r="D77" s="4" t="s">
        <v>302</v>
      </c>
      <c r="E77" s="4" t="s">
        <v>306</v>
      </c>
      <c r="F77" s="4" t="s">
        <v>307</v>
      </c>
      <c r="G77" s="4" t="s">
        <v>308</v>
      </c>
      <c r="H77" s="4"/>
      <c r="I77" s="4" t="s">
        <v>44</v>
      </c>
      <c r="J77" s="5">
        <v>50</v>
      </c>
      <c r="K77" s="6">
        <v>50</v>
      </c>
      <c r="L77" s="7" t="s">
        <v>45</v>
      </c>
      <c r="M77" s="4">
        <v>313060</v>
      </c>
      <c r="N77" s="4" t="s">
        <v>284</v>
      </c>
      <c r="O77" s="4" t="s">
        <v>285</v>
      </c>
      <c r="P77" s="4" t="s">
        <v>48</v>
      </c>
      <c r="Q77" s="4">
        <v>4</v>
      </c>
      <c r="R77" s="4" t="s">
        <v>286</v>
      </c>
      <c r="S77" s="4">
        <v>75834</v>
      </c>
      <c r="T77" s="4" t="s">
        <v>287</v>
      </c>
      <c r="U77" s="4" t="s">
        <v>288</v>
      </c>
      <c r="V77" s="4">
        <v>549497447</v>
      </c>
      <c r="W77" s="4"/>
      <c r="X77" s="8" t="s">
        <v>289</v>
      </c>
      <c r="Y77" s="8" t="s">
        <v>290</v>
      </c>
      <c r="Z77" s="8" t="s">
        <v>291</v>
      </c>
      <c r="AA77" s="8" t="s">
        <v>292</v>
      </c>
      <c r="AB77" s="8" t="s">
        <v>293</v>
      </c>
      <c r="AC77" s="7" t="s">
        <v>294</v>
      </c>
      <c r="AD77" s="9">
        <v>1.15</v>
      </c>
      <c r="AE77" s="10">
        <f>ROUND($K$77*$AD$77,2)</f>
        <v>57.5</v>
      </c>
    </row>
    <row r="78" spans="1:31" ht="25.5">
      <c r="A78" s="3">
        <v>57343</v>
      </c>
      <c r="B78" s="4"/>
      <c r="C78" s="3">
        <v>170257</v>
      </c>
      <c r="D78" s="4" t="s">
        <v>309</v>
      </c>
      <c r="E78" s="4" t="s">
        <v>310</v>
      </c>
      <c r="F78" s="4" t="s">
        <v>311</v>
      </c>
      <c r="G78" s="4" t="s">
        <v>312</v>
      </c>
      <c r="H78" s="4"/>
      <c r="I78" s="4" t="s">
        <v>131</v>
      </c>
      <c r="J78" s="5">
        <v>1</v>
      </c>
      <c r="K78" s="6">
        <v>1</v>
      </c>
      <c r="L78" s="7" t="s">
        <v>45</v>
      </c>
      <c r="M78" s="4">
        <v>313060</v>
      </c>
      <c r="N78" s="4" t="s">
        <v>284</v>
      </c>
      <c r="O78" s="4" t="s">
        <v>285</v>
      </c>
      <c r="P78" s="4" t="s">
        <v>48</v>
      </c>
      <c r="Q78" s="4">
        <v>4</v>
      </c>
      <c r="R78" s="4" t="s">
        <v>286</v>
      </c>
      <c r="S78" s="4">
        <v>75834</v>
      </c>
      <c r="T78" s="4" t="s">
        <v>287</v>
      </c>
      <c r="U78" s="4" t="s">
        <v>288</v>
      </c>
      <c r="V78" s="4">
        <v>549497447</v>
      </c>
      <c r="W78" s="4"/>
      <c r="X78" s="8" t="s">
        <v>289</v>
      </c>
      <c r="Y78" s="8" t="s">
        <v>290</v>
      </c>
      <c r="Z78" s="8" t="s">
        <v>291</v>
      </c>
      <c r="AA78" s="8" t="s">
        <v>292</v>
      </c>
      <c r="AB78" s="8" t="s">
        <v>293</v>
      </c>
      <c r="AC78" s="7" t="s">
        <v>294</v>
      </c>
      <c r="AD78" s="9">
        <v>13.19</v>
      </c>
      <c r="AE78" s="10">
        <f>ROUND($K$78*$AD$78,2)</f>
        <v>13.19</v>
      </c>
    </row>
    <row r="79" spans="1:31" ht="25.5">
      <c r="A79" s="3">
        <v>57343</v>
      </c>
      <c r="B79" s="4"/>
      <c r="C79" s="3">
        <v>170258</v>
      </c>
      <c r="D79" s="4" t="s">
        <v>57</v>
      </c>
      <c r="E79" s="4" t="s">
        <v>313</v>
      </c>
      <c r="F79" s="4" t="s">
        <v>314</v>
      </c>
      <c r="G79" s="4" t="s">
        <v>315</v>
      </c>
      <c r="H79" s="4"/>
      <c r="I79" s="4" t="s">
        <v>44</v>
      </c>
      <c r="J79" s="5">
        <v>10</v>
      </c>
      <c r="K79" s="6">
        <v>10</v>
      </c>
      <c r="L79" s="7" t="s">
        <v>45</v>
      </c>
      <c r="M79" s="4">
        <v>313060</v>
      </c>
      <c r="N79" s="4" t="s">
        <v>284</v>
      </c>
      <c r="O79" s="4" t="s">
        <v>285</v>
      </c>
      <c r="P79" s="4" t="s">
        <v>48</v>
      </c>
      <c r="Q79" s="4">
        <v>4</v>
      </c>
      <c r="R79" s="4" t="s">
        <v>286</v>
      </c>
      <c r="S79" s="4">
        <v>75834</v>
      </c>
      <c r="T79" s="4" t="s">
        <v>287</v>
      </c>
      <c r="U79" s="4" t="s">
        <v>288</v>
      </c>
      <c r="V79" s="4">
        <v>549497447</v>
      </c>
      <c r="W79" s="4"/>
      <c r="X79" s="8" t="s">
        <v>289</v>
      </c>
      <c r="Y79" s="8" t="s">
        <v>290</v>
      </c>
      <c r="Z79" s="8" t="s">
        <v>291</v>
      </c>
      <c r="AA79" s="8" t="s">
        <v>292</v>
      </c>
      <c r="AB79" s="8" t="s">
        <v>293</v>
      </c>
      <c r="AC79" s="7" t="s">
        <v>294</v>
      </c>
      <c r="AD79" s="9">
        <v>13.99</v>
      </c>
      <c r="AE79" s="10">
        <f>ROUND($K$79*$AD$79,2)</f>
        <v>139.9</v>
      </c>
    </row>
    <row r="80" spans="1:31" ht="25.5">
      <c r="A80" s="3">
        <v>57343</v>
      </c>
      <c r="B80" s="4"/>
      <c r="C80" s="3">
        <v>170267</v>
      </c>
      <c r="D80" s="4" t="s">
        <v>316</v>
      </c>
      <c r="E80" s="4" t="s">
        <v>317</v>
      </c>
      <c r="F80" s="4" t="s">
        <v>318</v>
      </c>
      <c r="G80" s="4" t="s">
        <v>319</v>
      </c>
      <c r="H80" s="4"/>
      <c r="I80" s="4" t="s">
        <v>44</v>
      </c>
      <c r="J80" s="5">
        <v>5</v>
      </c>
      <c r="K80" s="6">
        <v>5</v>
      </c>
      <c r="L80" s="7" t="s">
        <v>45</v>
      </c>
      <c r="M80" s="4">
        <v>313060</v>
      </c>
      <c r="N80" s="4" t="s">
        <v>284</v>
      </c>
      <c r="O80" s="4" t="s">
        <v>285</v>
      </c>
      <c r="P80" s="4" t="s">
        <v>48</v>
      </c>
      <c r="Q80" s="4">
        <v>4</v>
      </c>
      <c r="R80" s="4" t="s">
        <v>286</v>
      </c>
      <c r="S80" s="4">
        <v>75834</v>
      </c>
      <c r="T80" s="4" t="s">
        <v>287</v>
      </c>
      <c r="U80" s="4" t="s">
        <v>288</v>
      </c>
      <c r="V80" s="4">
        <v>549497447</v>
      </c>
      <c r="W80" s="4"/>
      <c r="X80" s="8" t="s">
        <v>289</v>
      </c>
      <c r="Y80" s="8" t="s">
        <v>290</v>
      </c>
      <c r="Z80" s="8" t="s">
        <v>291</v>
      </c>
      <c r="AA80" s="8" t="s">
        <v>292</v>
      </c>
      <c r="AB80" s="8" t="s">
        <v>293</v>
      </c>
      <c r="AC80" s="7" t="s">
        <v>294</v>
      </c>
      <c r="AD80" s="9">
        <v>36.7</v>
      </c>
      <c r="AE80" s="10">
        <f>ROUND($K$80*$AD$80,2)</f>
        <v>183.5</v>
      </c>
    </row>
    <row r="81" spans="1:31" ht="51">
      <c r="A81" s="3">
        <v>57343</v>
      </c>
      <c r="B81" s="4"/>
      <c r="C81" s="3">
        <v>170268</v>
      </c>
      <c r="D81" s="4" t="s">
        <v>66</v>
      </c>
      <c r="E81" s="4" t="s">
        <v>320</v>
      </c>
      <c r="F81" s="4" t="s">
        <v>321</v>
      </c>
      <c r="G81" s="4" t="s">
        <v>322</v>
      </c>
      <c r="H81" s="4"/>
      <c r="I81" s="4" t="s">
        <v>44</v>
      </c>
      <c r="J81" s="5">
        <v>10</v>
      </c>
      <c r="K81" s="6">
        <v>10</v>
      </c>
      <c r="L81" s="7" t="s">
        <v>45</v>
      </c>
      <c r="M81" s="4">
        <v>313060</v>
      </c>
      <c r="N81" s="4" t="s">
        <v>284</v>
      </c>
      <c r="O81" s="4" t="s">
        <v>285</v>
      </c>
      <c r="P81" s="4" t="s">
        <v>48</v>
      </c>
      <c r="Q81" s="4">
        <v>4</v>
      </c>
      <c r="R81" s="4" t="s">
        <v>286</v>
      </c>
      <c r="S81" s="4">
        <v>75834</v>
      </c>
      <c r="T81" s="4" t="s">
        <v>287</v>
      </c>
      <c r="U81" s="4" t="s">
        <v>288</v>
      </c>
      <c r="V81" s="4">
        <v>549497447</v>
      </c>
      <c r="W81" s="4"/>
      <c r="X81" s="8" t="s">
        <v>289</v>
      </c>
      <c r="Y81" s="8" t="s">
        <v>290</v>
      </c>
      <c r="Z81" s="8" t="s">
        <v>291</v>
      </c>
      <c r="AA81" s="8" t="s">
        <v>292</v>
      </c>
      <c r="AB81" s="8" t="s">
        <v>293</v>
      </c>
      <c r="AC81" s="7" t="s">
        <v>294</v>
      </c>
      <c r="AD81" s="9">
        <v>31.78</v>
      </c>
      <c r="AE81" s="10">
        <f>ROUND($K$81*$AD$81,2)</f>
        <v>317.8</v>
      </c>
    </row>
    <row r="82" spans="1:31" ht="25.5">
      <c r="A82" s="3">
        <v>57343</v>
      </c>
      <c r="B82" s="4"/>
      <c r="C82" s="3">
        <v>170269</v>
      </c>
      <c r="D82" s="4" t="s">
        <v>156</v>
      </c>
      <c r="E82" s="4" t="s">
        <v>323</v>
      </c>
      <c r="F82" s="4" t="s">
        <v>324</v>
      </c>
      <c r="G82" s="4" t="s">
        <v>325</v>
      </c>
      <c r="H82" s="4"/>
      <c r="I82" s="4" t="s">
        <v>326</v>
      </c>
      <c r="J82" s="5">
        <v>1</v>
      </c>
      <c r="K82" s="6">
        <v>1</v>
      </c>
      <c r="L82" s="7" t="s">
        <v>45</v>
      </c>
      <c r="M82" s="4">
        <v>313060</v>
      </c>
      <c r="N82" s="4" t="s">
        <v>284</v>
      </c>
      <c r="O82" s="4" t="s">
        <v>285</v>
      </c>
      <c r="P82" s="4" t="s">
        <v>48</v>
      </c>
      <c r="Q82" s="4">
        <v>4</v>
      </c>
      <c r="R82" s="4" t="s">
        <v>286</v>
      </c>
      <c r="S82" s="4">
        <v>75834</v>
      </c>
      <c r="T82" s="4" t="s">
        <v>287</v>
      </c>
      <c r="U82" s="4" t="s">
        <v>288</v>
      </c>
      <c r="V82" s="4">
        <v>549497447</v>
      </c>
      <c r="W82" s="4"/>
      <c r="X82" s="8" t="s">
        <v>289</v>
      </c>
      <c r="Y82" s="8" t="s">
        <v>290</v>
      </c>
      <c r="Z82" s="8" t="s">
        <v>291</v>
      </c>
      <c r="AA82" s="8" t="s">
        <v>292</v>
      </c>
      <c r="AB82" s="8" t="s">
        <v>293</v>
      </c>
      <c r="AC82" s="7" t="s">
        <v>294</v>
      </c>
      <c r="AD82" s="9">
        <v>108.33</v>
      </c>
      <c r="AE82" s="10">
        <f>ROUND($K$82*$AD$82,2)</f>
        <v>108.33</v>
      </c>
    </row>
    <row r="83" spans="1:31" ht="25.5">
      <c r="A83" s="3">
        <v>57343</v>
      </c>
      <c r="B83" s="4"/>
      <c r="C83" s="3">
        <v>170326</v>
      </c>
      <c r="D83" s="4" t="s">
        <v>86</v>
      </c>
      <c r="E83" s="4" t="s">
        <v>327</v>
      </c>
      <c r="F83" s="4" t="s">
        <v>328</v>
      </c>
      <c r="G83" s="4" t="s">
        <v>329</v>
      </c>
      <c r="H83" s="4"/>
      <c r="I83" s="4" t="s">
        <v>183</v>
      </c>
      <c r="J83" s="5">
        <v>10</v>
      </c>
      <c r="K83" s="6">
        <v>10</v>
      </c>
      <c r="L83" s="7" t="s">
        <v>45</v>
      </c>
      <c r="M83" s="4">
        <v>313060</v>
      </c>
      <c r="N83" s="4" t="s">
        <v>284</v>
      </c>
      <c r="O83" s="4" t="s">
        <v>285</v>
      </c>
      <c r="P83" s="4" t="s">
        <v>48</v>
      </c>
      <c r="Q83" s="4">
        <v>4</v>
      </c>
      <c r="R83" s="4" t="s">
        <v>286</v>
      </c>
      <c r="S83" s="4">
        <v>75834</v>
      </c>
      <c r="T83" s="4" t="s">
        <v>287</v>
      </c>
      <c r="U83" s="4" t="s">
        <v>288</v>
      </c>
      <c r="V83" s="4">
        <v>549497447</v>
      </c>
      <c r="W83" s="4"/>
      <c r="X83" s="8" t="s">
        <v>289</v>
      </c>
      <c r="Y83" s="8" t="s">
        <v>290</v>
      </c>
      <c r="Z83" s="8" t="s">
        <v>291</v>
      </c>
      <c r="AA83" s="8" t="s">
        <v>292</v>
      </c>
      <c r="AB83" s="8" t="s">
        <v>293</v>
      </c>
      <c r="AC83" s="7" t="s">
        <v>294</v>
      </c>
      <c r="AD83" s="9">
        <v>353.17</v>
      </c>
      <c r="AE83" s="10">
        <f>ROUND($K$83*$AD$83,2)</f>
        <v>3531.7</v>
      </c>
    </row>
    <row r="84" spans="1:31" ht="25.5">
      <c r="A84" s="3">
        <v>57343</v>
      </c>
      <c r="B84" s="4"/>
      <c r="C84" s="3">
        <v>170498</v>
      </c>
      <c r="D84" s="4" t="s">
        <v>330</v>
      </c>
      <c r="E84" s="4" t="s">
        <v>331</v>
      </c>
      <c r="F84" s="4" t="s">
        <v>332</v>
      </c>
      <c r="G84" s="4" t="s">
        <v>333</v>
      </c>
      <c r="H84" s="4"/>
      <c r="I84" s="4" t="s">
        <v>334</v>
      </c>
      <c r="J84" s="5">
        <v>10</v>
      </c>
      <c r="K84" s="6">
        <v>10</v>
      </c>
      <c r="L84" s="7" t="s">
        <v>45</v>
      </c>
      <c r="M84" s="4">
        <v>313060</v>
      </c>
      <c r="N84" s="4" t="s">
        <v>284</v>
      </c>
      <c r="O84" s="4" t="s">
        <v>285</v>
      </c>
      <c r="P84" s="4" t="s">
        <v>48</v>
      </c>
      <c r="Q84" s="4">
        <v>4</v>
      </c>
      <c r="R84" s="4" t="s">
        <v>286</v>
      </c>
      <c r="S84" s="4">
        <v>75834</v>
      </c>
      <c r="T84" s="4" t="s">
        <v>287</v>
      </c>
      <c r="U84" s="4" t="s">
        <v>288</v>
      </c>
      <c r="V84" s="4">
        <v>549497447</v>
      </c>
      <c r="W84" s="4"/>
      <c r="X84" s="8" t="s">
        <v>289</v>
      </c>
      <c r="Y84" s="8" t="s">
        <v>290</v>
      </c>
      <c r="Z84" s="8" t="s">
        <v>291</v>
      </c>
      <c r="AA84" s="8" t="s">
        <v>292</v>
      </c>
      <c r="AB84" s="8" t="s">
        <v>293</v>
      </c>
      <c r="AC84" s="7" t="s">
        <v>294</v>
      </c>
      <c r="AD84" s="9">
        <v>3.18</v>
      </c>
      <c r="AE84" s="10">
        <f>ROUND($K$84*$AD$84,2)</f>
        <v>31.8</v>
      </c>
    </row>
    <row r="85" spans="1:31" ht="51">
      <c r="A85" s="3">
        <v>57343</v>
      </c>
      <c r="B85" s="4"/>
      <c r="C85" s="3">
        <v>171140</v>
      </c>
      <c r="D85" s="4" t="s">
        <v>116</v>
      </c>
      <c r="E85" s="4" t="s">
        <v>335</v>
      </c>
      <c r="F85" s="4" t="s">
        <v>336</v>
      </c>
      <c r="G85" s="4" t="s">
        <v>337</v>
      </c>
      <c r="H85" s="4"/>
      <c r="I85" s="4" t="s">
        <v>44</v>
      </c>
      <c r="J85" s="5">
        <v>20</v>
      </c>
      <c r="K85" s="6">
        <v>20</v>
      </c>
      <c r="L85" s="7" t="s">
        <v>45</v>
      </c>
      <c r="M85" s="4">
        <v>313060</v>
      </c>
      <c r="N85" s="4" t="s">
        <v>284</v>
      </c>
      <c r="O85" s="4" t="s">
        <v>285</v>
      </c>
      <c r="P85" s="4" t="s">
        <v>48</v>
      </c>
      <c r="Q85" s="4">
        <v>4</v>
      </c>
      <c r="R85" s="4" t="s">
        <v>286</v>
      </c>
      <c r="S85" s="4">
        <v>75834</v>
      </c>
      <c r="T85" s="4" t="s">
        <v>287</v>
      </c>
      <c r="U85" s="4" t="s">
        <v>288</v>
      </c>
      <c r="V85" s="4">
        <v>549497447</v>
      </c>
      <c r="W85" s="4"/>
      <c r="X85" s="8" t="s">
        <v>289</v>
      </c>
      <c r="Y85" s="8" t="s">
        <v>290</v>
      </c>
      <c r="Z85" s="8" t="s">
        <v>291</v>
      </c>
      <c r="AA85" s="8" t="s">
        <v>292</v>
      </c>
      <c r="AB85" s="8" t="s">
        <v>293</v>
      </c>
      <c r="AC85" s="7" t="s">
        <v>294</v>
      </c>
      <c r="AD85" s="9">
        <v>4.64</v>
      </c>
      <c r="AE85" s="10">
        <f>ROUND($K$85*$AD$85,2)</f>
        <v>92.8</v>
      </c>
    </row>
    <row r="86" spans="1:31" ht="38.25">
      <c r="A86" s="3">
        <v>57343</v>
      </c>
      <c r="B86" s="4"/>
      <c r="C86" s="3">
        <v>171141</v>
      </c>
      <c r="D86" s="4" t="s">
        <v>111</v>
      </c>
      <c r="E86" s="4" t="s">
        <v>338</v>
      </c>
      <c r="F86" s="4" t="s">
        <v>339</v>
      </c>
      <c r="G86" s="4" t="s">
        <v>340</v>
      </c>
      <c r="H86" s="4"/>
      <c r="I86" s="4" t="s">
        <v>44</v>
      </c>
      <c r="J86" s="5">
        <v>20</v>
      </c>
      <c r="K86" s="6">
        <v>20</v>
      </c>
      <c r="L86" s="7" t="s">
        <v>45</v>
      </c>
      <c r="M86" s="4">
        <v>313060</v>
      </c>
      <c r="N86" s="4" t="s">
        <v>284</v>
      </c>
      <c r="O86" s="4" t="s">
        <v>285</v>
      </c>
      <c r="P86" s="4" t="s">
        <v>48</v>
      </c>
      <c r="Q86" s="4">
        <v>4</v>
      </c>
      <c r="R86" s="4" t="s">
        <v>286</v>
      </c>
      <c r="S86" s="4">
        <v>75834</v>
      </c>
      <c r="T86" s="4" t="s">
        <v>287</v>
      </c>
      <c r="U86" s="4" t="s">
        <v>288</v>
      </c>
      <c r="V86" s="4">
        <v>549497447</v>
      </c>
      <c r="W86" s="4"/>
      <c r="X86" s="8" t="s">
        <v>289</v>
      </c>
      <c r="Y86" s="8" t="s">
        <v>290</v>
      </c>
      <c r="Z86" s="8" t="s">
        <v>291</v>
      </c>
      <c r="AA86" s="8" t="s">
        <v>292</v>
      </c>
      <c r="AB86" s="8" t="s">
        <v>293</v>
      </c>
      <c r="AC86" s="7" t="s">
        <v>294</v>
      </c>
      <c r="AD86" s="9">
        <v>11.2</v>
      </c>
      <c r="AE86" s="10">
        <f>ROUND($K$86*$AD$86,2)</f>
        <v>224</v>
      </c>
    </row>
    <row r="87" spans="1:31" ht="51">
      <c r="A87" s="3">
        <v>57343</v>
      </c>
      <c r="B87" s="4"/>
      <c r="C87" s="3">
        <v>171142</v>
      </c>
      <c r="D87" s="4" t="s">
        <v>111</v>
      </c>
      <c r="E87" s="4" t="s">
        <v>341</v>
      </c>
      <c r="F87" s="4" t="s">
        <v>342</v>
      </c>
      <c r="G87" s="4" t="s">
        <v>343</v>
      </c>
      <c r="H87" s="4"/>
      <c r="I87" s="4" t="s">
        <v>115</v>
      </c>
      <c r="J87" s="5">
        <v>10</v>
      </c>
      <c r="K87" s="6">
        <v>10</v>
      </c>
      <c r="L87" s="7" t="s">
        <v>45</v>
      </c>
      <c r="M87" s="4">
        <v>313060</v>
      </c>
      <c r="N87" s="4" t="s">
        <v>284</v>
      </c>
      <c r="O87" s="4" t="s">
        <v>285</v>
      </c>
      <c r="P87" s="4" t="s">
        <v>48</v>
      </c>
      <c r="Q87" s="4">
        <v>4</v>
      </c>
      <c r="R87" s="4" t="s">
        <v>286</v>
      </c>
      <c r="S87" s="4">
        <v>75834</v>
      </c>
      <c r="T87" s="4" t="s">
        <v>287</v>
      </c>
      <c r="U87" s="4" t="s">
        <v>288</v>
      </c>
      <c r="V87" s="4">
        <v>549497447</v>
      </c>
      <c r="W87" s="4"/>
      <c r="X87" s="8" t="s">
        <v>289</v>
      </c>
      <c r="Y87" s="8" t="s">
        <v>290</v>
      </c>
      <c r="Z87" s="8" t="s">
        <v>291</v>
      </c>
      <c r="AA87" s="8" t="s">
        <v>292</v>
      </c>
      <c r="AB87" s="8" t="s">
        <v>293</v>
      </c>
      <c r="AC87" s="7" t="s">
        <v>294</v>
      </c>
      <c r="AD87" s="9">
        <v>29.05</v>
      </c>
      <c r="AE87" s="10">
        <f>ROUND($K$87*$AD$87,2)</f>
        <v>290.5</v>
      </c>
    </row>
    <row r="88" spans="1:31" ht="64.5" thickBot="1">
      <c r="A88" s="3">
        <v>57343</v>
      </c>
      <c r="B88" s="4"/>
      <c r="C88" s="3">
        <v>171154</v>
      </c>
      <c r="D88" s="4" t="s">
        <v>111</v>
      </c>
      <c r="E88" s="4" t="s">
        <v>344</v>
      </c>
      <c r="F88" s="4" t="s">
        <v>345</v>
      </c>
      <c r="G88" s="4" t="s">
        <v>346</v>
      </c>
      <c r="H88" s="4"/>
      <c r="I88" s="4" t="s">
        <v>115</v>
      </c>
      <c r="J88" s="5">
        <v>20</v>
      </c>
      <c r="K88" s="6">
        <v>20</v>
      </c>
      <c r="L88" s="7" t="s">
        <v>45</v>
      </c>
      <c r="M88" s="4">
        <v>313060</v>
      </c>
      <c r="N88" s="4" t="s">
        <v>284</v>
      </c>
      <c r="O88" s="4" t="s">
        <v>285</v>
      </c>
      <c r="P88" s="4" t="s">
        <v>48</v>
      </c>
      <c r="Q88" s="4">
        <v>4</v>
      </c>
      <c r="R88" s="4" t="s">
        <v>286</v>
      </c>
      <c r="S88" s="4">
        <v>75834</v>
      </c>
      <c r="T88" s="4" t="s">
        <v>287</v>
      </c>
      <c r="U88" s="4" t="s">
        <v>288</v>
      </c>
      <c r="V88" s="4">
        <v>549497447</v>
      </c>
      <c r="W88" s="4"/>
      <c r="X88" s="8" t="s">
        <v>289</v>
      </c>
      <c r="Y88" s="8" t="s">
        <v>290</v>
      </c>
      <c r="Z88" s="8" t="s">
        <v>291</v>
      </c>
      <c r="AA88" s="8" t="s">
        <v>292</v>
      </c>
      <c r="AB88" s="8" t="s">
        <v>293</v>
      </c>
      <c r="AC88" s="7" t="s">
        <v>294</v>
      </c>
      <c r="AD88" s="9">
        <v>86.48</v>
      </c>
      <c r="AE88" s="10">
        <f>ROUND($K$88*$AD$88,2)</f>
        <v>1729.6</v>
      </c>
    </row>
    <row r="89" spans="1:31" ht="13.5" thickTop="1">
      <c r="A89" s="21"/>
      <c r="B89" s="21"/>
      <c r="C89" s="2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25" t="s">
        <v>192</v>
      </c>
      <c r="AE89" s="12">
        <f>SUM($AE$73:$AE$88)</f>
        <v>8937.400000000001</v>
      </c>
    </row>
    <row r="90" spans="1:31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25.5">
      <c r="A91" s="3">
        <v>57346</v>
      </c>
      <c r="B91" s="4"/>
      <c r="C91" s="3">
        <v>171152</v>
      </c>
      <c r="D91" s="4" t="s">
        <v>347</v>
      </c>
      <c r="E91" s="4" t="s">
        <v>348</v>
      </c>
      <c r="F91" s="4" t="s">
        <v>349</v>
      </c>
      <c r="G91" s="4" t="s">
        <v>350</v>
      </c>
      <c r="H91" s="4"/>
      <c r="I91" s="4" t="s">
        <v>44</v>
      </c>
      <c r="J91" s="5">
        <v>1</v>
      </c>
      <c r="K91" s="6">
        <v>1</v>
      </c>
      <c r="L91" s="7" t="s">
        <v>197</v>
      </c>
      <c r="M91" s="4">
        <v>119917</v>
      </c>
      <c r="N91" s="4" t="s">
        <v>351</v>
      </c>
      <c r="O91" s="4" t="s">
        <v>199</v>
      </c>
      <c r="P91" s="4" t="s">
        <v>48</v>
      </c>
      <c r="Q91" s="4">
        <v>4</v>
      </c>
      <c r="R91" s="4" t="s">
        <v>352</v>
      </c>
      <c r="S91" s="4">
        <v>70642</v>
      </c>
      <c r="T91" s="4" t="s">
        <v>353</v>
      </c>
      <c r="U91" s="4" t="s">
        <v>354</v>
      </c>
      <c r="V91" s="4">
        <v>549491306</v>
      </c>
      <c r="W91" s="4"/>
      <c r="X91" s="8" t="s">
        <v>203</v>
      </c>
      <c r="Y91" s="8" t="s">
        <v>355</v>
      </c>
      <c r="Z91" s="8" t="s">
        <v>54</v>
      </c>
      <c r="AA91" s="8" t="s">
        <v>203</v>
      </c>
      <c r="AB91" s="8" t="s">
        <v>205</v>
      </c>
      <c r="AC91" s="7" t="s">
        <v>356</v>
      </c>
      <c r="AD91" s="9">
        <v>64.76</v>
      </c>
      <c r="AE91" s="10">
        <f>ROUND($K$91*$AD$91,2)</f>
        <v>64.76</v>
      </c>
    </row>
    <row r="92" spans="1:31" ht="26.25" thickBot="1">
      <c r="A92" s="3">
        <v>57346</v>
      </c>
      <c r="B92" s="4"/>
      <c r="C92" s="3">
        <v>171155</v>
      </c>
      <c r="D92" s="4" t="s">
        <v>151</v>
      </c>
      <c r="E92" s="4" t="s">
        <v>357</v>
      </c>
      <c r="F92" s="4" t="s">
        <v>358</v>
      </c>
      <c r="G92" s="4" t="s">
        <v>359</v>
      </c>
      <c r="H92" s="4"/>
      <c r="I92" s="4" t="s">
        <v>44</v>
      </c>
      <c r="J92" s="5">
        <v>1</v>
      </c>
      <c r="K92" s="6">
        <v>1</v>
      </c>
      <c r="L92" s="7" t="s">
        <v>197</v>
      </c>
      <c r="M92" s="4">
        <v>119917</v>
      </c>
      <c r="N92" s="4" t="s">
        <v>351</v>
      </c>
      <c r="O92" s="4" t="s">
        <v>199</v>
      </c>
      <c r="P92" s="4" t="s">
        <v>48</v>
      </c>
      <c r="Q92" s="4">
        <v>4</v>
      </c>
      <c r="R92" s="4" t="s">
        <v>352</v>
      </c>
      <c r="S92" s="4">
        <v>70642</v>
      </c>
      <c r="T92" s="4" t="s">
        <v>353</v>
      </c>
      <c r="U92" s="4" t="s">
        <v>354</v>
      </c>
      <c r="V92" s="4">
        <v>549491306</v>
      </c>
      <c r="W92" s="4"/>
      <c r="X92" s="8" t="s">
        <v>203</v>
      </c>
      <c r="Y92" s="8" t="s">
        <v>355</v>
      </c>
      <c r="Z92" s="8" t="s">
        <v>54</v>
      </c>
      <c r="AA92" s="8" t="s">
        <v>203</v>
      </c>
      <c r="AB92" s="8" t="s">
        <v>205</v>
      </c>
      <c r="AC92" s="7" t="s">
        <v>356</v>
      </c>
      <c r="AD92" s="9">
        <v>9.9</v>
      </c>
      <c r="AE92" s="10">
        <f>ROUND($K$92*$AD$92,2)</f>
        <v>9.9</v>
      </c>
    </row>
    <row r="93" spans="1:31" ht="13.5" thickTop="1">
      <c r="A93" s="21"/>
      <c r="B93" s="21"/>
      <c r="C93" s="2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25" t="s">
        <v>192</v>
      </c>
      <c r="AE93" s="12">
        <f>SUM($AE$91:$AE$92)</f>
        <v>74.66000000000001</v>
      </c>
    </row>
    <row r="94" spans="1:31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25.5">
      <c r="A95" s="3">
        <v>57362</v>
      </c>
      <c r="B95" s="4"/>
      <c r="C95" s="3">
        <v>169945</v>
      </c>
      <c r="D95" s="4" t="s">
        <v>57</v>
      </c>
      <c r="E95" s="4" t="s">
        <v>58</v>
      </c>
      <c r="F95" s="4" t="s">
        <v>59</v>
      </c>
      <c r="G95" s="4" t="s">
        <v>60</v>
      </c>
      <c r="H95" s="4"/>
      <c r="I95" s="4" t="s">
        <v>61</v>
      </c>
      <c r="J95" s="5">
        <v>7</v>
      </c>
      <c r="K95" s="6">
        <v>7</v>
      </c>
      <c r="L95" s="7" t="s">
        <v>45</v>
      </c>
      <c r="M95" s="4">
        <v>319900</v>
      </c>
      <c r="N95" s="4" t="s">
        <v>360</v>
      </c>
      <c r="O95" s="4" t="s">
        <v>361</v>
      </c>
      <c r="P95" s="4" t="s">
        <v>217</v>
      </c>
      <c r="Q95" s="4">
        <v>2</v>
      </c>
      <c r="R95" s="4" t="s">
        <v>362</v>
      </c>
      <c r="S95" s="4">
        <v>1593</v>
      </c>
      <c r="T95" s="4" t="s">
        <v>363</v>
      </c>
      <c r="U95" s="4" t="s">
        <v>364</v>
      </c>
      <c r="V95" s="4">
        <v>549491400</v>
      </c>
      <c r="W95" s="4"/>
      <c r="X95" s="8" t="s">
        <v>203</v>
      </c>
      <c r="Y95" s="8" t="s">
        <v>365</v>
      </c>
      <c r="Z95" s="8" t="s">
        <v>54</v>
      </c>
      <c r="AA95" s="8" t="s">
        <v>203</v>
      </c>
      <c r="AB95" s="8" t="s">
        <v>293</v>
      </c>
      <c r="AC95" s="7" t="s">
        <v>366</v>
      </c>
      <c r="AD95" s="9">
        <v>24.74</v>
      </c>
      <c r="AE95" s="10">
        <f>ROUND($K$95*$AD$95,2)</f>
        <v>173.18</v>
      </c>
    </row>
    <row r="96" spans="1:31" ht="38.25">
      <c r="A96" s="3">
        <v>57362</v>
      </c>
      <c r="B96" s="4"/>
      <c r="C96" s="3">
        <v>169974</v>
      </c>
      <c r="D96" s="4" t="s">
        <v>66</v>
      </c>
      <c r="E96" s="4" t="s">
        <v>367</v>
      </c>
      <c r="F96" s="4" t="s">
        <v>368</v>
      </c>
      <c r="G96" s="4" t="s">
        <v>369</v>
      </c>
      <c r="H96" s="4"/>
      <c r="I96" s="4" t="s">
        <v>44</v>
      </c>
      <c r="J96" s="5">
        <v>360</v>
      </c>
      <c r="K96" s="6">
        <v>360</v>
      </c>
      <c r="L96" s="7" t="s">
        <v>45</v>
      </c>
      <c r="M96" s="4">
        <v>319900</v>
      </c>
      <c r="N96" s="4" t="s">
        <v>360</v>
      </c>
      <c r="O96" s="4" t="s">
        <v>361</v>
      </c>
      <c r="P96" s="4" t="s">
        <v>217</v>
      </c>
      <c r="Q96" s="4">
        <v>2</v>
      </c>
      <c r="R96" s="4" t="s">
        <v>362</v>
      </c>
      <c r="S96" s="4">
        <v>1593</v>
      </c>
      <c r="T96" s="4" t="s">
        <v>363</v>
      </c>
      <c r="U96" s="4" t="s">
        <v>364</v>
      </c>
      <c r="V96" s="4">
        <v>549491400</v>
      </c>
      <c r="W96" s="4"/>
      <c r="X96" s="8" t="s">
        <v>203</v>
      </c>
      <c r="Y96" s="8" t="s">
        <v>365</v>
      </c>
      <c r="Z96" s="8" t="s">
        <v>54</v>
      </c>
      <c r="AA96" s="8" t="s">
        <v>203</v>
      </c>
      <c r="AB96" s="8" t="s">
        <v>293</v>
      </c>
      <c r="AC96" s="7" t="s">
        <v>366</v>
      </c>
      <c r="AD96" s="9">
        <v>28.24</v>
      </c>
      <c r="AE96" s="10">
        <f>ROUND($K$96*$AD$96,2)</f>
        <v>10166.4</v>
      </c>
    </row>
    <row r="97" spans="1:31" ht="38.25">
      <c r="A97" s="3">
        <v>57362</v>
      </c>
      <c r="B97" s="4"/>
      <c r="C97" s="3">
        <v>169975</v>
      </c>
      <c r="D97" s="4" t="s">
        <v>66</v>
      </c>
      <c r="E97" s="4" t="s">
        <v>370</v>
      </c>
      <c r="F97" s="4" t="s">
        <v>371</v>
      </c>
      <c r="G97" s="4" t="s">
        <v>372</v>
      </c>
      <c r="H97" s="4"/>
      <c r="I97" s="4" t="s">
        <v>44</v>
      </c>
      <c r="J97" s="5">
        <v>60</v>
      </c>
      <c r="K97" s="6">
        <v>60</v>
      </c>
      <c r="L97" s="7" t="s">
        <v>45</v>
      </c>
      <c r="M97" s="4">
        <v>319900</v>
      </c>
      <c r="N97" s="4" t="s">
        <v>360</v>
      </c>
      <c r="O97" s="4" t="s">
        <v>361</v>
      </c>
      <c r="P97" s="4" t="s">
        <v>217</v>
      </c>
      <c r="Q97" s="4">
        <v>2</v>
      </c>
      <c r="R97" s="4" t="s">
        <v>362</v>
      </c>
      <c r="S97" s="4">
        <v>1593</v>
      </c>
      <c r="T97" s="4" t="s">
        <v>363</v>
      </c>
      <c r="U97" s="4" t="s">
        <v>364</v>
      </c>
      <c r="V97" s="4">
        <v>549491400</v>
      </c>
      <c r="W97" s="4"/>
      <c r="X97" s="8" t="s">
        <v>203</v>
      </c>
      <c r="Y97" s="8" t="s">
        <v>365</v>
      </c>
      <c r="Z97" s="8" t="s">
        <v>54</v>
      </c>
      <c r="AA97" s="8" t="s">
        <v>203</v>
      </c>
      <c r="AB97" s="8" t="s">
        <v>293</v>
      </c>
      <c r="AC97" s="7" t="s">
        <v>366</v>
      </c>
      <c r="AD97" s="9">
        <v>31.89</v>
      </c>
      <c r="AE97" s="10">
        <f>ROUND($K$97*$AD$97,2)</f>
        <v>1913.4</v>
      </c>
    </row>
    <row r="98" spans="1:31" ht="26.25" thickBot="1">
      <c r="A98" s="3">
        <v>57362</v>
      </c>
      <c r="B98" s="4"/>
      <c r="C98" s="3">
        <v>169976</v>
      </c>
      <c r="D98" s="4" t="s">
        <v>57</v>
      </c>
      <c r="E98" s="4" t="s">
        <v>373</v>
      </c>
      <c r="F98" s="4" t="s">
        <v>374</v>
      </c>
      <c r="G98" s="4" t="s">
        <v>375</v>
      </c>
      <c r="H98" s="4"/>
      <c r="I98" s="4" t="s">
        <v>44</v>
      </c>
      <c r="J98" s="5">
        <v>150</v>
      </c>
      <c r="K98" s="6">
        <v>150</v>
      </c>
      <c r="L98" s="7" t="s">
        <v>45</v>
      </c>
      <c r="M98" s="4">
        <v>319900</v>
      </c>
      <c r="N98" s="4" t="s">
        <v>360</v>
      </c>
      <c r="O98" s="4" t="s">
        <v>361</v>
      </c>
      <c r="P98" s="4" t="s">
        <v>217</v>
      </c>
      <c r="Q98" s="4">
        <v>2</v>
      </c>
      <c r="R98" s="4" t="s">
        <v>362</v>
      </c>
      <c r="S98" s="4">
        <v>1593</v>
      </c>
      <c r="T98" s="4" t="s">
        <v>363</v>
      </c>
      <c r="U98" s="4" t="s">
        <v>364</v>
      </c>
      <c r="V98" s="4">
        <v>549491400</v>
      </c>
      <c r="W98" s="4"/>
      <c r="X98" s="8" t="s">
        <v>203</v>
      </c>
      <c r="Y98" s="8" t="s">
        <v>365</v>
      </c>
      <c r="Z98" s="8" t="s">
        <v>54</v>
      </c>
      <c r="AA98" s="8" t="s">
        <v>203</v>
      </c>
      <c r="AB98" s="8" t="s">
        <v>293</v>
      </c>
      <c r="AC98" s="7" t="s">
        <v>366</v>
      </c>
      <c r="AD98" s="9">
        <v>2.86</v>
      </c>
      <c r="AE98" s="10">
        <f>ROUND($K$98*$AD$98,2)</f>
        <v>429</v>
      </c>
    </row>
    <row r="99" spans="1:31" ht="13.5" thickTop="1">
      <c r="A99" s="21"/>
      <c r="B99" s="21"/>
      <c r="C99" s="2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25" t="s">
        <v>192</v>
      </c>
      <c r="AE99" s="12">
        <f>SUM($AE$95:$AE$98)</f>
        <v>12681.98</v>
      </c>
    </row>
    <row r="100" spans="1:31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25.5">
      <c r="A101" s="3">
        <v>57363</v>
      </c>
      <c r="B101" s="4" t="s">
        <v>376</v>
      </c>
      <c r="C101" s="3">
        <v>170437</v>
      </c>
      <c r="D101" s="4" t="s">
        <v>57</v>
      </c>
      <c r="E101" s="4" t="s">
        <v>377</v>
      </c>
      <c r="F101" s="4" t="s">
        <v>378</v>
      </c>
      <c r="G101" s="4" t="s">
        <v>379</v>
      </c>
      <c r="H101" s="4"/>
      <c r="I101" s="4" t="s">
        <v>44</v>
      </c>
      <c r="J101" s="5">
        <v>15</v>
      </c>
      <c r="K101" s="6">
        <v>15</v>
      </c>
      <c r="L101" s="7" t="s">
        <v>45</v>
      </c>
      <c r="M101" s="4">
        <v>330000</v>
      </c>
      <c r="N101" s="4" t="s">
        <v>380</v>
      </c>
      <c r="O101" s="4" t="s">
        <v>381</v>
      </c>
      <c r="P101" s="4" t="s">
        <v>382</v>
      </c>
      <c r="Q101" s="4">
        <v>5</v>
      </c>
      <c r="R101" s="4" t="s">
        <v>383</v>
      </c>
      <c r="S101" s="4">
        <v>133066</v>
      </c>
      <c r="T101" s="4" t="s">
        <v>384</v>
      </c>
      <c r="U101" s="4" t="s">
        <v>385</v>
      </c>
      <c r="V101" s="4">
        <v>549494929</v>
      </c>
      <c r="W101" s="4"/>
      <c r="X101" s="8" t="s">
        <v>203</v>
      </c>
      <c r="Y101" s="8" t="s">
        <v>386</v>
      </c>
      <c r="Z101" s="8" t="s">
        <v>387</v>
      </c>
      <c r="AA101" s="8" t="s">
        <v>203</v>
      </c>
      <c r="AB101" s="8" t="s">
        <v>388</v>
      </c>
      <c r="AC101" s="7" t="s">
        <v>389</v>
      </c>
      <c r="AD101" s="9">
        <v>2.59</v>
      </c>
      <c r="AE101" s="10">
        <f>ROUND($K$101*$AD$101,2)</f>
        <v>38.85</v>
      </c>
    </row>
    <row r="102" spans="1:31" ht="25.5">
      <c r="A102" s="3">
        <v>57363</v>
      </c>
      <c r="B102" s="4" t="s">
        <v>376</v>
      </c>
      <c r="C102" s="3">
        <v>170438</v>
      </c>
      <c r="D102" s="4" t="s">
        <v>164</v>
      </c>
      <c r="E102" s="4" t="s">
        <v>165</v>
      </c>
      <c r="F102" s="4" t="s">
        <v>166</v>
      </c>
      <c r="G102" s="4" t="s">
        <v>167</v>
      </c>
      <c r="H102" s="4"/>
      <c r="I102" s="4" t="s">
        <v>168</v>
      </c>
      <c r="J102" s="5">
        <v>2</v>
      </c>
      <c r="K102" s="6">
        <v>2</v>
      </c>
      <c r="L102" s="7" t="s">
        <v>45</v>
      </c>
      <c r="M102" s="4">
        <v>330000</v>
      </c>
      <c r="N102" s="4" t="s">
        <v>380</v>
      </c>
      <c r="O102" s="4" t="s">
        <v>381</v>
      </c>
      <c r="P102" s="4" t="s">
        <v>382</v>
      </c>
      <c r="Q102" s="4">
        <v>5</v>
      </c>
      <c r="R102" s="4" t="s">
        <v>383</v>
      </c>
      <c r="S102" s="4">
        <v>133066</v>
      </c>
      <c r="T102" s="4" t="s">
        <v>384</v>
      </c>
      <c r="U102" s="4" t="s">
        <v>385</v>
      </c>
      <c r="V102" s="4">
        <v>549494929</v>
      </c>
      <c r="W102" s="4"/>
      <c r="X102" s="8" t="s">
        <v>203</v>
      </c>
      <c r="Y102" s="8" t="s">
        <v>386</v>
      </c>
      <c r="Z102" s="8" t="s">
        <v>387</v>
      </c>
      <c r="AA102" s="8" t="s">
        <v>203</v>
      </c>
      <c r="AB102" s="8" t="s">
        <v>388</v>
      </c>
      <c r="AC102" s="7" t="s">
        <v>389</v>
      </c>
      <c r="AD102" s="9">
        <v>29.44</v>
      </c>
      <c r="AE102" s="10">
        <f>ROUND($K$102*$AD$102,2)</f>
        <v>58.88</v>
      </c>
    </row>
    <row r="103" spans="1:31" ht="51">
      <c r="A103" s="3">
        <v>57363</v>
      </c>
      <c r="B103" s="4" t="s">
        <v>376</v>
      </c>
      <c r="C103" s="3">
        <v>170439</v>
      </c>
      <c r="D103" s="4" t="s">
        <v>111</v>
      </c>
      <c r="E103" s="4" t="s">
        <v>390</v>
      </c>
      <c r="F103" s="4" t="s">
        <v>391</v>
      </c>
      <c r="G103" s="4" t="s">
        <v>392</v>
      </c>
      <c r="H103" s="4"/>
      <c r="I103" s="4" t="s">
        <v>44</v>
      </c>
      <c r="J103" s="5">
        <v>12</v>
      </c>
      <c r="K103" s="6">
        <v>12</v>
      </c>
      <c r="L103" s="7" t="s">
        <v>45</v>
      </c>
      <c r="M103" s="4">
        <v>330000</v>
      </c>
      <c r="N103" s="4" t="s">
        <v>380</v>
      </c>
      <c r="O103" s="4" t="s">
        <v>381</v>
      </c>
      <c r="P103" s="4" t="s">
        <v>382</v>
      </c>
      <c r="Q103" s="4">
        <v>5</v>
      </c>
      <c r="R103" s="4" t="s">
        <v>383</v>
      </c>
      <c r="S103" s="4">
        <v>133066</v>
      </c>
      <c r="T103" s="4" t="s">
        <v>384</v>
      </c>
      <c r="U103" s="4" t="s">
        <v>385</v>
      </c>
      <c r="V103" s="4">
        <v>549494929</v>
      </c>
      <c r="W103" s="4"/>
      <c r="X103" s="8" t="s">
        <v>203</v>
      </c>
      <c r="Y103" s="8" t="s">
        <v>386</v>
      </c>
      <c r="Z103" s="8" t="s">
        <v>387</v>
      </c>
      <c r="AA103" s="8" t="s">
        <v>203</v>
      </c>
      <c r="AB103" s="8" t="s">
        <v>388</v>
      </c>
      <c r="AC103" s="7" t="s">
        <v>389</v>
      </c>
      <c r="AD103" s="9">
        <v>7.06</v>
      </c>
      <c r="AE103" s="10">
        <f>ROUND($K$103*$AD$103,2)</f>
        <v>84.72</v>
      </c>
    </row>
    <row r="104" spans="1:31" ht="51">
      <c r="A104" s="3">
        <v>57363</v>
      </c>
      <c r="B104" s="4" t="s">
        <v>376</v>
      </c>
      <c r="C104" s="3">
        <v>170761</v>
      </c>
      <c r="D104" s="4" t="s">
        <v>86</v>
      </c>
      <c r="E104" s="4" t="s">
        <v>393</v>
      </c>
      <c r="F104" s="4" t="s">
        <v>181</v>
      </c>
      <c r="G104" s="4" t="s">
        <v>394</v>
      </c>
      <c r="H104" s="4"/>
      <c r="I104" s="4" t="s">
        <v>183</v>
      </c>
      <c r="J104" s="5">
        <v>20</v>
      </c>
      <c r="K104" s="6">
        <v>20</v>
      </c>
      <c r="L104" s="7" t="s">
        <v>45</v>
      </c>
      <c r="M104" s="4">
        <v>330000</v>
      </c>
      <c r="N104" s="4" t="s">
        <v>380</v>
      </c>
      <c r="O104" s="4" t="s">
        <v>381</v>
      </c>
      <c r="P104" s="4" t="s">
        <v>382</v>
      </c>
      <c r="Q104" s="4">
        <v>5</v>
      </c>
      <c r="R104" s="4" t="s">
        <v>383</v>
      </c>
      <c r="S104" s="4">
        <v>133066</v>
      </c>
      <c r="T104" s="4" t="s">
        <v>384</v>
      </c>
      <c r="U104" s="4" t="s">
        <v>385</v>
      </c>
      <c r="V104" s="4">
        <v>549494929</v>
      </c>
      <c r="W104" s="4"/>
      <c r="X104" s="8" t="s">
        <v>203</v>
      </c>
      <c r="Y104" s="8" t="s">
        <v>386</v>
      </c>
      <c r="Z104" s="8" t="s">
        <v>387</v>
      </c>
      <c r="AA104" s="8" t="s">
        <v>203</v>
      </c>
      <c r="AB104" s="8" t="s">
        <v>388</v>
      </c>
      <c r="AC104" s="7" t="s">
        <v>389</v>
      </c>
      <c r="AD104" s="9">
        <v>412.5</v>
      </c>
      <c r="AE104" s="10">
        <f>ROUND($K$104*$AD$104,2)</f>
        <v>8250</v>
      </c>
    </row>
    <row r="105" spans="1:31" ht="25.5">
      <c r="A105" s="3">
        <v>57363</v>
      </c>
      <c r="B105" s="4" t="s">
        <v>376</v>
      </c>
      <c r="C105" s="3">
        <v>171236</v>
      </c>
      <c r="D105" s="4" t="s">
        <v>395</v>
      </c>
      <c r="E105" s="4" t="s">
        <v>396</v>
      </c>
      <c r="F105" s="4" t="s">
        <v>397</v>
      </c>
      <c r="G105" s="4" t="s">
        <v>398</v>
      </c>
      <c r="H105" s="4"/>
      <c r="I105" s="4" t="s">
        <v>44</v>
      </c>
      <c r="J105" s="5">
        <v>3</v>
      </c>
      <c r="K105" s="6">
        <v>3</v>
      </c>
      <c r="L105" s="7" t="s">
        <v>45</v>
      </c>
      <c r="M105" s="4">
        <v>330000</v>
      </c>
      <c r="N105" s="4" t="s">
        <v>380</v>
      </c>
      <c r="O105" s="4" t="s">
        <v>381</v>
      </c>
      <c r="P105" s="4" t="s">
        <v>382</v>
      </c>
      <c r="Q105" s="4">
        <v>5</v>
      </c>
      <c r="R105" s="4" t="s">
        <v>76</v>
      </c>
      <c r="S105" s="4">
        <v>133066</v>
      </c>
      <c r="T105" s="4" t="s">
        <v>384</v>
      </c>
      <c r="U105" s="4" t="s">
        <v>385</v>
      </c>
      <c r="V105" s="4">
        <v>549494929</v>
      </c>
      <c r="W105" s="4"/>
      <c r="X105" s="8" t="s">
        <v>203</v>
      </c>
      <c r="Y105" s="8" t="s">
        <v>386</v>
      </c>
      <c r="Z105" s="8" t="s">
        <v>387</v>
      </c>
      <c r="AA105" s="8" t="s">
        <v>203</v>
      </c>
      <c r="AB105" s="8" t="s">
        <v>388</v>
      </c>
      <c r="AC105" s="7" t="s">
        <v>389</v>
      </c>
      <c r="AD105" s="9">
        <v>12.2</v>
      </c>
      <c r="AE105" s="10">
        <f>ROUND($K$105*$AD$105,2)</f>
        <v>36.6</v>
      </c>
    </row>
    <row r="106" spans="1:31" ht="25.5">
      <c r="A106" s="3">
        <v>57363</v>
      </c>
      <c r="B106" s="4" t="s">
        <v>376</v>
      </c>
      <c r="C106" s="3">
        <v>171237</v>
      </c>
      <c r="D106" s="4" t="s">
        <v>399</v>
      </c>
      <c r="E106" s="4" t="s">
        <v>400</v>
      </c>
      <c r="F106" s="4" t="s">
        <v>401</v>
      </c>
      <c r="G106" s="4" t="s">
        <v>402</v>
      </c>
      <c r="H106" s="4"/>
      <c r="I106" s="4" t="s">
        <v>403</v>
      </c>
      <c r="J106" s="5">
        <v>20</v>
      </c>
      <c r="K106" s="6">
        <v>20</v>
      </c>
      <c r="L106" s="7" t="s">
        <v>45</v>
      </c>
      <c r="M106" s="4">
        <v>330000</v>
      </c>
      <c r="N106" s="4" t="s">
        <v>380</v>
      </c>
      <c r="O106" s="4" t="s">
        <v>381</v>
      </c>
      <c r="P106" s="4" t="s">
        <v>382</v>
      </c>
      <c r="Q106" s="4">
        <v>5</v>
      </c>
      <c r="R106" s="4" t="s">
        <v>76</v>
      </c>
      <c r="S106" s="4">
        <v>133066</v>
      </c>
      <c r="T106" s="4" t="s">
        <v>384</v>
      </c>
      <c r="U106" s="4" t="s">
        <v>385</v>
      </c>
      <c r="V106" s="4">
        <v>549494929</v>
      </c>
      <c r="W106" s="4"/>
      <c r="X106" s="8" t="s">
        <v>203</v>
      </c>
      <c r="Y106" s="8" t="s">
        <v>386</v>
      </c>
      <c r="Z106" s="8" t="s">
        <v>387</v>
      </c>
      <c r="AA106" s="8" t="s">
        <v>203</v>
      </c>
      <c r="AB106" s="8" t="s">
        <v>388</v>
      </c>
      <c r="AC106" s="7" t="s">
        <v>389</v>
      </c>
      <c r="AD106" s="9">
        <v>3.39</v>
      </c>
      <c r="AE106" s="10">
        <f>ROUND($K$106*$AD$106,2)</f>
        <v>67.8</v>
      </c>
    </row>
    <row r="107" spans="1:31" ht="25.5">
      <c r="A107" s="3">
        <v>57363</v>
      </c>
      <c r="B107" s="4" t="s">
        <v>376</v>
      </c>
      <c r="C107" s="3">
        <v>171257</v>
      </c>
      <c r="D107" s="4" t="s">
        <v>57</v>
      </c>
      <c r="E107" s="4" t="s">
        <v>58</v>
      </c>
      <c r="F107" s="4" t="s">
        <v>59</v>
      </c>
      <c r="G107" s="4" t="s">
        <v>60</v>
      </c>
      <c r="H107" s="4"/>
      <c r="I107" s="4" t="s">
        <v>61</v>
      </c>
      <c r="J107" s="5">
        <v>5</v>
      </c>
      <c r="K107" s="6">
        <v>5</v>
      </c>
      <c r="L107" s="7" t="s">
        <v>45</v>
      </c>
      <c r="M107" s="4">
        <v>330000</v>
      </c>
      <c r="N107" s="4" t="s">
        <v>380</v>
      </c>
      <c r="O107" s="4" t="s">
        <v>381</v>
      </c>
      <c r="P107" s="4" t="s">
        <v>382</v>
      </c>
      <c r="Q107" s="4">
        <v>5</v>
      </c>
      <c r="R107" s="4" t="s">
        <v>76</v>
      </c>
      <c r="S107" s="4">
        <v>133066</v>
      </c>
      <c r="T107" s="4" t="s">
        <v>384</v>
      </c>
      <c r="U107" s="4" t="s">
        <v>385</v>
      </c>
      <c r="V107" s="4">
        <v>549494929</v>
      </c>
      <c r="W107" s="4"/>
      <c r="X107" s="8" t="s">
        <v>203</v>
      </c>
      <c r="Y107" s="8" t="s">
        <v>386</v>
      </c>
      <c r="Z107" s="8" t="s">
        <v>387</v>
      </c>
      <c r="AA107" s="8" t="s">
        <v>203</v>
      </c>
      <c r="AB107" s="8" t="s">
        <v>388</v>
      </c>
      <c r="AC107" s="7" t="s">
        <v>389</v>
      </c>
      <c r="AD107" s="9">
        <v>24.74</v>
      </c>
      <c r="AE107" s="10">
        <f>ROUND($K$107*$AD$107,2)</f>
        <v>123.7</v>
      </c>
    </row>
    <row r="108" spans="1:31" ht="25.5">
      <c r="A108" s="3">
        <v>57363</v>
      </c>
      <c r="B108" s="4" t="s">
        <v>376</v>
      </c>
      <c r="C108" s="3">
        <v>171258</v>
      </c>
      <c r="D108" s="4" t="s">
        <v>404</v>
      </c>
      <c r="E108" s="4" t="s">
        <v>405</v>
      </c>
      <c r="F108" s="4" t="s">
        <v>406</v>
      </c>
      <c r="G108" s="4" t="s">
        <v>407</v>
      </c>
      <c r="H108" s="4"/>
      <c r="I108" s="4" t="s">
        <v>188</v>
      </c>
      <c r="J108" s="5">
        <v>20</v>
      </c>
      <c r="K108" s="6">
        <v>20</v>
      </c>
      <c r="L108" s="7" t="s">
        <v>45</v>
      </c>
      <c r="M108" s="4">
        <v>330000</v>
      </c>
      <c r="N108" s="4" t="s">
        <v>380</v>
      </c>
      <c r="O108" s="4" t="s">
        <v>381</v>
      </c>
      <c r="P108" s="4" t="s">
        <v>382</v>
      </c>
      <c r="Q108" s="4">
        <v>5</v>
      </c>
      <c r="R108" s="4" t="s">
        <v>76</v>
      </c>
      <c r="S108" s="4">
        <v>133066</v>
      </c>
      <c r="T108" s="4" t="s">
        <v>384</v>
      </c>
      <c r="U108" s="4" t="s">
        <v>385</v>
      </c>
      <c r="V108" s="4">
        <v>549494929</v>
      </c>
      <c r="W108" s="4"/>
      <c r="X108" s="8" t="s">
        <v>203</v>
      </c>
      <c r="Y108" s="8" t="s">
        <v>386</v>
      </c>
      <c r="Z108" s="8" t="s">
        <v>387</v>
      </c>
      <c r="AA108" s="8" t="s">
        <v>203</v>
      </c>
      <c r="AB108" s="8" t="s">
        <v>388</v>
      </c>
      <c r="AC108" s="7" t="s">
        <v>389</v>
      </c>
      <c r="AD108" s="9">
        <v>18.6</v>
      </c>
      <c r="AE108" s="10">
        <f>ROUND($K$108*$AD$108,2)</f>
        <v>372</v>
      </c>
    </row>
    <row r="109" spans="1:31" ht="25.5">
      <c r="A109" s="3">
        <v>57363</v>
      </c>
      <c r="B109" s="4" t="s">
        <v>376</v>
      </c>
      <c r="C109" s="3">
        <v>171260</v>
      </c>
      <c r="D109" s="4" t="s">
        <v>127</v>
      </c>
      <c r="E109" s="4" t="s">
        <v>128</v>
      </c>
      <c r="F109" s="4" t="s">
        <v>129</v>
      </c>
      <c r="G109" s="4" t="s">
        <v>130</v>
      </c>
      <c r="H109" s="4"/>
      <c r="I109" s="4" t="s">
        <v>131</v>
      </c>
      <c r="J109" s="5">
        <v>2</v>
      </c>
      <c r="K109" s="6">
        <v>2</v>
      </c>
      <c r="L109" s="7" t="s">
        <v>45</v>
      </c>
      <c r="M109" s="4">
        <v>330000</v>
      </c>
      <c r="N109" s="4" t="s">
        <v>380</v>
      </c>
      <c r="O109" s="4" t="s">
        <v>381</v>
      </c>
      <c r="P109" s="4" t="s">
        <v>382</v>
      </c>
      <c r="Q109" s="4">
        <v>5</v>
      </c>
      <c r="R109" s="4" t="s">
        <v>76</v>
      </c>
      <c r="S109" s="4">
        <v>133066</v>
      </c>
      <c r="T109" s="4" t="s">
        <v>384</v>
      </c>
      <c r="U109" s="4" t="s">
        <v>385</v>
      </c>
      <c r="V109" s="4">
        <v>549494929</v>
      </c>
      <c r="W109" s="4"/>
      <c r="X109" s="8" t="s">
        <v>203</v>
      </c>
      <c r="Y109" s="8" t="s">
        <v>386</v>
      </c>
      <c r="Z109" s="8" t="s">
        <v>387</v>
      </c>
      <c r="AA109" s="8" t="s">
        <v>203</v>
      </c>
      <c r="AB109" s="8" t="s">
        <v>388</v>
      </c>
      <c r="AC109" s="7" t="s">
        <v>389</v>
      </c>
      <c r="AD109" s="9">
        <v>16.46</v>
      </c>
      <c r="AE109" s="10">
        <f>ROUND($K$109*$AD$109,2)</f>
        <v>32.92</v>
      </c>
    </row>
    <row r="110" spans="1:31" ht="26.25" thickBot="1">
      <c r="A110" s="3">
        <v>57363</v>
      </c>
      <c r="B110" s="4" t="s">
        <v>376</v>
      </c>
      <c r="C110" s="3">
        <v>171261</v>
      </c>
      <c r="D110" s="4" t="s">
        <v>57</v>
      </c>
      <c r="E110" s="4" t="s">
        <v>408</v>
      </c>
      <c r="F110" s="4" t="s">
        <v>409</v>
      </c>
      <c r="G110" s="4" t="s">
        <v>410</v>
      </c>
      <c r="H110" s="4"/>
      <c r="I110" s="4" t="s">
        <v>411</v>
      </c>
      <c r="J110" s="5">
        <v>5</v>
      </c>
      <c r="K110" s="6">
        <v>5</v>
      </c>
      <c r="L110" s="7" t="s">
        <v>45</v>
      </c>
      <c r="M110" s="4">
        <v>330000</v>
      </c>
      <c r="N110" s="4" t="s">
        <v>380</v>
      </c>
      <c r="O110" s="4" t="s">
        <v>381</v>
      </c>
      <c r="P110" s="4" t="s">
        <v>382</v>
      </c>
      <c r="Q110" s="4">
        <v>5</v>
      </c>
      <c r="R110" s="4" t="s">
        <v>76</v>
      </c>
      <c r="S110" s="4">
        <v>133066</v>
      </c>
      <c r="T110" s="4" t="s">
        <v>384</v>
      </c>
      <c r="U110" s="4" t="s">
        <v>385</v>
      </c>
      <c r="V110" s="4">
        <v>549494929</v>
      </c>
      <c r="W110" s="4"/>
      <c r="X110" s="8" t="s">
        <v>203</v>
      </c>
      <c r="Y110" s="8" t="s">
        <v>386</v>
      </c>
      <c r="Z110" s="8" t="s">
        <v>387</v>
      </c>
      <c r="AA110" s="8" t="s">
        <v>203</v>
      </c>
      <c r="AB110" s="8" t="s">
        <v>388</v>
      </c>
      <c r="AC110" s="7" t="s">
        <v>389</v>
      </c>
      <c r="AD110" s="9">
        <v>38.25</v>
      </c>
      <c r="AE110" s="10">
        <f>ROUND($K$110*$AD$110,2)</f>
        <v>191.25</v>
      </c>
    </row>
    <row r="111" spans="1:31" ht="13.5" thickTop="1">
      <c r="A111" s="21"/>
      <c r="B111" s="21"/>
      <c r="C111" s="2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25" t="s">
        <v>192</v>
      </c>
      <c r="AE111" s="12">
        <f>SUM($AE$101:$AE$110)</f>
        <v>9256.720000000001</v>
      </c>
    </row>
    <row r="112" spans="1:31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25.5">
      <c r="A113" s="3">
        <v>57364</v>
      </c>
      <c r="B113" s="4" t="s">
        <v>376</v>
      </c>
      <c r="C113" s="3">
        <v>169984</v>
      </c>
      <c r="D113" s="4" t="s">
        <v>412</v>
      </c>
      <c r="E113" s="4" t="s">
        <v>413</v>
      </c>
      <c r="F113" s="4" t="s">
        <v>414</v>
      </c>
      <c r="G113" s="4" t="s">
        <v>415</v>
      </c>
      <c r="H113" s="4"/>
      <c r="I113" s="4" t="s">
        <v>403</v>
      </c>
      <c r="J113" s="5">
        <v>1</v>
      </c>
      <c r="K113" s="6">
        <v>1</v>
      </c>
      <c r="L113" s="7" t="s">
        <v>45</v>
      </c>
      <c r="M113" s="4">
        <v>330000</v>
      </c>
      <c r="N113" s="4" t="s">
        <v>380</v>
      </c>
      <c r="O113" s="4" t="s">
        <v>381</v>
      </c>
      <c r="P113" s="4" t="s">
        <v>382</v>
      </c>
      <c r="Q113" s="4">
        <v>5</v>
      </c>
      <c r="R113" s="4" t="s">
        <v>383</v>
      </c>
      <c r="S113" s="4">
        <v>133066</v>
      </c>
      <c r="T113" s="4" t="s">
        <v>384</v>
      </c>
      <c r="U113" s="4" t="s">
        <v>385</v>
      </c>
      <c r="V113" s="4">
        <v>549494929</v>
      </c>
      <c r="W113" s="4"/>
      <c r="X113" s="8" t="s">
        <v>203</v>
      </c>
      <c r="Y113" s="8" t="s">
        <v>386</v>
      </c>
      <c r="Z113" s="8" t="s">
        <v>387</v>
      </c>
      <c r="AA113" s="8" t="s">
        <v>203</v>
      </c>
      <c r="AB113" s="8" t="s">
        <v>388</v>
      </c>
      <c r="AC113" s="7" t="s">
        <v>416</v>
      </c>
      <c r="AD113" s="9">
        <v>291.26</v>
      </c>
      <c r="AE113" s="10">
        <f>ROUND($K$113*$AD$113,2)</f>
        <v>291.26</v>
      </c>
    </row>
    <row r="114" spans="1:31" ht="25.5">
      <c r="A114" s="3">
        <v>57364</v>
      </c>
      <c r="B114" s="4" t="s">
        <v>376</v>
      </c>
      <c r="C114" s="3">
        <v>169985</v>
      </c>
      <c r="D114" s="4" t="s">
        <v>399</v>
      </c>
      <c r="E114" s="4" t="s">
        <v>400</v>
      </c>
      <c r="F114" s="4" t="s">
        <v>401</v>
      </c>
      <c r="G114" s="4" t="s">
        <v>402</v>
      </c>
      <c r="H114" s="4"/>
      <c r="I114" s="4" t="s">
        <v>403</v>
      </c>
      <c r="J114" s="5">
        <v>15</v>
      </c>
      <c r="K114" s="6">
        <v>15</v>
      </c>
      <c r="L114" s="7" t="s">
        <v>45</v>
      </c>
      <c r="M114" s="4">
        <v>330000</v>
      </c>
      <c r="N114" s="4" t="s">
        <v>380</v>
      </c>
      <c r="O114" s="4" t="s">
        <v>381</v>
      </c>
      <c r="P114" s="4" t="s">
        <v>382</v>
      </c>
      <c r="Q114" s="4">
        <v>5</v>
      </c>
      <c r="R114" s="4" t="s">
        <v>383</v>
      </c>
      <c r="S114" s="4">
        <v>133066</v>
      </c>
      <c r="T114" s="4" t="s">
        <v>384</v>
      </c>
      <c r="U114" s="4" t="s">
        <v>385</v>
      </c>
      <c r="V114" s="4">
        <v>549494929</v>
      </c>
      <c r="W114" s="4"/>
      <c r="X114" s="8" t="s">
        <v>203</v>
      </c>
      <c r="Y114" s="8" t="s">
        <v>386</v>
      </c>
      <c r="Z114" s="8" t="s">
        <v>387</v>
      </c>
      <c r="AA114" s="8" t="s">
        <v>203</v>
      </c>
      <c r="AB114" s="8" t="s">
        <v>388</v>
      </c>
      <c r="AC114" s="7" t="s">
        <v>416</v>
      </c>
      <c r="AD114" s="9">
        <v>3.39</v>
      </c>
      <c r="AE114" s="10">
        <f>ROUND($K$114*$AD$114,2)</f>
        <v>50.85</v>
      </c>
    </row>
    <row r="115" spans="1:31" ht="25.5">
      <c r="A115" s="3">
        <v>57364</v>
      </c>
      <c r="B115" s="4" t="s">
        <v>376</v>
      </c>
      <c r="C115" s="3">
        <v>169986</v>
      </c>
      <c r="D115" s="4" t="s">
        <v>123</v>
      </c>
      <c r="E115" s="4" t="s">
        <v>124</v>
      </c>
      <c r="F115" s="4" t="s">
        <v>125</v>
      </c>
      <c r="G115" s="4" t="s">
        <v>126</v>
      </c>
      <c r="H115" s="4"/>
      <c r="I115" s="4" t="s">
        <v>44</v>
      </c>
      <c r="J115" s="5">
        <v>5</v>
      </c>
      <c r="K115" s="6">
        <v>5</v>
      </c>
      <c r="L115" s="7" t="s">
        <v>45</v>
      </c>
      <c r="M115" s="4">
        <v>330000</v>
      </c>
      <c r="N115" s="4" t="s">
        <v>380</v>
      </c>
      <c r="O115" s="4" t="s">
        <v>381</v>
      </c>
      <c r="P115" s="4" t="s">
        <v>382</v>
      </c>
      <c r="Q115" s="4">
        <v>5</v>
      </c>
      <c r="R115" s="4" t="s">
        <v>383</v>
      </c>
      <c r="S115" s="4">
        <v>133066</v>
      </c>
      <c r="T115" s="4" t="s">
        <v>384</v>
      </c>
      <c r="U115" s="4" t="s">
        <v>385</v>
      </c>
      <c r="V115" s="4">
        <v>549494929</v>
      </c>
      <c r="W115" s="4"/>
      <c r="X115" s="8" t="s">
        <v>203</v>
      </c>
      <c r="Y115" s="8" t="s">
        <v>386</v>
      </c>
      <c r="Z115" s="8" t="s">
        <v>387</v>
      </c>
      <c r="AA115" s="8" t="s">
        <v>203</v>
      </c>
      <c r="AB115" s="8" t="s">
        <v>388</v>
      </c>
      <c r="AC115" s="7" t="s">
        <v>416</v>
      </c>
      <c r="AD115" s="9">
        <v>6.11</v>
      </c>
      <c r="AE115" s="10">
        <f>ROUND($K$115*$AD$115,2)</f>
        <v>30.55</v>
      </c>
    </row>
    <row r="116" spans="1:31" ht="25.5">
      <c r="A116" s="3">
        <v>57364</v>
      </c>
      <c r="B116" s="4" t="s">
        <v>376</v>
      </c>
      <c r="C116" s="3">
        <v>170045</v>
      </c>
      <c r="D116" s="4" t="s">
        <v>57</v>
      </c>
      <c r="E116" s="4" t="s">
        <v>271</v>
      </c>
      <c r="F116" s="4" t="s">
        <v>272</v>
      </c>
      <c r="G116" s="4" t="s">
        <v>273</v>
      </c>
      <c r="H116" s="4"/>
      <c r="I116" s="4" t="s">
        <v>61</v>
      </c>
      <c r="J116" s="5">
        <v>1</v>
      </c>
      <c r="K116" s="6">
        <v>1</v>
      </c>
      <c r="L116" s="7" t="s">
        <v>45</v>
      </c>
      <c r="M116" s="4">
        <v>330000</v>
      </c>
      <c r="N116" s="4" t="s">
        <v>380</v>
      </c>
      <c r="O116" s="4" t="s">
        <v>381</v>
      </c>
      <c r="P116" s="4" t="s">
        <v>382</v>
      </c>
      <c r="Q116" s="4">
        <v>5</v>
      </c>
      <c r="R116" s="4" t="s">
        <v>383</v>
      </c>
      <c r="S116" s="4">
        <v>133066</v>
      </c>
      <c r="T116" s="4" t="s">
        <v>384</v>
      </c>
      <c r="U116" s="4" t="s">
        <v>385</v>
      </c>
      <c r="V116" s="4">
        <v>549494929</v>
      </c>
      <c r="W116" s="4"/>
      <c r="X116" s="8" t="s">
        <v>203</v>
      </c>
      <c r="Y116" s="8" t="s">
        <v>386</v>
      </c>
      <c r="Z116" s="8" t="s">
        <v>387</v>
      </c>
      <c r="AA116" s="8" t="s">
        <v>203</v>
      </c>
      <c r="AB116" s="8" t="s">
        <v>388</v>
      </c>
      <c r="AC116" s="7" t="s">
        <v>416</v>
      </c>
      <c r="AD116" s="9">
        <v>57.44</v>
      </c>
      <c r="AE116" s="10">
        <f>ROUND($K$116*$AD$116,2)</f>
        <v>57.44</v>
      </c>
    </row>
    <row r="117" spans="1:31" ht="25.5">
      <c r="A117" s="3">
        <v>57364</v>
      </c>
      <c r="B117" s="4" t="s">
        <v>376</v>
      </c>
      <c r="C117" s="3">
        <v>170055</v>
      </c>
      <c r="D117" s="4" t="s">
        <v>144</v>
      </c>
      <c r="E117" s="4" t="s">
        <v>148</v>
      </c>
      <c r="F117" s="4" t="s">
        <v>149</v>
      </c>
      <c r="G117" s="4" t="s">
        <v>150</v>
      </c>
      <c r="H117" s="4"/>
      <c r="I117" s="4" t="s">
        <v>44</v>
      </c>
      <c r="J117" s="5">
        <v>5</v>
      </c>
      <c r="K117" s="6">
        <v>5</v>
      </c>
      <c r="L117" s="7" t="s">
        <v>45</v>
      </c>
      <c r="M117" s="4">
        <v>330000</v>
      </c>
      <c r="N117" s="4" t="s">
        <v>380</v>
      </c>
      <c r="O117" s="4" t="s">
        <v>381</v>
      </c>
      <c r="P117" s="4" t="s">
        <v>382</v>
      </c>
      <c r="Q117" s="4">
        <v>5</v>
      </c>
      <c r="R117" s="4" t="s">
        <v>383</v>
      </c>
      <c r="S117" s="4">
        <v>133066</v>
      </c>
      <c r="T117" s="4" t="s">
        <v>384</v>
      </c>
      <c r="U117" s="4" t="s">
        <v>385</v>
      </c>
      <c r="V117" s="4">
        <v>549494929</v>
      </c>
      <c r="W117" s="4"/>
      <c r="X117" s="8" t="s">
        <v>203</v>
      </c>
      <c r="Y117" s="8" t="s">
        <v>386</v>
      </c>
      <c r="Z117" s="8" t="s">
        <v>387</v>
      </c>
      <c r="AA117" s="8" t="s">
        <v>203</v>
      </c>
      <c r="AB117" s="8" t="s">
        <v>388</v>
      </c>
      <c r="AC117" s="7" t="s">
        <v>416</v>
      </c>
      <c r="AD117" s="9">
        <v>33.14</v>
      </c>
      <c r="AE117" s="10">
        <f>ROUND($K$117*$AD$117,2)</f>
        <v>165.7</v>
      </c>
    </row>
    <row r="118" spans="1:31" ht="25.5">
      <c r="A118" s="3">
        <v>57364</v>
      </c>
      <c r="B118" s="4" t="s">
        <v>376</v>
      </c>
      <c r="C118" s="3">
        <v>170057</v>
      </c>
      <c r="D118" s="4" t="s">
        <v>57</v>
      </c>
      <c r="E118" s="4" t="s">
        <v>417</v>
      </c>
      <c r="F118" s="4" t="s">
        <v>418</v>
      </c>
      <c r="G118" s="4" t="s">
        <v>419</v>
      </c>
      <c r="H118" s="4"/>
      <c r="I118" s="4" t="s">
        <v>61</v>
      </c>
      <c r="J118" s="5">
        <v>2</v>
      </c>
      <c r="K118" s="6">
        <v>2</v>
      </c>
      <c r="L118" s="7" t="s">
        <v>45</v>
      </c>
      <c r="M118" s="4">
        <v>330000</v>
      </c>
      <c r="N118" s="4" t="s">
        <v>380</v>
      </c>
      <c r="O118" s="4" t="s">
        <v>381</v>
      </c>
      <c r="P118" s="4" t="s">
        <v>382</v>
      </c>
      <c r="Q118" s="4">
        <v>5</v>
      </c>
      <c r="R118" s="4" t="s">
        <v>383</v>
      </c>
      <c r="S118" s="4">
        <v>133066</v>
      </c>
      <c r="T118" s="4" t="s">
        <v>384</v>
      </c>
      <c r="U118" s="4" t="s">
        <v>385</v>
      </c>
      <c r="V118" s="4">
        <v>549494929</v>
      </c>
      <c r="W118" s="4"/>
      <c r="X118" s="8" t="s">
        <v>203</v>
      </c>
      <c r="Y118" s="8" t="s">
        <v>386</v>
      </c>
      <c r="Z118" s="8" t="s">
        <v>387</v>
      </c>
      <c r="AA118" s="8" t="s">
        <v>203</v>
      </c>
      <c r="AB118" s="8" t="s">
        <v>388</v>
      </c>
      <c r="AC118" s="7" t="s">
        <v>416</v>
      </c>
      <c r="AD118" s="9">
        <v>80.78</v>
      </c>
      <c r="AE118" s="10">
        <f>ROUND($K$118*$AD$118,2)</f>
        <v>161.56</v>
      </c>
    </row>
    <row r="119" spans="1:31" ht="38.25">
      <c r="A119" s="3">
        <v>57364</v>
      </c>
      <c r="B119" s="4" t="s">
        <v>376</v>
      </c>
      <c r="C119" s="3">
        <v>170725</v>
      </c>
      <c r="D119" s="4" t="s">
        <v>66</v>
      </c>
      <c r="E119" s="4" t="s">
        <v>420</v>
      </c>
      <c r="F119" s="4" t="s">
        <v>421</v>
      </c>
      <c r="G119" s="4" t="s">
        <v>422</v>
      </c>
      <c r="H119" s="4"/>
      <c r="I119" s="4" t="s">
        <v>44</v>
      </c>
      <c r="J119" s="5">
        <v>15</v>
      </c>
      <c r="K119" s="6">
        <v>15</v>
      </c>
      <c r="L119" s="7" t="s">
        <v>45</v>
      </c>
      <c r="M119" s="4">
        <v>330000</v>
      </c>
      <c r="N119" s="4" t="s">
        <v>380</v>
      </c>
      <c r="O119" s="4" t="s">
        <v>381</v>
      </c>
      <c r="P119" s="4" t="s">
        <v>382</v>
      </c>
      <c r="Q119" s="4">
        <v>5</v>
      </c>
      <c r="R119" s="4" t="s">
        <v>383</v>
      </c>
      <c r="S119" s="4">
        <v>133066</v>
      </c>
      <c r="T119" s="4" t="s">
        <v>384</v>
      </c>
      <c r="U119" s="4" t="s">
        <v>385</v>
      </c>
      <c r="V119" s="4">
        <v>549494929</v>
      </c>
      <c r="W119" s="4"/>
      <c r="X119" s="8" t="s">
        <v>203</v>
      </c>
      <c r="Y119" s="8" t="s">
        <v>386</v>
      </c>
      <c r="Z119" s="8" t="s">
        <v>387</v>
      </c>
      <c r="AA119" s="8" t="s">
        <v>203</v>
      </c>
      <c r="AB119" s="8" t="s">
        <v>388</v>
      </c>
      <c r="AC119" s="7" t="s">
        <v>416</v>
      </c>
      <c r="AD119" s="9">
        <v>26.39</v>
      </c>
      <c r="AE119" s="10">
        <f>ROUND($K$119*$AD$119,2)</f>
        <v>395.85</v>
      </c>
    </row>
    <row r="120" spans="1:31" ht="38.25">
      <c r="A120" s="3">
        <v>57364</v>
      </c>
      <c r="B120" s="4" t="s">
        <v>376</v>
      </c>
      <c r="C120" s="3">
        <v>170760</v>
      </c>
      <c r="D120" s="4" t="s">
        <v>66</v>
      </c>
      <c r="E120" s="4" t="s">
        <v>423</v>
      </c>
      <c r="F120" s="4" t="s">
        <v>424</v>
      </c>
      <c r="G120" s="4" t="s">
        <v>425</v>
      </c>
      <c r="H120" s="4"/>
      <c r="I120" s="4" t="s">
        <v>44</v>
      </c>
      <c r="J120" s="5">
        <v>15</v>
      </c>
      <c r="K120" s="6">
        <v>15</v>
      </c>
      <c r="L120" s="7" t="s">
        <v>45</v>
      </c>
      <c r="M120" s="4">
        <v>330000</v>
      </c>
      <c r="N120" s="4" t="s">
        <v>380</v>
      </c>
      <c r="O120" s="4" t="s">
        <v>381</v>
      </c>
      <c r="P120" s="4" t="s">
        <v>382</v>
      </c>
      <c r="Q120" s="4">
        <v>5</v>
      </c>
      <c r="R120" s="4" t="s">
        <v>383</v>
      </c>
      <c r="S120" s="4">
        <v>133066</v>
      </c>
      <c r="T120" s="4" t="s">
        <v>384</v>
      </c>
      <c r="U120" s="4" t="s">
        <v>385</v>
      </c>
      <c r="V120" s="4">
        <v>549494929</v>
      </c>
      <c r="W120" s="4"/>
      <c r="X120" s="8" t="s">
        <v>203</v>
      </c>
      <c r="Y120" s="8" t="s">
        <v>386</v>
      </c>
      <c r="Z120" s="8" t="s">
        <v>387</v>
      </c>
      <c r="AA120" s="8" t="s">
        <v>203</v>
      </c>
      <c r="AB120" s="8" t="s">
        <v>388</v>
      </c>
      <c r="AC120" s="7" t="s">
        <v>416</v>
      </c>
      <c r="AD120" s="9">
        <v>26.39</v>
      </c>
      <c r="AE120" s="10">
        <f>ROUND($K$120*$AD$120,2)</f>
        <v>395.85</v>
      </c>
    </row>
    <row r="121" spans="1:31" ht="25.5">
      <c r="A121" s="3">
        <v>57364</v>
      </c>
      <c r="B121" s="4" t="s">
        <v>376</v>
      </c>
      <c r="C121" s="3">
        <v>170762</v>
      </c>
      <c r="D121" s="4" t="s">
        <v>91</v>
      </c>
      <c r="E121" s="4" t="s">
        <v>252</v>
      </c>
      <c r="F121" s="4" t="s">
        <v>253</v>
      </c>
      <c r="G121" s="4" t="s">
        <v>254</v>
      </c>
      <c r="H121" s="4"/>
      <c r="I121" s="4" t="s">
        <v>44</v>
      </c>
      <c r="J121" s="5">
        <v>10</v>
      </c>
      <c r="K121" s="6">
        <v>10</v>
      </c>
      <c r="L121" s="7" t="s">
        <v>45</v>
      </c>
      <c r="M121" s="4">
        <v>330000</v>
      </c>
      <c r="N121" s="4" t="s">
        <v>380</v>
      </c>
      <c r="O121" s="4" t="s">
        <v>381</v>
      </c>
      <c r="P121" s="4" t="s">
        <v>382</v>
      </c>
      <c r="Q121" s="4">
        <v>5</v>
      </c>
      <c r="R121" s="4" t="s">
        <v>383</v>
      </c>
      <c r="S121" s="4">
        <v>133066</v>
      </c>
      <c r="T121" s="4" t="s">
        <v>384</v>
      </c>
      <c r="U121" s="4" t="s">
        <v>385</v>
      </c>
      <c r="V121" s="4">
        <v>549494929</v>
      </c>
      <c r="W121" s="4"/>
      <c r="X121" s="8" t="s">
        <v>203</v>
      </c>
      <c r="Y121" s="8" t="s">
        <v>386</v>
      </c>
      <c r="Z121" s="8" t="s">
        <v>387</v>
      </c>
      <c r="AA121" s="8" t="s">
        <v>203</v>
      </c>
      <c r="AB121" s="8" t="s">
        <v>388</v>
      </c>
      <c r="AC121" s="7" t="s">
        <v>416</v>
      </c>
      <c r="AD121" s="9">
        <v>9.99</v>
      </c>
      <c r="AE121" s="10">
        <f>ROUND($K$121*$AD$121,2)</f>
        <v>99.9</v>
      </c>
    </row>
    <row r="122" spans="1:31" ht="38.25">
      <c r="A122" s="3">
        <v>57364</v>
      </c>
      <c r="B122" s="4" t="s">
        <v>376</v>
      </c>
      <c r="C122" s="3">
        <v>170763</v>
      </c>
      <c r="D122" s="4" t="s">
        <v>66</v>
      </c>
      <c r="E122" s="4" t="s">
        <v>426</v>
      </c>
      <c r="F122" s="4" t="s">
        <v>427</v>
      </c>
      <c r="G122" s="4" t="s">
        <v>428</v>
      </c>
      <c r="H122" s="4"/>
      <c r="I122" s="4" t="s">
        <v>44</v>
      </c>
      <c r="J122" s="5">
        <v>10</v>
      </c>
      <c r="K122" s="6">
        <v>10</v>
      </c>
      <c r="L122" s="7" t="s">
        <v>45</v>
      </c>
      <c r="M122" s="4">
        <v>330000</v>
      </c>
      <c r="N122" s="4" t="s">
        <v>380</v>
      </c>
      <c r="O122" s="4" t="s">
        <v>381</v>
      </c>
      <c r="P122" s="4" t="s">
        <v>382</v>
      </c>
      <c r="Q122" s="4">
        <v>5</v>
      </c>
      <c r="R122" s="4" t="s">
        <v>383</v>
      </c>
      <c r="S122" s="4">
        <v>133066</v>
      </c>
      <c r="T122" s="4" t="s">
        <v>384</v>
      </c>
      <c r="U122" s="4" t="s">
        <v>385</v>
      </c>
      <c r="V122" s="4">
        <v>549494929</v>
      </c>
      <c r="W122" s="4"/>
      <c r="X122" s="8" t="s">
        <v>203</v>
      </c>
      <c r="Y122" s="8" t="s">
        <v>386</v>
      </c>
      <c r="Z122" s="8" t="s">
        <v>387</v>
      </c>
      <c r="AA122" s="8" t="s">
        <v>203</v>
      </c>
      <c r="AB122" s="8" t="s">
        <v>429</v>
      </c>
      <c r="AC122" s="7" t="s">
        <v>416</v>
      </c>
      <c r="AD122" s="9">
        <v>26.4</v>
      </c>
      <c r="AE122" s="10">
        <f>ROUND($K$122*$AD$122,2)</f>
        <v>264</v>
      </c>
    </row>
    <row r="123" spans="1:31" ht="38.25">
      <c r="A123" s="3">
        <v>57364</v>
      </c>
      <c r="B123" s="4" t="s">
        <v>376</v>
      </c>
      <c r="C123" s="3">
        <v>170764</v>
      </c>
      <c r="D123" s="4" t="s">
        <v>66</v>
      </c>
      <c r="E123" s="4" t="s">
        <v>430</v>
      </c>
      <c r="F123" s="4" t="s">
        <v>431</v>
      </c>
      <c r="G123" s="4" t="s">
        <v>432</v>
      </c>
      <c r="H123" s="4"/>
      <c r="I123" s="4" t="s">
        <v>44</v>
      </c>
      <c r="J123" s="5">
        <v>10</v>
      </c>
      <c r="K123" s="6">
        <v>10</v>
      </c>
      <c r="L123" s="7" t="s">
        <v>45</v>
      </c>
      <c r="M123" s="4">
        <v>330000</v>
      </c>
      <c r="N123" s="4" t="s">
        <v>380</v>
      </c>
      <c r="O123" s="4" t="s">
        <v>381</v>
      </c>
      <c r="P123" s="4" t="s">
        <v>382</v>
      </c>
      <c r="Q123" s="4">
        <v>5</v>
      </c>
      <c r="R123" s="4" t="s">
        <v>383</v>
      </c>
      <c r="S123" s="4">
        <v>133066</v>
      </c>
      <c r="T123" s="4" t="s">
        <v>384</v>
      </c>
      <c r="U123" s="4" t="s">
        <v>385</v>
      </c>
      <c r="V123" s="4">
        <v>549494929</v>
      </c>
      <c r="W123" s="4"/>
      <c r="X123" s="8" t="s">
        <v>203</v>
      </c>
      <c r="Y123" s="8" t="s">
        <v>386</v>
      </c>
      <c r="Z123" s="8" t="s">
        <v>387</v>
      </c>
      <c r="AA123" s="8" t="s">
        <v>203</v>
      </c>
      <c r="AB123" s="8" t="s">
        <v>388</v>
      </c>
      <c r="AC123" s="7" t="s">
        <v>416</v>
      </c>
      <c r="AD123" s="9">
        <v>26.38</v>
      </c>
      <c r="AE123" s="10">
        <f>ROUND($K$123*$AD$123,2)</f>
        <v>263.8</v>
      </c>
    </row>
    <row r="124" spans="1:31" ht="25.5">
      <c r="A124" s="3">
        <v>57364</v>
      </c>
      <c r="B124" s="4" t="s">
        <v>376</v>
      </c>
      <c r="C124" s="3">
        <v>170794</v>
      </c>
      <c r="D124" s="4" t="s">
        <v>316</v>
      </c>
      <c r="E124" s="4" t="s">
        <v>433</v>
      </c>
      <c r="F124" s="4" t="s">
        <v>434</v>
      </c>
      <c r="G124" s="4" t="s">
        <v>435</v>
      </c>
      <c r="H124" s="4"/>
      <c r="I124" s="4" t="s">
        <v>44</v>
      </c>
      <c r="J124" s="5">
        <v>15</v>
      </c>
      <c r="K124" s="6">
        <v>15</v>
      </c>
      <c r="L124" s="7" t="s">
        <v>45</v>
      </c>
      <c r="M124" s="4">
        <v>330000</v>
      </c>
      <c r="N124" s="4" t="s">
        <v>380</v>
      </c>
      <c r="O124" s="4" t="s">
        <v>381</v>
      </c>
      <c r="P124" s="4" t="s">
        <v>382</v>
      </c>
      <c r="Q124" s="4">
        <v>5</v>
      </c>
      <c r="R124" s="4" t="s">
        <v>383</v>
      </c>
      <c r="S124" s="4">
        <v>133066</v>
      </c>
      <c r="T124" s="4" t="s">
        <v>384</v>
      </c>
      <c r="U124" s="4" t="s">
        <v>385</v>
      </c>
      <c r="V124" s="4">
        <v>549494929</v>
      </c>
      <c r="W124" s="4"/>
      <c r="X124" s="8" t="s">
        <v>203</v>
      </c>
      <c r="Y124" s="8" t="s">
        <v>386</v>
      </c>
      <c r="Z124" s="8" t="s">
        <v>387</v>
      </c>
      <c r="AA124" s="8" t="s">
        <v>203</v>
      </c>
      <c r="AB124" s="8" t="s">
        <v>388</v>
      </c>
      <c r="AC124" s="7" t="s">
        <v>416</v>
      </c>
      <c r="AD124" s="9">
        <v>10.96</v>
      </c>
      <c r="AE124" s="10">
        <f>ROUND($K$124*$AD$124,2)</f>
        <v>164.4</v>
      </c>
    </row>
    <row r="125" spans="1:31" ht="25.5">
      <c r="A125" s="3">
        <v>57364</v>
      </c>
      <c r="B125" s="4" t="s">
        <v>376</v>
      </c>
      <c r="C125" s="3">
        <v>171228</v>
      </c>
      <c r="D125" s="4" t="s">
        <v>57</v>
      </c>
      <c r="E125" s="4" t="s">
        <v>436</v>
      </c>
      <c r="F125" s="4" t="s">
        <v>437</v>
      </c>
      <c r="G125" s="4" t="s">
        <v>438</v>
      </c>
      <c r="H125" s="4"/>
      <c r="I125" s="4" t="s">
        <v>61</v>
      </c>
      <c r="J125" s="5">
        <v>5</v>
      </c>
      <c r="K125" s="6">
        <v>5</v>
      </c>
      <c r="L125" s="7" t="s">
        <v>45</v>
      </c>
      <c r="M125" s="4">
        <v>330000</v>
      </c>
      <c r="N125" s="4" t="s">
        <v>380</v>
      </c>
      <c r="O125" s="4" t="s">
        <v>381</v>
      </c>
      <c r="P125" s="4" t="s">
        <v>382</v>
      </c>
      <c r="Q125" s="4">
        <v>5</v>
      </c>
      <c r="R125" s="4" t="s">
        <v>76</v>
      </c>
      <c r="S125" s="4">
        <v>133066</v>
      </c>
      <c r="T125" s="4" t="s">
        <v>384</v>
      </c>
      <c r="U125" s="4" t="s">
        <v>385</v>
      </c>
      <c r="V125" s="4">
        <v>549494929</v>
      </c>
      <c r="W125" s="4"/>
      <c r="X125" s="8" t="s">
        <v>203</v>
      </c>
      <c r="Y125" s="8" t="s">
        <v>386</v>
      </c>
      <c r="Z125" s="8" t="s">
        <v>387</v>
      </c>
      <c r="AA125" s="8" t="s">
        <v>203</v>
      </c>
      <c r="AB125" s="8" t="s">
        <v>388</v>
      </c>
      <c r="AC125" s="7" t="s">
        <v>416</v>
      </c>
      <c r="AD125" s="9">
        <v>28.06</v>
      </c>
      <c r="AE125" s="10">
        <f>ROUND($K$125*$AD$125,2)</f>
        <v>140.3</v>
      </c>
    </row>
    <row r="126" spans="1:31" ht="25.5">
      <c r="A126" s="3">
        <v>57364</v>
      </c>
      <c r="B126" s="4" t="s">
        <v>376</v>
      </c>
      <c r="C126" s="3">
        <v>171229</v>
      </c>
      <c r="D126" s="4" t="s">
        <v>107</v>
      </c>
      <c r="E126" s="4" t="s">
        <v>439</v>
      </c>
      <c r="F126" s="4" t="s">
        <v>440</v>
      </c>
      <c r="G126" s="4" t="s">
        <v>441</v>
      </c>
      <c r="H126" s="4"/>
      <c r="I126" s="4" t="s">
        <v>44</v>
      </c>
      <c r="J126" s="5">
        <v>15</v>
      </c>
      <c r="K126" s="6">
        <v>15</v>
      </c>
      <c r="L126" s="7" t="s">
        <v>45</v>
      </c>
      <c r="M126" s="4">
        <v>330000</v>
      </c>
      <c r="N126" s="4" t="s">
        <v>380</v>
      </c>
      <c r="O126" s="4" t="s">
        <v>381</v>
      </c>
      <c r="P126" s="4" t="s">
        <v>382</v>
      </c>
      <c r="Q126" s="4">
        <v>5</v>
      </c>
      <c r="R126" s="4" t="s">
        <v>76</v>
      </c>
      <c r="S126" s="4">
        <v>133066</v>
      </c>
      <c r="T126" s="4" t="s">
        <v>384</v>
      </c>
      <c r="U126" s="4" t="s">
        <v>385</v>
      </c>
      <c r="V126" s="4">
        <v>549494929</v>
      </c>
      <c r="W126" s="4"/>
      <c r="X126" s="8" t="s">
        <v>203</v>
      </c>
      <c r="Y126" s="8" t="s">
        <v>386</v>
      </c>
      <c r="Z126" s="8" t="s">
        <v>387</v>
      </c>
      <c r="AA126" s="8" t="s">
        <v>203</v>
      </c>
      <c r="AB126" s="8" t="s">
        <v>388</v>
      </c>
      <c r="AC126" s="7" t="s">
        <v>416</v>
      </c>
      <c r="AD126" s="9">
        <v>0.91</v>
      </c>
      <c r="AE126" s="10">
        <f>ROUND($K$126*$AD$126,2)</f>
        <v>13.65</v>
      </c>
    </row>
    <row r="127" spans="1:31" ht="38.25">
      <c r="A127" s="3">
        <v>57364</v>
      </c>
      <c r="B127" s="4" t="s">
        <v>376</v>
      </c>
      <c r="C127" s="3">
        <v>171232</v>
      </c>
      <c r="D127" s="4" t="s">
        <v>111</v>
      </c>
      <c r="E127" s="4" t="s">
        <v>442</v>
      </c>
      <c r="F127" s="4" t="s">
        <v>443</v>
      </c>
      <c r="G127" s="4" t="s">
        <v>444</v>
      </c>
      <c r="H127" s="4"/>
      <c r="I127" s="4" t="s">
        <v>44</v>
      </c>
      <c r="J127" s="5">
        <v>120</v>
      </c>
      <c r="K127" s="6">
        <v>120</v>
      </c>
      <c r="L127" s="7" t="s">
        <v>45</v>
      </c>
      <c r="M127" s="4">
        <v>330000</v>
      </c>
      <c r="N127" s="4" t="s">
        <v>380</v>
      </c>
      <c r="O127" s="4" t="s">
        <v>381</v>
      </c>
      <c r="P127" s="4" t="s">
        <v>382</v>
      </c>
      <c r="Q127" s="4">
        <v>5</v>
      </c>
      <c r="R127" s="4" t="s">
        <v>76</v>
      </c>
      <c r="S127" s="4">
        <v>133066</v>
      </c>
      <c r="T127" s="4" t="s">
        <v>384</v>
      </c>
      <c r="U127" s="4" t="s">
        <v>385</v>
      </c>
      <c r="V127" s="4">
        <v>549494929</v>
      </c>
      <c r="W127" s="4"/>
      <c r="X127" s="8" t="s">
        <v>203</v>
      </c>
      <c r="Y127" s="8" t="s">
        <v>386</v>
      </c>
      <c r="Z127" s="8" t="s">
        <v>387</v>
      </c>
      <c r="AA127" s="8" t="s">
        <v>203</v>
      </c>
      <c r="AB127" s="8" t="s">
        <v>388</v>
      </c>
      <c r="AC127" s="7" t="s">
        <v>416</v>
      </c>
      <c r="AD127" s="9">
        <v>5.11</v>
      </c>
      <c r="AE127" s="10">
        <f>ROUND($K$127*$AD$127,2)</f>
        <v>613.2</v>
      </c>
    </row>
    <row r="128" spans="1:31" ht="38.25">
      <c r="A128" s="3">
        <v>57364</v>
      </c>
      <c r="B128" s="4" t="s">
        <v>376</v>
      </c>
      <c r="C128" s="3">
        <v>171233</v>
      </c>
      <c r="D128" s="4" t="s">
        <v>111</v>
      </c>
      <c r="E128" s="4" t="s">
        <v>445</v>
      </c>
      <c r="F128" s="4" t="s">
        <v>446</v>
      </c>
      <c r="G128" s="4" t="s">
        <v>447</v>
      </c>
      <c r="H128" s="4"/>
      <c r="I128" s="4" t="s">
        <v>44</v>
      </c>
      <c r="J128" s="5">
        <v>120</v>
      </c>
      <c r="K128" s="6">
        <v>120</v>
      </c>
      <c r="L128" s="7" t="s">
        <v>45</v>
      </c>
      <c r="M128" s="4">
        <v>330000</v>
      </c>
      <c r="N128" s="4" t="s">
        <v>380</v>
      </c>
      <c r="O128" s="4" t="s">
        <v>381</v>
      </c>
      <c r="P128" s="4" t="s">
        <v>382</v>
      </c>
      <c r="Q128" s="4">
        <v>5</v>
      </c>
      <c r="R128" s="4" t="s">
        <v>76</v>
      </c>
      <c r="S128" s="4">
        <v>133066</v>
      </c>
      <c r="T128" s="4" t="s">
        <v>384</v>
      </c>
      <c r="U128" s="4" t="s">
        <v>385</v>
      </c>
      <c r="V128" s="4">
        <v>549494929</v>
      </c>
      <c r="W128" s="4"/>
      <c r="X128" s="8" t="s">
        <v>203</v>
      </c>
      <c r="Y128" s="8" t="s">
        <v>386</v>
      </c>
      <c r="Z128" s="8" t="s">
        <v>387</v>
      </c>
      <c r="AA128" s="8" t="s">
        <v>203</v>
      </c>
      <c r="AB128" s="8" t="s">
        <v>388</v>
      </c>
      <c r="AC128" s="7" t="s">
        <v>416</v>
      </c>
      <c r="AD128" s="9">
        <v>5.1</v>
      </c>
      <c r="AE128" s="10">
        <f>ROUND($K$128*$AD$128,2)</f>
        <v>612</v>
      </c>
    </row>
    <row r="129" spans="1:31" ht="38.25">
      <c r="A129" s="3">
        <v>57364</v>
      </c>
      <c r="B129" s="4" t="s">
        <v>376</v>
      </c>
      <c r="C129" s="3">
        <v>171251</v>
      </c>
      <c r="D129" s="4" t="s">
        <v>111</v>
      </c>
      <c r="E129" s="4" t="s">
        <v>448</v>
      </c>
      <c r="F129" s="4" t="s">
        <v>449</v>
      </c>
      <c r="G129" s="4" t="s">
        <v>450</v>
      </c>
      <c r="H129" s="4"/>
      <c r="I129" s="4" t="s">
        <v>44</v>
      </c>
      <c r="J129" s="5">
        <v>180</v>
      </c>
      <c r="K129" s="6">
        <v>180</v>
      </c>
      <c r="L129" s="7" t="s">
        <v>45</v>
      </c>
      <c r="M129" s="4">
        <v>330000</v>
      </c>
      <c r="N129" s="4" t="s">
        <v>380</v>
      </c>
      <c r="O129" s="4" t="s">
        <v>381</v>
      </c>
      <c r="P129" s="4" t="s">
        <v>382</v>
      </c>
      <c r="Q129" s="4">
        <v>5</v>
      </c>
      <c r="R129" s="4" t="s">
        <v>76</v>
      </c>
      <c r="S129" s="4">
        <v>133066</v>
      </c>
      <c r="T129" s="4" t="s">
        <v>384</v>
      </c>
      <c r="U129" s="4" t="s">
        <v>385</v>
      </c>
      <c r="V129" s="4">
        <v>549494929</v>
      </c>
      <c r="W129" s="4"/>
      <c r="X129" s="8" t="s">
        <v>203</v>
      </c>
      <c r="Y129" s="8" t="s">
        <v>386</v>
      </c>
      <c r="Z129" s="8" t="s">
        <v>387</v>
      </c>
      <c r="AA129" s="8" t="s">
        <v>203</v>
      </c>
      <c r="AB129" s="8" t="s">
        <v>388</v>
      </c>
      <c r="AC129" s="7" t="s">
        <v>416</v>
      </c>
      <c r="AD129" s="9">
        <v>5.1</v>
      </c>
      <c r="AE129" s="10">
        <f>ROUND($K$129*$AD$129,2)</f>
        <v>918</v>
      </c>
    </row>
    <row r="130" spans="1:31" ht="51">
      <c r="A130" s="3">
        <v>57364</v>
      </c>
      <c r="B130" s="4" t="s">
        <v>376</v>
      </c>
      <c r="C130" s="3">
        <v>171253</v>
      </c>
      <c r="D130" s="4" t="s">
        <v>86</v>
      </c>
      <c r="E130" s="4" t="s">
        <v>393</v>
      </c>
      <c r="F130" s="4" t="s">
        <v>181</v>
      </c>
      <c r="G130" s="4" t="s">
        <v>394</v>
      </c>
      <c r="H130" s="4"/>
      <c r="I130" s="4" t="s">
        <v>183</v>
      </c>
      <c r="J130" s="5">
        <v>10</v>
      </c>
      <c r="K130" s="6">
        <v>10</v>
      </c>
      <c r="L130" s="7" t="s">
        <v>45</v>
      </c>
      <c r="M130" s="4">
        <v>330000</v>
      </c>
      <c r="N130" s="4" t="s">
        <v>380</v>
      </c>
      <c r="O130" s="4" t="s">
        <v>381</v>
      </c>
      <c r="P130" s="4" t="s">
        <v>382</v>
      </c>
      <c r="Q130" s="4">
        <v>5</v>
      </c>
      <c r="R130" s="4" t="s">
        <v>76</v>
      </c>
      <c r="S130" s="4">
        <v>133066</v>
      </c>
      <c r="T130" s="4" t="s">
        <v>384</v>
      </c>
      <c r="U130" s="4" t="s">
        <v>385</v>
      </c>
      <c r="V130" s="4">
        <v>549494929</v>
      </c>
      <c r="W130" s="4"/>
      <c r="X130" s="8" t="s">
        <v>203</v>
      </c>
      <c r="Y130" s="8" t="s">
        <v>386</v>
      </c>
      <c r="Z130" s="8" t="s">
        <v>387</v>
      </c>
      <c r="AA130" s="8" t="s">
        <v>203</v>
      </c>
      <c r="AB130" s="8" t="s">
        <v>388</v>
      </c>
      <c r="AC130" s="7" t="s">
        <v>416</v>
      </c>
      <c r="AD130" s="9">
        <v>412.5</v>
      </c>
      <c r="AE130" s="10">
        <f>ROUND($K$130*$AD$130,2)</f>
        <v>4125</v>
      </c>
    </row>
    <row r="131" spans="1:31" ht="25.5">
      <c r="A131" s="3">
        <v>57364</v>
      </c>
      <c r="B131" s="4" t="s">
        <v>376</v>
      </c>
      <c r="C131" s="3">
        <v>171254</v>
      </c>
      <c r="D131" s="4" t="s">
        <v>57</v>
      </c>
      <c r="E131" s="4" t="s">
        <v>161</v>
      </c>
      <c r="F131" s="4" t="s">
        <v>162</v>
      </c>
      <c r="G131" s="4" t="s">
        <v>163</v>
      </c>
      <c r="H131" s="4"/>
      <c r="I131" s="4" t="s">
        <v>61</v>
      </c>
      <c r="J131" s="5">
        <v>10</v>
      </c>
      <c r="K131" s="6">
        <v>10</v>
      </c>
      <c r="L131" s="7" t="s">
        <v>45</v>
      </c>
      <c r="M131" s="4">
        <v>330000</v>
      </c>
      <c r="N131" s="4" t="s">
        <v>380</v>
      </c>
      <c r="O131" s="4" t="s">
        <v>381</v>
      </c>
      <c r="P131" s="4" t="s">
        <v>382</v>
      </c>
      <c r="Q131" s="4">
        <v>5</v>
      </c>
      <c r="R131" s="4" t="s">
        <v>76</v>
      </c>
      <c r="S131" s="4">
        <v>133066</v>
      </c>
      <c r="T131" s="4" t="s">
        <v>384</v>
      </c>
      <c r="U131" s="4" t="s">
        <v>385</v>
      </c>
      <c r="V131" s="4">
        <v>549494929</v>
      </c>
      <c r="W131" s="4"/>
      <c r="X131" s="8" t="s">
        <v>203</v>
      </c>
      <c r="Y131" s="8" t="s">
        <v>386</v>
      </c>
      <c r="Z131" s="8" t="s">
        <v>387</v>
      </c>
      <c r="AA131" s="8" t="s">
        <v>203</v>
      </c>
      <c r="AB131" s="8" t="s">
        <v>388</v>
      </c>
      <c r="AC131" s="7" t="s">
        <v>416</v>
      </c>
      <c r="AD131" s="9">
        <v>46.89</v>
      </c>
      <c r="AE131" s="10">
        <f>ROUND($K$131*$AD$131,2)</f>
        <v>468.9</v>
      </c>
    </row>
    <row r="132" spans="1:31" ht="26.25" thickBot="1">
      <c r="A132" s="3">
        <v>57364</v>
      </c>
      <c r="B132" s="4" t="s">
        <v>376</v>
      </c>
      <c r="C132" s="3">
        <v>171256</v>
      </c>
      <c r="D132" s="4" t="s">
        <v>451</v>
      </c>
      <c r="E132" s="4" t="s">
        <v>452</v>
      </c>
      <c r="F132" s="4" t="s">
        <v>453</v>
      </c>
      <c r="G132" s="4" t="s">
        <v>454</v>
      </c>
      <c r="H132" s="4"/>
      <c r="I132" s="4" t="s">
        <v>44</v>
      </c>
      <c r="J132" s="5">
        <v>10</v>
      </c>
      <c r="K132" s="6">
        <v>10</v>
      </c>
      <c r="L132" s="7" t="s">
        <v>45</v>
      </c>
      <c r="M132" s="4">
        <v>330000</v>
      </c>
      <c r="N132" s="4" t="s">
        <v>380</v>
      </c>
      <c r="O132" s="4" t="s">
        <v>381</v>
      </c>
      <c r="P132" s="4" t="s">
        <v>382</v>
      </c>
      <c r="Q132" s="4">
        <v>5</v>
      </c>
      <c r="R132" s="4" t="s">
        <v>76</v>
      </c>
      <c r="S132" s="4">
        <v>133066</v>
      </c>
      <c r="T132" s="4" t="s">
        <v>384</v>
      </c>
      <c r="U132" s="4" t="s">
        <v>385</v>
      </c>
      <c r="V132" s="4">
        <v>549494929</v>
      </c>
      <c r="W132" s="4"/>
      <c r="X132" s="8" t="s">
        <v>203</v>
      </c>
      <c r="Y132" s="8" t="s">
        <v>386</v>
      </c>
      <c r="Z132" s="8" t="s">
        <v>387</v>
      </c>
      <c r="AA132" s="8" t="s">
        <v>203</v>
      </c>
      <c r="AB132" s="8" t="s">
        <v>388</v>
      </c>
      <c r="AC132" s="7" t="s">
        <v>416</v>
      </c>
      <c r="AD132" s="9">
        <v>28.1</v>
      </c>
      <c r="AE132" s="10">
        <f>ROUND($K$132*$AD$132,2)</f>
        <v>281</v>
      </c>
    </row>
    <row r="133" spans="1:31" ht="13.5" thickTop="1">
      <c r="A133" s="21"/>
      <c r="B133" s="21"/>
      <c r="C133" s="2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25" t="s">
        <v>192</v>
      </c>
      <c r="AE133" s="12">
        <f>SUM($AE$113:$AE$132)</f>
        <v>9513.210000000001</v>
      </c>
    </row>
    <row r="134" spans="1:31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25.5">
      <c r="A135" s="3">
        <v>57381</v>
      </c>
      <c r="B135" s="4"/>
      <c r="C135" s="3">
        <v>169936</v>
      </c>
      <c r="D135" s="4" t="s">
        <v>99</v>
      </c>
      <c r="E135" s="4" t="s">
        <v>104</v>
      </c>
      <c r="F135" s="4" t="s">
        <v>105</v>
      </c>
      <c r="G135" s="4" t="s">
        <v>106</v>
      </c>
      <c r="H135" s="4"/>
      <c r="I135" s="4" t="s">
        <v>103</v>
      </c>
      <c r="J135" s="5">
        <v>4</v>
      </c>
      <c r="K135" s="6">
        <v>4</v>
      </c>
      <c r="L135" s="7" t="s">
        <v>45</v>
      </c>
      <c r="M135" s="4">
        <v>561800</v>
      </c>
      <c r="N135" s="4" t="s">
        <v>455</v>
      </c>
      <c r="O135" s="4" t="s">
        <v>456</v>
      </c>
      <c r="P135" s="4" t="s">
        <v>457</v>
      </c>
      <c r="Q135" s="4">
        <v>3</v>
      </c>
      <c r="R135" s="4">
        <v>229</v>
      </c>
      <c r="S135" s="4">
        <v>115744</v>
      </c>
      <c r="T135" s="4" t="s">
        <v>458</v>
      </c>
      <c r="U135" s="4" t="s">
        <v>459</v>
      </c>
      <c r="V135" s="4">
        <v>549493053</v>
      </c>
      <c r="W135" s="4"/>
      <c r="X135" s="8" t="s">
        <v>460</v>
      </c>
      <c r="Y135" s="8" t="s">
        <v>461</v>
      </c>
      <c r="Z135" s="8" t="s">
        <v>54</v>
      </c>
      <c r="AA135" s="8" t="s">
        <v>203</v>
      </c>
      <c r="AB135" s="8" t="s">
        <v>462</v>
      </c>
      <c r="AC135" s="7" t="s">
        <v>463</v>
      </c>
      <c r="AD135" s="9">
        <v>29.25</v>
      </c>
      <c r="AE135" s="10">
        <f>ROUND($K$135*$AD$135,2)</f>
        <v>117</v>
      </c>
    </row>
    <row r="136" spans="1:31" ht="25.5">
      <c r="A136" s="3">
        <v>57381</v>
      </c>
      <c r="B136" s="4"/>
      <c r="C136" s="3">
        <v>169937</v>
      </c>
      <c r="D136" s="4" t="s">
        <v>330</v>
      </c>
      <c r="E136" s="4" t="s">
        <v>464</v>
      </c>
      <c r="F136" s="4" t="s">
        <v>465</v>
      </c>
      <c r="G136" s="4" t="s">
        <v>466</v>
      </c>
      <c r="H136" s="4"/>
      <c r="I136" s="4" t="s">
        <v>61</v>
      </c>
      <c r="J136" s="5">
        <v>1</v>
      </c>
      <c r="K136" s="6">
        <v>1</v>
      </c>
      <c r="L136" s="7" t="s">
        <v>45</v>
      </c>
      <c r="M136" s="4">
        <v>561800</v>
      </c>
      <c r="N136" s="4" t="s">
        <v>455</v>
      </c>
      <c r="O136" s="4" t="s">
        <v>456</v>
      </c>
      <c r="P136" s="4" t="s">
        <v>457</v>
      </c>
      <c r="Q136" s="4">
        <v>3</v>
      </c>
      <c r="R136" s="4">
        <v>229</v>
      </c>
      <c r="S136" s="4">
        <v>115744</v>
      </c>
      <c r="T136" s="4" t="s">
        <v>458</v>
      </c>
      <c r="U136" s="4" t="s">
        <v>459</v>
      </c>
      <c r="V136" s="4">
        <v>549493053</v>
      </c>
      <c r="W136" s="4"/>
      <c r="X136" s="8" t="s">
        <v>460</v>
      </c>
      <c r="Y136" s="8" t="s">
        <v>461</v>
      </c>
      <c r="Z136" s="8" t="s">
        <v>54</v>
      </c>
      <c r="AA136" s="8" t="s">
        <v>203</v>
      </c>
      <c r="AB136" s="8" t="s">
        <v>462</v>
      </c>
      <c r="AC136" s="7" t="s">
        <v>463</v>
      </c>
      <c r="AD136" s="9">
        <v>3.04</v>
      </c>
      <c r="AE136" s="10">
        <f>ROUND($K$136*$AD$136,2)</f>
        <v>3.04</v>
      </c>
    </row>
    <row r="137" spans="1:31" ht="25.5">
      <c r="A137" s="3">
        <v>57381</v>
      </c>
      <c r="B137" s="4"/>
      <c r="C137" s="3">
        <v>169938</v>
      </c>
      <c r="D137" s="4" t="s">
        <v>107</v>
      </c>
      <c r="E137" s="4" t="s">
        <v>467</v>
      </c>
      <c r="F137" s="4" t="s">
        <v>468</v>
      </c>
      <c r="G137" s="4" t="s">
        <v>469</v>
      </c>
      <c r="H137" s="4"/>
      <c r="I137" s="4" t="s">
        <v>44</v>
      </c>
      <c r="J137" s="5">
        <v>10</v>
      </c>
      <c r="K137" s="6">
        <v>10</v>
      </c>
      <c r="L137" s="7" t="s">
        <v>45</v>
      </c>
      <c r="M137" s="4">
        <v>561800</v>
      </c>
      <c r="N137" s="4" t="s">
        <v>455</v>
      </c>
      <c r="O137" s="4" t="s">
        <v>456</v>
      </c>
      <c r="P137" s="4" t="s">
        <v>457</v>
      </c>
      <c r="Q137" s="4">
        <v>3</v>
      </c>
      <c r="R137" s="4">
        <v>229</v>
      </c>
      <c r="S137" s="4">
        <v>115744</v>
      </c>
      <c r="T137" s="4" t="s">
        <v>458</v>
      </c>
      <c r="U137" s="4" t="s">
        <v>459</v>
      </c>
      <c r="V137" s="4">
        <v>549493053</v>
      </c>
      <c r="W137" s="4"/>
      <c r="X137" s="8" t="s">
        <v>460</v>
      </c>
      <c r="Y137" s="8" t="s">
        <v>461</v>
      </c>
      <c r="Z137" s="8" t="s">
        <v>54</v>
      </c>
      <c r="AA137" s="8" t="s">
        <v>203</v>
      </c>
      <c r="AB137" s="8" t="s">
        <v>462</v>
      </c>
      <c r="AC137" s="7" t="s">
        <v>463</v>
      </c>
      <c r="AD137" s="9">
        <v>18.85</v>
      </c>
      <c r="AE137" s="10">
        <f>ROUND($K$137*$AD$137,2)</f>
        <v>188.5</v>
      </c>
    </row>
    <row r="138" spans="1:31" ht="25.5">
      <c r="A138" s="3">
        <v>57381</v>
      </c>
      <c r="B138" s="4"/>
      <c r="C138" s="3">
        <v>169939</v>
      </c>
      <c r="D138" s="4" t="s">
        <v>57</v>
      </c>
      <c r="E138" s="4" t="s">
        <v>470</v>
      </c>
      <c r="F138" s="4" t="s">
        <v>471</v>
      </c>
      <c r="G138" s="4" t="s">
        <v>472</v>
      </c>
      <c r="H138" s="4"/>
      <c r="I138" s="4" t="s">
        <v>44</v>
      </c>
      <c r="J138" s="5">
        <v>10</v>
      </c>
      <c r="K138" s="6">
        <v>10</v>
      </c>
      <c r="L138" s="7" t="s">
        <v>45</v>
      </c>
      <c r="M138" s="4">
        <v>561800</v>
      </c>
      <c r="N138" s="4" t="s">
        <v>455</v>
      </c>
      <c r="O138" s="4" t="s">
        <v>456</v>
      </c>
      <c r="P138" s="4" t="s">
        <v>457</v>
      </c>
      <c r="Q138" s="4">
        <v>3</v>
      </c>
      <c r="R138" s="4">
        <v>229</v>
      </c>
      <c r="S138" s="4">
        <v>115744</v>
      </c>
      <c r="T138" s="4" t="s">
        <v>458</v>
      </c>
      <c r="U138" s="4" t="s">
        <v>459</v>
      </c>
      <c r="V138" s="4">
        <v>549493053</v>
      </c>
      <c r="W138" s="4"/>
      <c r="X138" s="8" t="s">
        <v>460</v>
      </c>
      <c r="Y138" s="8" t="s">
        <v>461</v>
      </c>
      <c r="Z138" s="8" t="s">
        <v>54</v>
      </c>
      <c r="AA138" s="8" t="s">
        <v>203</v>
      </c>
      <c r="AB138" s="8" t="s">
        <v>462</v>
      </c>
      <c r="AC138" s="7" t="s">
        <v>463</v>
      </c>
      <c r="AD138" s="9">
        <v>2.59</v>
      </c>
      <c r="AE138" s="10">
        <f>ROUND($K$138*$AD$138,2)</f>
        <v>25.9</v>
      </c>
    </row>
    <row r="139" spans="1:31" ht="25.5">
      <c r="A139" s="3">
        <v>57381</v>
      </c>
      <c r="B139" s="4"/>
      <c r="C139" s="3">
        <v>169940</v>
      </c>
      <c r="D139" s="4" t="s">
        <v>57</v>
      </c>
      <c r="E139" s="4" t="s">
        <v>473</v>
      </c>
      <c r="F139" s="4" t="s">
        <v>474</v>
      </c>
      <c r="G139" s="4" t="s">
        <v>475</v>
      </c>
      <c r="H139" s="4"/>
      <c r="I139" s="4" t="s">
        <v>44</v>
      </c>
      <c r="J139" s="5">
        <v>10</v>
      </c>
      <c r="K139" s="6">
        <v>10</v>
      </c>
      <c r="L139" s="7" t="s">
        <v>45</v>
      </c>
      <c r="M139" s="4">
        <v>561800</v>
      </c>
      <c r="N139" s="4" t="s">
        <v>455</v>
      </c>
      <c r="O139" s="4" t="s">
        <v>456</v>
      </c>
      <c r="P139" s="4" t="s">
        <v>457</v>
      </c>
      <c r="Q139" s="4">
        <v>3</v>
      </c>
      <c r="R139" s="4">
        <v>229</v>
      </c>
      <c r="S139" s="4">
        <v>115744</v>
      </c>
      <c r="T139" s="4" t="s">
        <v>458</v>
      </c>
      <c r="U139" s="4" t="s">
        <v>459</v>
      </c>
      <c r="V139" s="4">
        <v>549493053</v>
      </c>
      <c r="W139" s="4"/>
      <c r="X139" s="8" t="s">
        <v>460</v>
      </c>
      <c r="Y139" s="8" t="s">
        <v>461</v>
      </c>
      <c r="Z139" s="8" t="s">
        <v>54</v>
      </c>
      <c r="AA139" s="8" t="s">
        <v>203</v>
      </c>
      <c r="AB139" s="8" t="s">
        <v>462</v>
      </c>
      <c r="AC139" s="7" t="s">
        <v>463</v>
      </c>
      <c r="AD139" s="9">
        <v>2.59</v>
      </c>
      <c r="AE139" s="10">
        <f>ROUND($K$139*$AD$139,2)</f>
        <v>25.9</v>
      </c>
    </row>
    <row r="140" spans="1:31" ht="25.5">
      <c r="A140" s="3">
        <v>57381</v>
      </c>
      <c r="B140" s="4"/>
      <c r="C140" s="3">
        <v>169941</v>
      </c>
      <c r="D140" s="4" t="s">
        <v>476</v>
      </c>
      <c r="E140" s="4" t="s">
        <v>477</v>
      </c>
      <c r="F140" s="4" t="s">
        <v>478</v>
      </c>
      <c r="G140" s="4" t="s">
        <v>479</v>
      </c>
      <c r="H140" s="4"/>
      <c r="I140" s="4" t="s">
        <v>44</v>
      </c>
      <c r="J140" s="5">
        <v>1</v>
      </c>
      <c r="K140" s="6">
        <v>1</v>
      </c>
      <c r="L140" s="7" t="s">
        <v>45</v>
      </c>
      <c r="M140" s="4">
        <v>561800</v>
      </c>
      <c r="N140" s="4" t="s">
        <v>455</v>
      </c>
      <c r="O140" s="4" t="s">
        <v>456</v>
      </c>
      <c r="P140" s="4" t="s">
        <v>457</v>
      </c>
      <c r="Q140" s="4">
        <v>3</v>
      </c>
      <c r="R140" s="4">
        <v>229</v>
      </c>
      <c r="S140" s="4">
        <v>115744</v>
      </c>
      <c r="T140" s="4" t="s">
        <v>458</v>
      </c>
      <c r="U140" s="4" t="s">
        <v>459</v>
      </c>
      <c r="V140" s="4">
        <v>549493053</v>
      </c>
      <c r="W140" s="4"/>
      <c r="X140" s="8" t="s">
        <v>460</v>
      </c>
      <c r="Y140" s="8" t="s">
        <v>461</v>
      </c>
      <c r="Z140" s="8" t="s">
        <v>54</v>
      </c>
      <c r="AA140" s="8" t="s">
        <v>203</v>
      </c>
      <c r="AB140" s="8" t="s">
        <v>462</v>
      </c>
      <c r="AC140" s="7" t="s">
        <v>463</v>
      </c>
      <c r="AD140" s="9">
        <v>3.36</v>
      </c>
      <c r="AE140" s="10">
        <f>ROUND($K$140*$AD$140,2)</f>
        <v>3.36</v>
      </c>
    </row>
    <row r="141" spans="1:31" ht="25.5">
      <c r="A141" s="3">
        <v>57381</v>
      </c>
      <c r="B141" s="4"/>
      <c r="C141" s="3">
        <v>169942</v>
      </c>
      <c r="D141" s="4" t="s">
        <v>480</v>
      </c>
      <c r="E141" s="4" t="s">
        <v>481</v>
      </c>
      <c r="F141" s="4" t="s">
        <v>482</v>
      </c>
      <c r="G141" s="4" t="s">
        <v>483</v>
      </c>
      <c r="H141" s="4"/>
      <c r="I141" s="4" t="s">
        <v>61</v>
      </c>
      <c r="J141" s="5">
        <v>1</v>
      </c>
      <c r="K141" s="6">
        <v>1</v>
      </c>
      <c r="L141" s="7" t="s">
        <v>45</v>
      </c>
      <c r="M141" s="4">
        <v>561800</v>
      </c>
      <c r="N141" s="4" t="s">
        <v>455</v>
      </c>
      <c r="O141" s="4" t="s">
        <v>456</v>
      </c>
      <c r="P141" s="4" t="s">
        <v>457</v>
      </c>
      <c r="Q141" s="4">
        <v>3</v>
      </c>
      <c r="R141" s="4">
        <v>229</v>
      </c>
      <c r="S141" s="4">
        <v>115744</v>
      </c>
      <c r="T141" s="4" t="s">
        <v>458</v>
      </c>
      <c r="U141" s="4" t="s">
        <v>459</v>
      </c>
      <c r="V141" s="4">
        <v>549493053</v>
      </c>
      <c r="W141" s="4"/>
      <c r="X141" s="8" t="s">
        <v>460</v>
      </c>
      <c r="Y141" s="8" t="s">
        <v>461</v>
      </c>
      <c r="Z141" s="8" t="s">
        <v>54</v>
      </c>
      <c r="AA141" s="8" t="s">
        <v>203</v>
      </c>
      <c r="AB141" s="8" t="s">
        <v>462</v>
      </c>
      <c r="AC141" s="7" t="s">
        <v>463</v>
      </c>
      <c r="AD141" s="9">
        <v>6.38</v>
      </c>
      <c r="AE141" s="10">
        <f>ROUND($K$141*$AD$141,2)</f>
        <v>6.38</v>
      </c>
    </row>
    <row r="142" spans="1:31" ht="25.5">
      <c r="A142" s="3">
        <v>57381</v>
      </c>
      <c r="B142" s="4"/>
      <c r="C142" s="3">
        <v>169943</v>
      </c>
      <c r="D142" s="4" t="s">
        <v>399</v>
      </c>
      <c r="E142" s="4" t="s">
        <v>400</v>
      </c>
      <c r="F142" s="4" t="s">
        <v>401</v>
      </c>
      <c r="G142" s="4" t="s">
        <v>402</v>
      </c>
      <c r="H142" s="4"/>
      <c r="I142" s="4" t="s">
        <v>403</v>
      </c>
      <c r="J142" s="5">
        <v>10</v>
      </c>
      <c r="K142" s="6">
        <v>10</v>
      </c>
      <c r="L142" s="7" t="s">
        <v>45</v>
      </c>
      <c r="M142" s="4">
        <v>561800</v>
      </c>
      <c r="N142" s="4" t="s">
        <v>455</v>
      </c>
      <c r="O142" s="4" t="s">
        <v>456</v>
      </c>
      <c r="P142" s="4" t="s">
        <v>457</v>
      </c>
      <c r="Q142" s="4">
        <v>3</v>
      </c>
      <c r="R142" s="4">
        <v>229</v>
      </c>
      <c r="S142" s="4">
        <v>115744</v>
      </c>
      <c r="T142" s="4" t="s">
        <v>458</v>
      </c>
      <c r="U142" s="4" t="s">
        <v>459</v>
      </c>
      <c r="V142" s="4">
        <v>549493053</v>
      </c>
      <c r="W142" s="4"/>
      <c r="X142" s="8" t="s">
        <v>460</v>
      </c>
      <c r="Y142" s="8" t="s">
        <v>461</v>
      </c>
      <c r="Z142" s="8" t="s">
        <v>54</v>
      </c>
      <c r="AA142" s="8" t="s">
        <v>203</v>
      </c>
      <c r="AB142" s="8" t="s">
        <v>462</v>
      </c>
      <c r="AC142" s="7" t="s">
        <v>463</v>
      </c>
      <c r="AD142" s="9">
        <v>3.39</v>
      </c>
      <c r="AE142" s="10">
        <f>ROUND($K$142*$AD$142,2)</f>
        <v>33.9</v>
      </c>
    </row>
    <row r="143" spans="1:31" ht="25.5">
      <c r="A143" s="3">
        <v>57381</v>
      </c>
      <c r="B143" s="4"/>
      <c r="C143" s="3">
        <v>169944</v>
      </c>
      <c r="D143" s="4" t="s">
        <v>57</v>
      </c>
      <c r="E143" s="4" t="s">
        <v>484</v>
      </c>
      <c r="F143" s="4" t="s">
        <v>409</v>
      </c>
      <c r="G143" s="4" t="s">
        <v>485</v>
      </c>
      <c r="H143" s="4"/>
      <c r="I143" s="4" t="s">
        <v>486</v>
      </c>
      <c r="J143" s="5">
        <v>1</v>
      </c>
      <c r="K143" s="6">
        <v>1</v>
      </c>
      <c r="L143" s="7" t="s">
        <v>45</v>
      </c>
      <c r="M143" s="4">
        <v>561800</v>
      </c>
      <c r="N143" s="4" t="s">
        <v>455</v>
      </c>
      <c r="O143" s="4" t="s">
        <v>456</v>
      </c>
      <c r="P143" s="4" t="s">
        <v>457</v>
      </c>
      <c r="Q143" s="4">
        <v>3</v>
      </c>
      <c r="R143" s="4">
        <v>229</v>
      </c>
      <c r="S143" s="4">
        <v>115744</v>
      </c>
      <c r="T143" s="4" t="s">
        <v>458</v>
      </c>
      <c r="U143" s="4" t="s">
        <v>459</v>
      </c>
      <c r="V143" s="4">
        <v>549493053</v>
      </c>
      <c r="W143" s="4"/>
      <c r="X143" s="8" t="s">
        <v>460</v>
      </c>
      <c r="Y143" s="8" t="s">
        <v>461</v>
      </c>
      <c r="Z143" s="8" t="s">
        <v>54</v>
      </c>
      <c r="AA143" s="8" t="s">
        <v>203</v>
      </c>
      <c r="AB143" s="8" t="s">
        <v>462</v>
      </c>
      <c r="AC143" s="7" t="s">
        <v>463</v>
      </c>
      <c r="AD143" s="9">
        <v>28.63</v>
      </c>
      <c r="AE143" s="10">
        <f>ROUND($K$143*$AD$143,2)</f>
        <v>28.63</v>
      </c>
    </row>
    <row r="144" spans="1:31" ht="25.5">
      <c r="A144" s="3">
        <v>57381</v>
      </c>
      <c r="B144" s="4"/>
      <c r="C144" s="3">
        <v>169964</v>
      </c>
      <c r="D144" s="4" t="s">
        <v>99</v>
      </c>
      <c r="E144" s="4" t="s">
        <v>100</v>
      </c>
      <c r="F144" s="4" t="s">
        <v>101</v>
      </c>
      <c r="G144" s="4" t="s">
        <v>102</v>
      </c>
      <c r="H144" s="4"/>
      <c r="I144" s="4" t="s">
        <v>103</v>
      </c>
      <c r="J144" s="5">
        <v>4</v>
      </c>
      <c r="K144" s="6">
        <v>4</v>
      </c>
      <c r="L144" s="7" t="s">
        <v>45</v>
      </c>
      <c r="M144" s="4">
        <v>561800</v>
      </c>
      <c r="N144" s="4" t="s">
        <v>455</v>
      </c>
      <c r="O144" s="4" t="s">
        <v>456</v>
      </c>
      <c r="P144" s="4" t="s">
        <v>457</v>
      </c>
      <c r="Q144" s="4">
        <v>3</v>
      </c>
      <c r="R144" s="4">
        <v>229</v>
      </c>
      <c r="S144" s="4">
        <v>115744</v>
      </c>
      <c r="T144" s="4" t="s">
        <v>458</v>
      </c>
      <c r="U144" s="4" t="s">
        <v>459</v>
      </c>
      <c r="V144" s="4">
        <v>549493053</v>
      </c>
      <c r="W144" s="4"/>
      <c r="X144" s="8" t="s">
        <v>460</v>
      </c>
      <c r="Y144" s="8" t="s">
        <v>461</v>
      </c>
      <c r="Z144" s="8" t="s">
        <v>54</v>
      </c>
      <c r="AA144" s="8" t="s">
        <v>203</v>
      </c>
      <c r="AB144" s="8" t="s">
        <v>462</v>
      </c>
      <c r="AC144" s="7" t="s">
        <v>463</v>
      </c>
      <c r="AD144" s="9">
        <v>29.25</v>
      </c>
      <c r="AE144" s="10">
        <f>ROUND($K$144*$AD$144,2)</f>
        <v>117</v>
      </c>
    </row>
    <row r="145" spans="1:31" ht="25.5">
      <c r="A145" s="3">
        <v>57381</v>
      </c>
      <c r="B145" s="4"/>
      <c r="C145" s="3">
        <v>169965</v>
      </c>
      <c r="D145" s="4" t="s">
        <v>99</v>
      </c>
      <c r="E145" s="4" t="s">
        <v>487</v>
      </c>
      <c r="F145" s="4" t="s">
        <v>488</v>
      </c>
      <c r="G145" s="4" t="s">
        <v>489</v>
      </c>
      <c r="H145" s="4"/>
      <c r="I145" s="4" t="s">
        <v>44</v>
      </c>
      <c r="J145" s="5">
        <v>2</v>
      </c>
      <c r="K145" s="6">
        <v>2</v>
      </c>
      <c r="L145" s="7" t="s">
        <v>45</v>
      </c>
      <c r="M145" s="4">
        <v>561800</v>
      </c>
      <c r="N145" s="4" t="s">
        <v>455</v>
      </c>
      <c r="O145" s="4" t="s">
        <v>456</v>
      </c>
      <c r="P145" s="4" t="s">
        <v>457</v>
      </c>
      <c r="Q145" s="4">
        <v>3</v>
      </c>
      <c r="R145" s="4">
        <v>229</v>
      </c>
      <c r="S145" s="4">
        <v>115744</v>
      </c>
      <c r="T145" s="4" t="s">
        <v>458</v>
      </c>
      <c r="U145" s="4" t="s">
        <v>459</v>
      </c>
      <c r="V145" s="4">
        <v>549493053</v>
      </c>
      <c r="W145" s="4"/>
      <c r="X145" s="8" t="s">
        <v>460</v>
      </c>
      <c r="Y145" s="8" t="s">
        <v>461</v>
      </c>
      <c r="Z145" s="8" t="s">
        <v>54</v>
      </c>
      <c r="AA145" s="8" t="s">
        <v>203</v>
      </c>
      <c r="AB145" s="8" t="s">
        <v>462</v>
      </c>
      <c r="AC145" s="7" t="s">
        <v>463</v>
      </c>
      <c r="AD145" s="9">
        <v>36.56</v>
      </c>
      <c r="AE145" s="10">
        <f>ROUND($K$145*$AD$145,2)</f>
        <v>73.12</v>
      </c>
    </row>
    <row r="146" spans="1:31" ht="25.5">
      <c r="A146" s="3">
        <v>57381</v>
      </c>
      <c r="B146" s="4"/>
      <c r="C146" s="3">
        <v>169966</v>
      </c>
      <c r="D146" s="4" t="s">
        <v>302</v>
      </c>
      <c r="E146" s="4" t="s">
        <v>490</v>
      </c>
      <c r="F146" s="4" t="s">
        <v>491</v>
      </c>
      <c r="G146" s="4" t="s">
        <v>492</v>
      </c>
      <c r="H146" s="4"/>
      <c r="I146" s="4" t="s">
        <v>44</v>
      </c>
      <c r="J146" s="5">
        <v>1</v>
      </c>
      <c r="K146" s="6">
        <v>1</v>
      </c>
      <c r="L146" s="7" t="s">
        <v>45</v>
      </c>
      <c r="M146" s="4">
        <v>561800</v>
      </c>
      <c r="N146" s="4" t="s">
        <v>455</v>
      </c>
      <c r="O146" s="4" t="s">
        <v>456</v>
      </c>
      <c r="P146" s="4" t="s">
        <v>457</v>
      </c>
      <c r="Q146" s="4">
        <v>3</v>
      </c>
      <c r="R146" s="4">
        <v>229</v>
      </c>
      <c r="S146" s="4">
        <v>115744</v>
      </c>
      <c r="T146" s="4" t="s">
        <v>458</v>
      </c>
      <c r="U146" s="4" t="s">
        <v>459</v>
      </c>
      <c r="V146" s="4">
        <v>549493053</v>
      </c>
      <c r="W146" s="4"/>
      <c r="X146" s="8" t="s">
        <v>460</v>
      </c>
      <c r="Y146" s="8" t="s">
        <v>461</v>
      </c>
      <c r="Z146" s="8" t="s">
        <v>54</v>
      </c>
      <c r="AA146" s="8" t="s">
        <v>203</v>
      </c>
      <c r="AB146" s="8" t="s">
        <v>462</v>
      </c>
      <c r="AC146" s="7" t="s">
        <v>463</v>
      </c>
      <c r="AD146" s="9">
        <v>216.34</v>
      </c>
      <c r="AE146" s="10">
        <f>ROUND($K$146*$AD$146,2)</f>
        <v>216.34</v>
      </c>
    </row>
    <row r="147" spans="1:31" ht="25.5">
      <c r="A147" s="3">
        <v>57381</v>
      </c>
      <c r="B147" s="4"/>
      <c r="C147" s="3">
        <v>169967</v>
      </c>
      <c r="D147" s="4" t="s">
        <v>91</v>
      </c>
      <c r="E147" s="4" t="s">
        <v>493</v>
      </c>
      <c r="F147" s="4" t="s">
        <v>494</v>
      </c>
      <c r="G147" s="4" t="s">
        <v>495</v>
      </c>
      <c r="H147" s="4"/>
      <c r="I147" s="4" t="s">
        <v>44</v>
      </c>
      <c r="J147" s="5">
        <v>1</v>
      </c>
      <c r="K147" s="6">
        <v>1</v>
      </c>
      <c r="L147" s="7" t="s">
        <v>45</v>
      </c>
      <c r="M147" s="4">
        <v>561800</v>
      </c>
      <c r="N147" s="4" t="s">
        <v>455</v>
      </c>
      <c r="O147" s="4" t="s">
        <v>456</v>
      </c>
      <c r="P147" s="4" t="s">
        <v>457</v>
      </c>
      <c r="Q147" s="4">
        <v>3</v>
      </c>
      <c r="R147" s="4">
        <v>229</v>
      </c>
      <c r="S147" s="4">
        <v>115744</v>
      </c>
      <c r="T147" s="4" t="s">
        <v>458</v>
      </c>
      <c r="U147" s="4" t="s">
        <v>459</v>
      </c>
      <c r="V147" s="4">
        <v>549493053</v>
      </c>
      <c r="W147" s="4"/>
      <c r="X147" s="8" t="s">
        <v>460</v>
      </c>
      <c r="Y147" s="8" t="s">
        <v>461</v>
      </c>
      <c r="Z147" s="8" t="s">
        <v>54</v>
      </c>
      <c r="AA147" s="8" t="s">
        <v>203</v>
      </c>
      <c r="AB147" s="8" t="s">
        <v>462</v>
      </c>
      <c r="AC147" s="7" t="s">
        <v>463</v>
      </c>
      <c r="AD147" s="9">
        <v>26.25</v>
      </c>
      <c r="AE147" s="10">
        <f>ROUND($K$147*$AD$147,2)</f>
        <v>26.25</v>
      </c>
    </row>
    <row r="148" spans="1:31" ht="25.5">
      <c r="A148" s="3">
        <v>57381</v>
      </c>
      <c r="B148" s="4"/>
      <c r="C148" s="3">
        <v>169968</v>
      </c>
      <c r="D148" s="4" t="s">
        <v>302</v>
      </c>
      <c r="E148" s="4" t="s">
        <v>496</v>
      </c>
      <c r="F148" s="4" t="s">
        <v>497</v>
      </c>
      <c r="G148" s="4" t="s">
        <v>498</v>
      </c>
      <c r="H148" s="4"/>
      <c r="I148" s="4" t="s">
        <v>44</v>
      </c>
      <c r="J148" s="5">
        <v>1</v>
      </c>
      <c r="K148" s="6">
        <v>1</v>
      </c>
      <c r="L148" s="7" t="s">
        <v>45</v>
      </c>
      <c r="M148" s="4">
        <v>561800</v>
      </c>
      <c r="N148" s="4" t="s">
        <v>455</v>
      </c>
      <c r="O148" s="4" t="s">
        <v>456</v>
      </c>
      <c r="P148" s="4" t="s">
        <v>457</v>
      </c>
      <c r="Q148" s="4">
        <v>3</v>
      </c>
      <c r="R148" s="4">
        <v>229</v>
      </c>
      <c r="S148" s="4">
        <v>115744</v>
      </c>
      <c r="T148" s="4" t="s">
        <v>458</v>
      </c>
      <c r="U148" s="4" t="s">
        <v>459</v>
      </c>
      <c r="V148" s="4">
        <v>549493053</v>
      </c>
      <c r="W148" s="4"/>
      <c r="X148" s="8" t="s">
        <v>460</v>
      </c>
      <c r="Y148" s="8" t="s">
        <v>461</v>
      </c>
      <c r="Z148" s="8" t="s">
        <v>54</v>
      </c>
      <c r="AA148" s="8" t="s">
        <v>203</v>
      </c>
      <c r="AB148" s="8" t="s">
        <v>462</v>
      </c>
      <c r="AC148" s="7" t="s">
        <v>463</v>
      </c>
      <c r="AD148" s="9">
        <v>17.89</v>
      </c>
      <c r="AE148" s="10">
        <f>ROUND($K$148*$AD$148,2)</f>
        <v>17.89</v>
      </c>
    </row>
    <row r="149" spans="1:31" ht="25.5">
      <c r="A149" s="3">
        <v>57381</v>
      </c>
      <c r="B149" s="4"/>
      <c r="C149" s="3">
        <v>169969</v>
      </c>
      <c r="D149" s="4" t="s">
        <v>57</v>
      </c>
      <c r="E149" s="4" t="s">
        <v>499</v>
      </c>
      <c r="F149" s="4" t="s">
        <v>500</v>
      </c>
      <c r="G149" s="4" t="s">
        <v>501</v>
      </c>
      <c r="H149" s="4"/>
      <c r="I149" s="4" t="s">
        <v>44</v>
      </c>
      <c r="J149" s="5">
        <v>10</v>
      </c>
      <c r="K149" s="6">
        <v>10</v>
      </c>
      <c r="L149" s="7" t="s">
        <v>45</v>
      </c>
      <c r="M149" s="4">
        <v>561800</v>
      </c>
      <c r="N149" s="4" t="s">
        <v>455</v>
      </c>
      <c r="O149" s="4" t="s">
        <v>456</v>
      </c>
      <c r="P149" s="4" t="s">
        <v>457</v>
      </c>
      <c r="Q149" s="4">
        <v>3</v>
      </c>
      <c r="R149" s="4">
        <v>229</v>
      </c>
      <c r="S149" s="4">
        <v>115744</v>
      </c>
      <c r="T149" s="4" t="s">
        <v>458</v>
      </c>
      <c r="U149" s="4" t="s">
        <v>459</v>
      </c>
      <c r="V149" s="4">
        <v>549493053</v>
      </c>
      <c r="W149" s="4"/>
      <c r="X149" s="8" t="s">
        <v>460</v>
      </c>
      <c r="Y149" s="8" t="s">
        <v>461</v>
      </c>
      <c r="Z149" s="8" t="s">
        <v>54</v>
      </c>
      <c r="AA149" s="8" t="s">
        <v>203</v>
      </c>
      <c r="AB149" s="8" t="s">
        <v>462</v>
      </c>
      <c r="AC149" s="7" t="s">
        <v>463</v>
      </c>
      <c r="AD149" s="9">
        <v>2.59</v>
      </c>
      <c r="AE149" s="10">
        <f>ROUND($K$149*$AD$149,2)</f>
        <v>25.9</v>
      </c>
    </row>
    <row r="150" spans="1:31" ht="25.5">
      <c r="A150" s="3">
        <v>57381</v>
      </c>
      <c r="B150" s="4"/>
      <c r="C150" s="3">
        <v>169970</v>
      </c>
      <c r="D150" s="4" t="s">
        <v>57</v>
      </c>
      <c r="E150" s="4" t="s">
        <v>377</v>
      </c>
      <c r="F150" s="4" t="s">
        <v>378</v>
      </c>
      <c r="G150" s="4" t="s">
        <v>379</v>
      </c>
      <c r="H150" s="4"/>
      <c r="I150" s="4" t="s">
        <v>44</v>
      </c>
      <c r="J150" s="5">
        <v>10</v>
      </c>
      <c r="K150" s="6">
        <v>10</v>
      </c>
      <c r="L150" s="7" t="s">
        <v>45</v>
      </c>
      <c r="M150" s="4">
        <v>561800</v>
      </c>
      <c r="N150" s="4" t="s">
        <v>455</v>
      </c>
      <c r="O150" s="4" t="s">
        <v>456</v>
      </c>
      <c r="P150" s="4" t="s">
        <v>457</v>
      </c>
      <c r="Q150" s="4">
        <v>3</v>
      </c>
      <c r="R150" s="4">
        <v>229</v>
      </c>
      <c r="S150" s="4">
        <v>115744</v>
      </c>
      <c r="T150" s="4" t="s">
        <v>458</v>
      </c>
      <c r="U150" s="4" t="s">
        <v>459</v>
      </c>
      <c r="V150" s="4">
        <v>549493053</v>
      </c>
      <c r="W150" s="4"/>
      <c r="X150" s="8" t="s">
        <v>460</v>
      </c>
      <c r="Y150" s="8" t="s">
        <v>461</v>
      </c>
      <c r="Z150" s="8" t="s">
        <v>54</v>
      </c>
      <c r="AA150" s="8" t="s">
        <v>203</v>
      </c>
      <c r="AB150" s="8" t="s">
        <v>462</v>
      </c>
      <c r="AC150" s="7" t="s">
        <v>463</v>
      </c>
      <c r="AD150" s="9">
        <v>2.59</v>
      </c>
      <c r="AE150" s="10">
        <f>ROUND($K$150*$AD$150,2)</f>
        <v>25.9</v>
      </c>
    </row>
    <row r="151" spans="1:31" ht="25.5">
      <c r="A151" s="3">
        <v>57381</v>
      </c>
      <c r="B151" s="4"/>
      <c r="C151" s="3">
        <v>169972</v>
      </c>
      <c r="D151" s="4" t="s">
        <v>86</v>
      </c>
      <c r="E151" s="4" t="s">
        <v>502</v>
      </c>
      <c r="F151" s="4" t="s">
        <v>503</v>
      </c>
      <c r="G151" s="4" t="s">
        <v>504</v>
      </c>
      <c r="H151" s="4"/>
      <c r="I151" s="4" t="s">
        <v>505</v>
      </c>
      <c r="J151" s="5">
        <v>1</v>
      </c>
      <c r="K151" s="6">
        <v>1</v>
      </c>
      <c r="L151" s="7" t="s">
        <v>45</v>
      </c>
      <c r="M151" s="4">
        <v>561800</v>
      </c>
      <c r="N151" s="4" t="s">
        <v>455</v>
      </c>
      <c r="O151" s="4" t="s">
        <v>456</v>
      </c>
      <c r="P151" s="4" t="s">
        <v>457</v>
      </c>
      <c r="Q151" s="4">
        <v>3</v>
      </c>
      <c r="R151" s="4">
        <v>229</v>
      </c>
      <c r="S151" s="4">
        <v>115744</v>
      </c>
      <c r="T151" s="4" t="s">
        <v>458</v>
      </c>
      <c r="U151" s="4" t="s">
        <v>459</v>
      </c>
      <c r="V151" s="4">
        <v>549493053</v>
      </c>
      <c r="W151" s="4"/>
      <c r="X151" s="8" t="s">
        <v>460</v>
      </c>
      <c r="Y151" s="8" t="s">
        <v>461</v>
      </c>
      <c r="Z151" s="8" t="s">
        <v>54</v>
      </c>
      <c r="AA151" s="8" t="s">
        <v>203</v>
      </c>
      <c r="AB151" s="8" t="s">
        <v>462</v>
      </c>
      <c r="AC151" s="7" t="s">
        <v>463</v>
      </c>
      <c r="AD151" s="9">
        <v>39.63</v>
      </c>
      <c r="AE151" s="10">
        <f>ROUND($K$151*$AD$151,2)</f>
        <v>39.63</v>
      </c>
    </row>
    <row r="152" spans="1:31" ht="26.25" thickBot="1">
      <c r="A152" s="3">
        <v>57381</v>
      </c>
      <c r="B152" s="4"/>
      <c r="C152" s="3">
        <v>169973</v>
      </c>
      <c r="D152" s="4" t="s">
        <v>127</v>
      </c>
      <c r="E152" s="4" t="s">
        <v>233</v>
      </c>
      <c r="F152" s="4" t="s">
        <v>234</v>
      </c>
      <c r="G152" s="4" t="s">
        <v>235</v>
      </c>
      <c r="H152" s="4"/>
      <c r="I152" s="4" t="s">
        <v>131</v>
      </c>
      <c r="J152" s="5">
        <v>1</v>
      </c>
      <c r="K152" s="6">
        <v>1</v>
      </c>
      <c r="L152" s="7" t="s">
        <v>45</v>
      </c>
      <c r="M152" s="4">
        <v>561800</v>
      </c>
      <c r="N152" s="4" t="s">
        <v>455</v>
      </c>
      <c r="O152" s="4" t="s">
        <v>456</v>
      </c>
      <c r="P152" s="4" t="s">
        <v>457</v>
      </c>
      <c r="Q152" s="4">
        <v>3</v>
      </c>
      <c r="R152" s="4">
        <v>229</v>
      </c>
      <c r="S152" s="4">
        <v>115744</v>
      </c>
      <c r="T152" s="4" t="s">
        <v>458</v>
      </c>
      <c r="U152" s="4" t="s">
        <v>459</v>
      </c>
      <c r="V152" s="4">
        <v>549493053</v>
      </c>
      <c r="W152" s="4"/>
      <c r="X152" s="8" t="s">
        <v>460</v>
      </c>
      <c r="Y152" s="8" t="s">
        <v>461</v>
      </c>
      <c r="Z152" s="8" t="s">
        <v>54</v>
      </c>
      <c r="AA152" s="8" t="s">
        <v>203</v>
      </c>
      <c r="AB152" s="8" t="s">
        <v>462</v>
      </c>
      <c r="AC152" s="7" t="s">
        <v>463</v>
      </c>
      <c r="AD152" s="9">
        <v>2.04</v>
      </c>
      <c r="AE152" s="10">
        <f>ROUND($K$152*$AD$152,2)</f>
        <v>2.04</v>
      </c>
    </row>
    <row r="153" spans="1:31" ht="13.5" thickTop="1">
      <c r="A153" s="21"/>
      <c r="B153" s="21"/>
      <c r="C153" s="2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25" t="s">
        <v>192</v>
      </c>
      <c r="AE153" s="12">
        <f>SUM($AE$135:$AE$152)</f>
        <v>976.6799999999998</v>
      </c>
    </row>
    <row r="154" spans="1:3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51">
      <c r="A155" s="3">
        <v>57529</v>
      </c>
      <c r="B155" s="4"/>
      <c r="C155" s="3">
        <v>170254</v>
      </c>
      <c r="D155" s="4" t="s">
        <v>506</v>
      </c>
      <c r="E155" s="4" t="s">
        <v>507</v>
      </c>
      <c r="F155" s="4" t="s">
        <v>508</v>
      </c>
      <c r="G155" s="4" t="s">
        <v>509</v>
      </c>
      <c r="H155" s="4"/>
      <c r="I155" s="4" t="s">
        <v>44</v>
      </c>
      <c r="J155" s="5">
        <v>1</v>
      </c>
      <c r="K155" s="6">
        <v>1</v>
      </c>
      <c r="L155" s="7" t="s">
        <v>197</v>
      </c>
      <c r="M155" s="4">
        <v>110517</v>
      </c>
      <c r="N155" s="4" t="s">
        <v>510</v>
      </c>
      <c r="O155" s="4" t="s">
        <v>511</v>
      </c>
      <c r="P155" s="4" t="s">
        <v>512</v>
      </c>
      <c r="Q155" s="4"/>
      <c r="R155" s="4" t="s">
        <v>76</v>
      </c>
      <c r="S155" s="4">
        <v>2472</v>
      </c>
      <c r="T155" s="4" t="s">
        <v>513</v>
      </c>
      <c r="U155" s="4" t="s">
        <v>514</v>
      </c>
      <c r="V155" s="4">
        <v>549497102</v>
      </c>
      <c r="W155" s="4"/>
      <c r="X155" s="8" t="s">
        <v>515</v>
      </c>
      <c r="Y155" s="8" t="s">
        <v>516</v>
      </c>
      <c r="Z155" s="8" t="s">
        <v>54</v>
      </c>
      <c r="AA155" s="8" t="s">
        <v>517</v>
      </c>
      <c r="AB155" s="8" t="s">
        <v>518</v>
      </c>
      <c r="AC155" s="7" t="s">
        <v>519</v>
      </c>
      <c r="AD155" s="9">
        <v>367.18</v>
      </c>
      <c r="AE155" s="10">
        <f>ROUND($K$155*$AD$155,2)</f>
        <v>367.18</v>
      </c>
    </row>
    <row r="156" spans="1:31" ht="39" thickBot="1">
      <c r="A156" s="3">
        <v>57529</v>
      </c>
      <c r="B156" s="4"/>
      <c r="C156" s="3">
        <v>170255</v>
      </c>
      <c r="D156" s="4" t="s">
        <v>111</v>
      </c>
      <c r="E156" s="4" t="s">
        <v>112</v>
      </c>
      <c r="F156" s="4" t="s">
        <v>113</v>
      </c>
      <c r="G156" s="4" t="s">
        <v>114</v>
      </c>
      <c r="H156" s="4"/>
      <c r="I156" s="4" t="s">
        <v>115</v>
      </c>
      <c r="J156" s="5">
        <v>1</v>
      </c>
      <c r="K156" s="6">
        <v>1</v>
      </c>
      <c r="L156" s="7" t="s">
        <v>197</v>
      </c>
      <c r="M156" s="4">
        <v>110517</v>
      </c>
      <c r="N156" s="4" t="s">
        <v>510</v>
      </c>
      <c r="O156" s="4" t="s">
        <v>511</v>
      </c>
      <c r="P156" s="4" t="s">
        <v>512</v>
      </c>
      <c r="Q156" s="4"/>
      <c r="R156" s="4" t="s">
        <v>76</v>
      </c>
      <c r="S156" s="4">
        <v>2472</v>
      </c>
      <c r="T156" s="4" t="s">
        <v>513</v>
      </c>
      <c r="U156" s="4" t="s">
        <v>514</v>
      </c>
      <c r="V156" s="4">
        <v>549497102</v>
      </c>
      <c r="W156" s="4"/>
      <c r="X156" s="8" t="s">
        <v>515</v>
      </c>
      <c r="Y156" s="8" t="s">
        <v>516</v>
      </c>
      <c r="Z156" s="8" t="s">
        <v>54</v>
      </c>
      <c r="AA156" s="8" t="s">
        <v>517</v>
      </c>
      <c r="AB156" s="8" t="s">
        <v>518</v>
      </c>
      <c r="AC156" s="7" t="s">
        <v>519</v>
      </c>
      <c r="AD156" s="9">
        <v>21.66</v>
      </c>
      <c r="AE156" s="10">
        <f>ROUND($K$156*$AD$156,2)</f>
        <v>21.66</v>
      </c>
    </row>
    <row r="157" spans="1:31" ht="13.5" thickTop="1">
      <c r="A157" s="21"/>
      <c r="B157" s="21"/>
      <c r="C157" s="2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25" t="s">
        <v>192</v>
      </c>
      <c r="AE157" s="12">
        <f>SUM($AE$155:$AE$156)</f>
        <v>388.84000000000003</v>
      </c>
    </row>
    <row r="158" spans="1:31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25.5">
      <c r="A159" s="3">
        <v>57565</v>
      </c>
      <c r="B159" s="4" t="s">
        <v>520</v>
      </c>
      <c r="C159" s="3">
        <v>170260</v>
      </c>
      <c r="D159" s="4" t="s">
        <v>99</v>
      </c>
      <c r="E159" s="4" t="s">
        <v>100</v>
      </c>
      <c r="F159" s="4" t="s">
        <v>101</v>
      </c>
      <c r="G159" s="4" t="s">
        <v>102</v>
      </c>
      <c r="H159" s="4"/>
      <c r="I159" s="4" t="s">
        <v>103</v>
      </c>
      <c r="J159" s="5">
        <v>3</v>
      </c>
      <c r="K159" s="6">
        <v>3</v>
      </c>
      <c r="L159" s="7" t="s">
        <v>45</v>
      </c>
      <c r="M159" s="4">
        <v>562000</v>
      </c>
      <c r="N159" s="4" t="s">
        <v>521</v>
      </c>
      <c r="O159" s="4" t="s">
        <v>456</v>
      </c>
      <c r="P159" s="4" t="s">
        <v>457</v>
      </c>
      <c r="Q159" s="4">
        <v>3</v>
      </c>
      <c r="R159" s="4">
        <v>225</v>
      </c>
      <c r="S159" s="4">
        <v>115744</v>
      </c>
      <c r="T159" s="4" t="s">
        <v>458</v>
      </c>
      <c r="U159" s="4" t="s">
        <v>459</v>
      </c>
      <c r="V159" s="4">
        <v>549493053</v>
      </c>
      <c r="W159" s="4"/>
      <c r="X159" s="8" t="s">
        <v>522</v>
      </c>
      <c r="Y159" s="8" t="s">
        <v>523</v>
      </c>
      <c r="Z159" s="8" t="s">
        <v>54</v>
      </c>
      <c r="AA159" s="8" t="s">
        <v>203</v>
      </c>
      <c r="AB159" s="8" t="s">
        <v>462</v>
      </c>
      <c r="AC159" s="7" t="s">
        <v>524</v>
      </c>
      <c r="AD159" s="9">
        <v>29.25</v>
      </c>
      <c r="AE159" s="10">
        <f>ROUND($K$159*$AD$159,2)</f>
        <v>87.75</v>
      </c>
    </row>
    <row r="160" spans="1:31" ht="25.5">
      <c r="A160" s="3">
        <v>57565</v>
      </c>
      <c r="B160" s="4" t="s">
        <v>520</v>
      </c>
      <c r="C160" s="3">
        <v>170261</v>
      </c>
      <c r="D160" s="4" t="s">
        <v>525</v>
      </c>
      <c r="E160" s="4" t="s">
        <v>526</v>
      </c>
      <c r="F160" s="4" t="s">
        <v>527</v>
      </c>
      <c r="G160" s="4" t="s">
        <v>528</v>
      </c>
      <c r="H160" s="4"/>
      <c r="I160" s="4" t="s">
        <v>44</v>
      </c>
      <c r="J160" s="5">
        <v>2</v>
      </c>
      <c r="K160" s="6">
        <v>2</v>
      </c>
      <c r="L160" s="7" t="s">
        <v>45</v>
      </c>
      <c r="M160" s="4">
        <v>562000</v>
      </c>
      <c r="N160" s="4" t="s">
        <v>521</v>
      </c>
      <c r="O160" s="4" t="s">
        <v>456</v>
      </c>
      <c r="P160" s="4" t="s">
        <v>457</v>
      </c>
      <c r="Q160" s="4">
        <v>3</v>
      </c>
      <c r="R160" s="4">
        <v>225</v>
      </c>
      <c r="S160" s="4">
        <v>115744</v>
      </c>
      <c r="T160" s="4" t="s">
        <v>458</v>
      </c>
      <c r="U160" s="4" t="s">
        <v>459</v>
      </c>
      <c r="V160" s="4">
        <v>549493053</v>
      </c>
      <c r="W160" s="4"/>
      <c r="X160" s="8" t="s">
        <v>522</v>
      </c>
      <c r="Y160" s="8" t="s">
        <v>523</v>
      </c>
      <c r="Z160" s="8" t="s">
        <v>54</v>
      </c>
      <c r="AA160" s="8" t="s">
        <v>203</v>
      </c>
      <c r="AB160" s="8" t="s">
        <v>462</v>
      </c>
      <c r="AC160" s="7" t="s">
        <v>524</v>
      </c>
      <c r="AD160" s="9">
        <v>27.84</v>
      </c>
      <c r="AE160" s="10">
        <f>ROUND($K$160*$AD$160,2)</f>
        <v>55.68</v>
      </c>
    </row>
    <row r="161" spans="1:31" ht="25.5">
      <c r="A161" s="3">
        <v>57565</v>
      </c>
      <c r="B161" s="4" t="s">
        <v>520</v>
      </c>
      <c r="C161" s="3">
        <v>170262</v>
      </c>
      <c r="D161" s="4" t="s">
        <v>151</v>
      </c>
      <c r="E161" s="4" t="s">
        <v>529</v>
      </c>
      <c r="F161" s="4" t="s">
        <v>530</v>
      </c>
      <c r="G161" s="4" t="s">
        <v>531</v>
      </c>
      <c r="H161" s="4"/>
      <c r="I161" s="4" t="s">
        <v>44</v>
      </c>
      <c r="J161" s="5">
        <v>1</v>
      </c>
      <c r="K161" s="6">
        <v>1</v>
      </c>
      <c r="L161" s="7" t="s">
        <v>45</v>
      </c>
      <c r="M161" s="4">
        <v>562000</v>
      </c>
      <c r="N161" s="4" t="s">
        <v>521</v>
      </c>
      <c r="O161" s="4" t="s">
        <v>456</v>
      </c>
      <c r="P161" s="4" t="s">
        <v>457</v>
      </c>
      <c r="Q161" s="4">
        <v>3</v>
      </c>
      <c r="R161" s="4">
        <v>225</v>
      </c>
      <c r="S161" s="4">
        <v>115744</v>
      </c>
      <c r="T161" s="4" t="s">
        <v>458</v>
      </c>
      <c r="U161" s="4" t="s">
        <v>459</v>
      </c>
      <c r="V161" s="4">
        <v>549493053</v>
      </c>
      <c r="W161" s="4"/>
      <c r="X161" s="8" t="s">
        <v>522</v>
      </c>
      <c r="Y161" s="8" t="s">
        <v>523</v>
      </c>
      <c r="Z161" s="8" t="s">
        <v>54</v>
      </c>
      <c r="AA161" s="8" t="s">
        <v>203</v>
      </c>
      <c r="AB161" s="8" t="s">
        <v>462</v>
      </c>
      <c r="AC161" s="7" t="s">
        <v>524</v>
      </c>
      <c r="AD161" s="9">
        <v>43.09</v>
      </c>
      <c r="AE161" s="10">
        <f>ROUND($K$161*$AD$161,2)</f>
        <v>43.09</v>
      </c>
    </row>
    <row r="162" spans="1:31" ht="25.5">
      <c r="A162" s="3">
        <v>57565</v>
      </c>
      <c r="B162" s="4" t="s">
        <v>520</v>
      </c>
      <c r="C162" s="3">
        <v>170263</v>
      </c>
      <c r="D162" s="4" t="s">
        <v>107</v>
      </c>
      <c r="E162" s="4" t="s">
        <v>532</v>
      </c>
      <c r="F162" s="4" t="s">
        <v>533</v>
      </c>
      <c r="G162" s="4" t="s">
        <v>534</v>
      </c>
      <c r="H162" s="4"/>
      <c r="I162" s="4" t="s">
        <v>44</v>
      </c>
      <c r="J162" s="5">
        <v>10</v>
      </c>
      <c r="K162" s="6">
        <v>10</v>
      </c>
      <c r="L162" s="7" t="s">
        <v>45</v>
      </c>
      <c r="M162" s="4">
        <v>562000</v>
      </c>
      <c r="N162" s="4" t="s">
        <v>521</v>
      </c>
      <c r="O162" s="4" t="s">
        <v>456</v>
      </c>
      <c r="P162" s="4" t="s">
        <v>457</v>
      </c>
      <c r="Q162" s="4">
        <v>3</v>
      </c>
      <c r="R162" s="4">
        <v>225</v>
      </c>
      <c r="S162" s="4">
        <v>115744</v>
      </c>
      <c r="T162" s="4" t="s">
        <v>458</v>
      </c>
      <c r="U162" s="4" t="s">
        <v>459</v>
      </c>
      <c r="V162" s="4">
        <v>549493053</v>
      </c>
      <c r="W162" s="4"/>
      <c r="X162" s="8" t="s">
        <v>522</v>
      </c>
      <c r="Y162" s="8" t="s">
        <v>523</v>
      </c>
      <c r="Z162" s="8" t="s">
        <v>54</v>
      </c>
      <c r="AA162" s="8" t="s">
        <v>203</v>
      </c>
      <c r="AB162" s="8" t="s">
        <v>462</v>
      </c>
      <c r="AC162" s="7" t="s">
        <v>524</v>
      </c>
      <c r="AD162" s="9">
        <v>4.81</v>
      </c>
      <c r="AE162" s="10">
        <f>ROUND($K$162*$AD$162,2)</f>
        <v>48.1</v>
      </c>
    </row>
    <row r="163" spans="1:31" ht="25.5">
      <c r="A163" s="3">
        <v>57565</v>
      </c>
      <c r="B163" s="4" t="s">
        <v>520</v>
      </c>
      <c r="C163" s="3">
        <v>170265</v>
      </c>
      <c r="D163" s="4" t="s">
        <v>57</v>
      </c>
      <c r="E163" s="4" t="s">
        <v>499</v>
      </c>
      <c r="F163" s="4" t="s">
        <v>500</v>
      </c>
      <c r="G163" s="4" t="s">
        <v>501</v>
      </c>
      <c r="H163" s="4"/>
      <c r="I163" s="4" t="s">
        <v>44</v>
      </c>
      <c r="J163" s="5">
        <v>50</v>
      </c>
      <c r="K163" s="6">
        <v>50</v>
      </c>
      <c r="L163" s="7" t="s">
        <v>45</v>
      </c>
      <c r="M163" s="4">
        <v>562000</v>
      </c>
      <c r="N163" s="4" t="s">
        <v>521</v>
      </c>
      <c r="O163" s="4" t="s">
        <v>456</v>
      </c>
      <c r="P163" s="4" t="s">
        <v>457</v>
      </c>
      <c r="Q163" s="4">
        <v>3</v>
      </c>
      <c r="R163" s="4">
        <v>225</v>
      </c>
      <c r="S163" s="4">
        <v>115744</v>
      </c>
      <c r="T163" s="4" t="s">
        <v>458</v>
      </c>
      <c r="U163" s="4" t="s">
        <v>459</v>
      </c>
      <c r="V163" s="4">
        <v>549493053</v>
      </c>
      <c r="W163" s="4"/>
      <c r="X163" s="8" t="s">
        <v>522</v>
      </c>
      <c r="Y163" s="8" t="s">
        <v>523</v>
      </c>
      <c r="Z163" s="8" t="s">
        <v>54</v>
      </c>
      <c r="AA163" s="8" t="s">
        <v>203</v>
      </c>
      <c r="AB163" s="8" t="s">
        <v>462</v>
      </c>
      <c r="AC163" s="7" t="s">
        <v>524</v>
      </c>
      <c r="AD163" s="9">
        <v>2.59</v>
      </c>
      <c r="AE163" s="10">
        <f>ROUND($K$163*$AD$163,2)</f>
        <v>129.5</v>
      </c>
    </row>
    <row r="164" spans="1:31" ht="25.5">
      <c r="A164" s="3">
        <v>57565</v>
      </c>
      <c r="B164" s="4" t="s">
        <v>520</v>
      </c>
      <c r="C164" s="3">
        <v>170266</v>
      </c>
      <c r="D164" s="4" t="s">
        <v>57</v>
      </c>
      <c r="E164" s="4" t="s">
        <v>535</v>
      </c>
      <c r="F164" s="4" t="s">
        <v>536</v>
      </c>
      <c r="G164" s="4" t="s">
        <v>537</v>
      </c>
      <c r="H164" s="4"/>
      <c r="I164" s="4" t="s">
        <v>44</v>
      </c>
      <c r="J164" s="5">
        <v>1</v>
      </c>
      <c r="K164" s="6">
        <v>1</v>
      </c>
      <c r="L164" s="7" t="s">
        <v>45</v>
      </c>
      <c r="M164" s="4">
        <v>562000</v>
      </c>
      <c r="N164" s="4" t="s">
        <v>521</v>
      </c>
      <c r="O164" s="4" t="s">
        <v>456</v>
      </c>
      <c r="P164" s="4" t="s">
        <v>457</v>
      </c>
      <c r="Q164" s="4">
        <v>3</v>
      </c>
      <c r="R164" s="4">
        <v>225</v>
      </c>
      <c r="S164" s="4">
        <v>115744</v>
      </c>
      <c r="T164" s="4" t="s">
        <v>458</v>
      </c>
      <c r="U164" s="4" t="s">
        <v>459</v>
      </c>
      <c r="V164" s="4">
        <v>549493053</v>
      </c>
      <c r="W164" s="4"/>
      <c r="X164" s="8" t="s">
        <v>522</v>
      </c>
      <c r="Y164" s="8" t="s">
        <v>523</v>
      </c>
      <c r="Z164" s="8" t="s">
        <v>54</v>
      </c>
      <c r="AA164" s="8" t="s">
        <v>203</v>
      </c>
      <c r="AB164" s="8" t="s">
        <v>462</v>
      </c>
      <c r="AC164" s="7" t="s">
        <v>524</v>
      </c>
      <c r="AD164" s="9">
        <v>11.88</v>
      </c>
      <c r="AE164" s="10">
        <f>ROUND($K$164*$AD$164,2)</f>
        <v>11.88</v>
      </c>
    </row>
    <row r="165" spans="1:31" ht="25.5">
      <c r="A165" s="3">
        <v>57565</v>
      </c>
      <c r="B165" s="4" t="s">
        <v>520</v>
      </c>
      <c r="C165" s="3">
        <v>170274</v>
      </c>
      <c r="D165" s="4" t="s">
        <v>91</v>
      </c>
      <c r="E165" s="4" t="s">
        <v>252</v>
      </c>
      <c r="F165" s="4" t="s">
        <v>253</v>
      </c>
      <c r="G165" s="4" t="s">
        <v>254</v>
      </c>
      <c r="H165" s="4"/>
      <c r="I165" s="4" t="s">
        <v>44</v>
      </c>
      <c r="J165" s="5">
        <v>4</v>
      </c>
      <c r="K165" s="6">
        <v>4</v>
      </c>
      <c r="L165" s="7" t="s">
        <v>45</v>
      </c>
      <c r="M165" s="4">
        <v>562000</v>
      </c>
      <c r="N165" s="4" t="s">
        <v>521</v>
      </c>
      <c r="O165" s="4" t="s">
        <v>456</v>
      </c>
      <c r="P165" s="4" t="s">
        <v>457</v>
      </c>
      <c r="Q165" s="4">
        <v>3</v>
      </c>
      <c r="R165" s="4">
        <v>225</v>
      </c>
      <c r="S165" s="4">
        <v>115744</v>
      </c>
      <c r="T165" s="4" t="s">
        <v>458</v>
      </c>
      <c r="U165" s="4" t="s">
        <v>459</v>
      </c>
      <c r="V165" s="4">
        <v>549493053</v>
      </c>
      <c r="W165" s="4"/>
      <c r="X165" s="8" t="s">
        <v>522</v>
      </c>
      <c r="Y165" s="8" t="s">
        <v>523</v>
      </c>
      <c r="Z165" s="8" t="s">
        <v>54</v>
      </c>
      <c r="AA165" s="8" t="s">
        <v>203</v>
      </c>
      <c r="AB165" s="8" t="s">
        <v>462</v>
      </c>
      <c r="AC165" s="7" t="s">
        <v>524</v>
      </c>
      <c r="AD165" s="9">
        <v>9.99</v>
      </c>
      <c r="AE165" s="10">
        <f>ROUND($K$165*$AD$165,2)</f>
        <v>39.96</v>
      </c>
    </row>
    <row r="166" spans="1:31" ht="25.5">
      <c r="A166" s="3">
        <v>57565</v>
      </c>
      <c r="B166" s="4" t="s">
        <v>520</v>
      </c>
      <c r="C166" s="3">
        <v>170275</v>
      </c>
      <c r="D166" s="4" t="s">
        <v>330</v>
      </c>
      <c r="E166" s="4" t="s">
        <v>464</v>
      </c>
      <c r="F166" s="4" t="s">
        <v>465</v>
      </c>
      <c r="G166" s="4" t="s">
        <v>466</v>
      </c>
      <c r="H166" s="4"/>
      <c r="I166" s="4" t="s">
        <v>61</v>
      </c>
      <c r="J166" s="5">
        <v>10</v>
      </c>
      <c r="K166" s="6">
        <v>10</v>
      </c>
      <c r="L166" s="7" t="s">
        <v>45</v>
      </c>
      <c r="M166" s="4">
        <v>562000</v>
      </c>
      <c r="N166" s="4" t="s">
        <v>521</v>
      </c>
      <c r="O166" s="4" t="s">
        <v>456</v>
      </c>
      <c r="P166" s="4" t="s">
        <v>457</v>
      </c>
      <c r="Q166" s="4">
        <v>3</v>
      </c>
      <c r="R166" s="4">
        <v>225</v>
      </c>
      <c r="S166" s="4">
        <v>115744</v>
      </c>
      <c r="T166" s="4" t="s">
        <v>458</v>
      </c>
      <c r="U166" s="4" t="s">
        <v>459</v>
      </c>
      <c r="V166" s="4">
        <v>549493053</v>
      </c>
      <c r="W166" s="4"/>
      <c r="X166" s="8" t="s">
        <v>522</v>
      </c>
      <c r="Y166" s="8" t="s">
        <v>523</v>
      </c>
      <c r="Z166" s="8" t="s">
        <v>54</v>
      </c>
      <c r="AA166" s="8" t="s">
        <v>203</v>
      </c>
      <c r="AB166" s="8" t="s">
        <v>462</v>
      </c>
      <c r="AC166" s="7" t="s">
        <v>524</v>
      </c>
      <c r="AD166" s="9">
        <v>3.04</v>
      </c>
      <c r="AE166" s="10">
        <f>ROUND($K$166*$AD$166,2)</f>
        <v>30.4</v>
      </c>
    </row>
    <row r="167" spans="1:31" ht="25.5">
      <c r="A167" s="3">
        <v>57565</v>
      </c>
      <c r="B167" s="4" t="s">
        <v>520</v>
      </c>
      <c r="C167" s="3">
        <v>170279</v>
      </c>
      <c r="D167" s="4" t="s">
        <v>151</v>
      </c>
      <c r="E167" s="4" t="s">
        <v>152</v>
      </c>
      <c r="F167" s="4" t="s">
        <v>153</v>
      </c>
      <c r="G167" s="4" t="s">
        <v>154</v>
      </c>
      <c r="H167" s="4"/>
      <c r="I167" s="4" t="s">
        <v>155</v>
      </c>
      <c r="J167" s="5">
        <v>5</v>
      </c>
      <c r="K167" s="6">
        <v>5</v>
      </c>
      <c r="L167" s="7" t="s">
        <v>45</v>
      </c>
      <c r="M167" s="4">
        <v>562000</v>
      </c>
      <c r="N167" s="4" t="s">
        <v>521</v>
      </c>
      <c r="O167" s="4" t="s">
        <v>456</v>
      </c>
      <c r="P167" s="4" t="s">
        <v>457</v>
      </c>
      <c r="Q167" s="4">
        <v>3</v>
      </c>
      <c r="R167" s="4">
        <v>225</v>
      </c>
      <c r="S167" s="4">
        <v>115744</v>
      </c>
      <c r="T167" s="4" t="s">
        <v>458</v>
      </c>
      <c r="U167" s="4" t="s">
        <v>459</v>
      </c>
      <c r="V167" s="4">
        <v>549493053</v>
      </c>
      <c r="W167" s="4"/>
      <c r="X167" s="8" t="s">
        <v>522</v>
      </c>
      <c r="Y167" s="8" t="s">
        <v>523</v>
      </c>
      <c r="Z167" s="8" t="s">
        <v>54</v>
      </c>
      <c r="AA167" s="8" t="s">
        <v>203</v>
      </c>
      <c r="AB167" s="8" t="s">
        <v>462</v>
      </c>
      <c r="AC167" s="7" t="s">
        <v>524</v>
      </c>
      <c r="AD167" s="9">
        <v>6.78</v>
      </c>
      <c r="AE167" s="10">
        <f>ROUND($K$167*$AD$167,2)</f>
        <v>33.9</v>
      </c>
    </row>
    <row r="168" spans="1:31" ht="25.5">
      <c r="A168" s="3">
        <v>57565</v>
      </c>
      <c r="B168" s="4" t="s">
        <v>520</v>
      </c>
      <c r="C168" s="3">
        <v>170280</v>
      </c>
      <c r="D168" s="4" t="s">
        <v>57</v>
      </c>
      <c r="E168" s="4" t="s">
        <v>470</v>
      </c>
      <c r="F168" s="4" t="s">
        <v>471</v>
      </c>
      <c r="G168" s="4" t="s">
        <v>472</v>
      </c>
      <c r="H168" s="4"/>
      <c r="I168" s="4" t="s">
        <v>44</v>
      </c>
      <c r="J168" s="5">
        <v>50</v>
      </c>
      <c r="K168" s="6">
        <v>50</v>
      </c>
      <c r="L168" s="7" t="s">
        <v>45</v>
      </c>
      <c r="M168" s="4">
        <v>562000</v>
      </c>
      <c r="N168" s="4" t="s">
        <v>521</v>
      </c>
      <c r="O168" s="4" t="s">
        <v>456</v>
      </c>
      <c r="P168" s="4" t="s">
        <v>457</v>
      </c>
      <c r="Q168" s="4">
        <v>3</v>
      </c>
      <c r="R168" s="4">
        <v>225</v>
      </c>
      <c r="S168" s="4">
        <v>115744</v>
      </c>
      <c r="T168" s="4" t="s">
        <v>458</v>
      </c>
      <c r="U168" s="4" t="s">
        <v>459</v>
      </c>
      <c r="V168" s="4">
        <v>549493053</v>
      </c>
      <c r="W168" s="4"/>
      <c r="X168" s="8" t="s">
        <v>522</v>
      </c>
      <c r="Y168" s="8" t="s">
        <v>523</v>
      </c>
      <c r="Z168" s="8" t="s">
        <v>54</v>
      </c>
      <c r="AA168" s="8" t="s">
        <v>203</v>
      </c>
      <c r="AB168" s="8" t="s">
        <v>462</v>
      </c>
      <c r="AC168" s="7" t="s">
        <v>524</v>
      </c>
      <c r="AD168" s="9">
        <v>2.59</v>
      </c>
      <c r="AE168" s="10">
        <f>ROUND($K$168*$AD$168,2)</f>
        <v>129.5</v>
      </c>
    </row>
    <row r="169" spans="1:31" ht="25.5">
      <c r="A169" s="3">
        <v>57565</v>
      </c>
      <c r="B169" s="4" t="s">
        <v>520</v>
      </c>
      <c r="C169" s="3">
        <v>170281</v>
      </c>
      <c r="D169" s="4" t="s">
        <v>57</v>
      </c>
      <c r="E169" s="4" t="s">
        <v>538</v>
      </c>
      <c r="F169" s="4" t="s">
        <v>539</v>
      </c>
      <c r="G169" s="4" t="s">
        <v>540</v>
      </c>
      <c r="H169" s="4"/>
      <c r="I169" s="4" t="s">
        <v>44</v>
      </c>
      <c r="J169" s="5">
        <v>3</v>
      </c>
      <c r="K169" s="6">
        <v>3</v>
      </c>
      <c r="L169" s="7" t="s">
        <v>45</v>
      </c>
      <c r="M169" s="4">
        <v>562000</v>
      </c>
      <c r="N169" s="4" t="s">
        <v>521</v>
      </c>
      <c r="O169" s="4" t="s">
        <v>456</v>
      </c>
      <c r="P169" s="4" t="s">
        <v>457</v>
      </c>
      <c r="Q169" s="4">
        <v>3</v>
      </c>
      <c r="R169" s="4">
        <v>225</v>
      </c>
      <c r="S169" s="4">
        <v>115744</v>
      </c>
      <c r="T169" s="4" t="s">
        <v>458</v>
      </c>
      <c r="U169" s="4" t="s">
        <v>459</v>
      </c>
      <c r="V169" s="4">
        <v>549493053</v>
      </c>
      <c r="W169" s="4"/>
      <c r="X169" s="8" t="s">
        <v>522</v>
      </c>
      <c r="Y169" s="8" t="s">
        <v>523</v>
      </c>
      <c r="Z169" s="8" t="s">
        <v>54</v>
      </c>
      <c r="AA169" s="8" t="s">
        <v>203</v>
      </c>
      <c r="AB169" s="8" t="s">
        <v>462</v>
      </c>
      <c r="AC169" s="7" t="s">
        <v>524</v>
      </c>
      <c r="AD169" s="9">
        <v>14.03</v>
      </c>
      <c r="AE169" s="10">
        <f>ROUND($K$169*$AD$169,2)</f>
        <v>42.09</v>
      </c>
    </row>
    <row r="170" spans="1:31" ht="25.5">
      <c r="A170" s="3">
        <v>57565</v>
      </c>
      <c r="B170" s="4" t="s">
        <v>520</v>
      </c>
      <c r="C170" s="3">
        <v>170283</v>
      </c>
      <c r="D170" s="4" t="s">
        <v>451</v>
      </c>
      <c r="E170" s="4" t="s">
        <v>541</v>
      </c>
      <c r="F170" s="4" t="s">
        <v>542</v>
      </c>
      <c r="G170" s="4" t="s">
        <v>543</v>
      </c>
      <c r="H170" s="4"/>
      <c r="I170" s="4" t="s">
        <v>44</v>
      </c>
      <c r="J170" s="5">
        <v>1</v>
      </c>
      <c r="K170" s="6">
        <v>1</v>
      </c>
      <c r="L170" s="7" t="s">
        <v>45</v>
      </c>
      <c r="M170" s="4">
        <v>562000</v>
      </c>
      <c r="N170" s="4" t="s">
        <v>521</v>
      </c>
      <c r="O170" s="4" t="s">
        <v>456</v>
      </c>
      <c r="P170" s="4" t="s">
        <v>457</v>
      </c>
      <c r="Q170" s="4">
        <v>3</v>
      </c>
      <c r="R170" s="4">
        <v>225</v>
      </c>
      <c r="S170" s="4">
        <v>115744</v>
      </c>
      <c r="T170" s="4" t="s">
        <v>458</v>
      </c>
      <c r="U170" s="4" t="s">
        <v>459</v>
      </c>
      <c r="V170" s="4">
        <v>549493053</v>
      </c>
      <c r="W170" s="4"/>
      <c r="X170" s="8" t="s">
        <v>522</v>
      </c>
      <c r="Y170" s="8" t="s">
        <v>523</v>
      </c>
      <c r="Z170" s="8" t="s">
        <v>54</v>
      </c>
      <c r="AA170" s="8" t="s">
        <v>203</v>
      </c>
      <c r="AB170" s="8" t="s">
        <v>462</v>
      </c>
      <c r="AC170" s="7" t="s">
        <v>524</v>
      </c>
      <c r="AD170" s="9">
        <v>28.1</v>
      </c>
      <c r="AE170" s="10">
        <f>ROUND($K$170*$AD$170,2)</f>
        <v>28.1</v>
      </c>
    </row>
    <row r="171" spans="1:31" ht="38.25">
      <c r="A171" s="3">
        <v>57565</v>
      </c>
      <c r="B171" s="4" t="s">
        <v>520</v>
      </c>
      <c r="C171" s="3">
        <v>170284</v>
      </c>
      <c r="D171" s="4" t="s">
        <v>451</v>
      </c>
      <c r="E171" s="4" t="s">
        <v>544</v>
      </c>
      <c r="F171" s="4" t="s">
        <v>545</v>
      </c>
      <c r="G171" s="4" t="s">
        <v>546</v>
      </c>
      <c r="H171" s="4"/>
      <c r="I171" s="4" t="s">
        <v>44</v>
      </c>
      <c r="J171" s="5">
        <v>1</v>
      </c>
      <c r="K171" s="6">
        <v>1</v>
      </c>
      <c r="L171" s="7" t="s">
        <v>45</v>
      </c>
      <c r="M171" s="4">
        <v>562000</v>
      </c>
      <c r="N171" s="4" t="s">
        <v>521</v>
      </c>
      <c r="O171" s="4" t="s">
        <v>456</v>
      </c>
      <c r="P171" s="4" t="s">
        <v>457</v>
      </c>
      <c r="Q171" s="4">
        <v>3</v>
      </c>
      <c r="R171" s="4">
        <v>225</v>
      </c>
      <c r="S171" s="4">
        <v>115744</v>
      </c>
      <c r="T171" s="4" t="s">
        <v>458</v>
      </c>
      <c r="U171" s="4" t="s">
        <v>459</v>
      </c>
      <c r="V171" s="4">
        <v>549493053</v>
      </c>
      <c r="W171" s="4"/>
      <c r="X171" s="8" t="s">
        <v>522</v>
      </c>
      <c r="Y171" s="8" t="s">
        <v>523</v>
      </c>
      <c r="Z171" s="8" t="s">
        <v>54</v>
      </c>
      <c r="AA171" s="8" t="s">
        <v>203</v>
      </c>
      <c r="AB171" s="8" t="s">
        <v>462</v>
      </c>
      <c r="AC171" s="7" t="s">
        <v>524</v>
      </c>
      <c r="AD171" s="9">
        <v>43.69</v>
      </c>
      <c r="AE171" s="10">
        <f>ROUND($K$171*$AD$171,2)</f>
        <v>43.69</v>
      </c>
    </row>
    <row r="172" spans="1:31" ht="25.5">
      <c r="A172" s="3">
        <v>57565</v>
      </c>
      <c r="B172" s="4" t="s">
        <v>520</v>
      </c>
      <c r="C172" s="3">
        <v>170285</v>
      </c>
      <c r="D172" s="4" t="s">
        <v>451</v>
      </c>
      <c r="E172" s="4" t="s">
        <v>452</v>
      </c>
      <c r="F172" s="4" t="s">
        <v>453</v>
      </c>
      <c r="G172" s="4" t="s">
        <v>454</v>
      </c>
      <c r="H172" s="4"/>
      <c r="I172" s="4" t="s">
        <v>44</v>
      </c>
      <c r="J172" s="5">
        <v>2</v>
      </c>
      <c r="K172" s="6">
        <v>2</v>
      </c>
      <c r="L172" s="7" t="s">
        <v>45</v>
      </c>
      <c r="M172" s="4">
        <v>562000</v>
      </c>
      <c r="N172" s="4" t="s">
        <v>521</v>
      </c>
      <c r="O172" s="4" t="s">
        <v>456</v>
      </c>
      <c r="P172" s="4" t="s">
        <v>457</v>
      </c>
      <c r="Q172" s="4">
        <v>3</v>
      </c>
      <c r="R172" s="4">
        <v>225</v>
      </c>
      <c r="S172" s="4">
        <v>115744</v>
      </c>
      <c r="T172" s="4" t="s">
        <v>458</v>
      </c>
      <c r="U172" s="4" t="s">
        <v>459</v>
      </c>
      <c r="V172" s="4">
        <v>549493053</v>
      </c>
      <c r="W172" s="4"/>
      <c r="X172" s="8" t="s">
        <v>522</v>
      </c>
      <c r="Y172" s="8" t="s">
        <v>523</v>
      </c>
      <c r="Z172" s="8" t="s">
        <v>54</v>
      </c>
      <c r="AA172" s="8" t="s">
        <v>203</v>
      </c>
      <c r="AB172" s="8" t="s">
        <v>462</v>
      </c>
      <c r="AC172" s="7" t="s">
        <v>524</v>
      </c>
      <c r="AD172" s="9">
        <v>28.1</v>
      </c>
      <c r="AE172" s="10">
        <f>ROUND($K$172*$AD$172,2)</f>
        <v>56.2</v>
      </c>
    </row>
    <row r="173" spans="1:31" ht="25.5">
      <c r="A173" s="3">
        <v>57565</v>
      </c>
      <c r="B173" s="4" t="s">
        <v>520</v>
      </c>
      <c r="C173" s="3">
        <v>170286</v>
      </c>
      <c r="D173" s="4" t="s">
        <v>451</v>
      </c>
      <c r="E173" s="4" t="s">
        <v>547</v>
      </c>
      <c r="F173" s="4" t="s">
        <v>548</v>
      </c>
      <c r="G173" s="4" t="s">
        <v>549</v>
      </c>
      <c r="H173" s="4"/>
      <c r="I173" s="4" t="s">
        <v>44</v>
      </c>
      <c r="J173" s="5">
        <v>1</v>
      </c>
      <c r="K173" s="6">
        <v>1</v>
      </c>
      <c r="L173" s="7" t="s">
        <v>45</v>
      </c>
      <c r="M173" s="4">
        <v>562000</v>
      </c>
      <c r="N173" s="4" t="s">
        <v>521</v>
      </c>
      <c r="O173" s="4" t="s">
        <v>456</v>
      </c>
      <c r="P173" s="4" t="s">
        <v>457</v>
      </c>
      <c r="Q173" s="4">
        <v>3</v>
      </c>
      <c r="R173" s="4">
        <v>225</v>
      </c>
      <c r="S173" s="4">
        <v>115744</v>
      </c>
      <c r="T173" s="4" t="s">
        <v>458</v>
      </c>
      <c r="U173" s="4" t="s">
        <v>459</v>
      </c>
      <c r="V173" s="4">
        <v>549493053</v>
      </c>
      <c r="W173" s="4"/>
      <c r="X173" s="8" t="s">
        <v>522</v>
      </c>
      <c r="Y173" s="8" t="s">
        <v>523</v>
      </c>
      <c r="Z173" s="8" t="s">
        <v>54</v>
      </c>
      <c r="AA173" s="8" t="s">
        <v>203</v>
      </c>
      <c r="AB173" s="8" t="s">
        <v>462</v>
      </c>
      <c r="AC173" s="7" t="s">
        <v>524</v>
      </c>
      <c r="AD173" s="9">
        <v>28.1</v>
      </c>
      <c r="AE173" s="10">
        <f>ROUND($K$173*$AD$173,2)</f>
        <v>28.1</v>
      </c>
    </row>
    <row r="174" spans="1:31" ht="25.5">
      <c r="A174" s="3">
        <v>57565</v>
      </c>
      <c r="B174" s="4" t="s">
        <v>520</v>
      </c>
      <c r="C174" s="3">
        <v>170289</v>
      </c>
      <c r="D174" s="4" t="s">
        <v>140</v>
      </c>
      <c r="E174" s="4" t="s">
        <v>550</v>
      </c>
      <c r="F174" s="4" t="s">
        <v>551</v>
      </c>
      <c r="G174" s="4" t="s">
        <v>552</v>
      </c>
      <c r="H174" s="4"/>
      <c r="I174" s="4" t="s">
        <v>44</v>
      </c>
      <c r="J174" s="5">
        <v>2</v>
      </c>
      <c r="K174" s="6">
        <v>2</v>
      </c>
      <c r="L174" s="7" t="s">
        <v>45</v>
      </c>
      <c r="M174" s="4">
        <v>562000</v>
      </c>
      <c r="N174" s="4" t="s">
        <v>521</v>
      </c>
      <c r="O174" s="4" t="s">
        <v>456</v>
      </c>
      <c r="P174" s="4" t="s">
        <v>457</v>
      </c>
      <c r="Q174" s="4">
        <v>3</v>
      </c>
      <c r="R174" s="4">
        <v>225</v>
      </c>
      <c r="S174" s="4">
        <v>115744</v>
      </c>
      <c r="T174" s="4" t="s">
        <v>458</v>
      </c>
      <c r="U174" s="4" t="s">
        <v>459</v>
      </c>
      <c r="V174" s="4">
        <v>549493053</v>
      </c>
      <c r="W174" s="4"/>
      <c r="X174" s="8" t="s">
        <v>522</v>
      </c>
      <c r="Y174" s="8" t="s">
        <v>523</v>
      </c>
      <c r="Z174" s="8" t="s">
        <v>54</v>
      </c>
      <c r="AA174" s="8" t="s">
        <v>203</v>
      </c>
      <c r="AB174" s="8" t="s">
        <v>462</v>
      </c>
      <c r="AC174" s="7" t="s">
        <v>524</v>
      </c>
      <c r="AD174" s="9">
        <v>14.93</v>
      </c>
      <c r="AE174" s="10">
        <f>ROUND($K$174*$AD$174,2)</f>
        <v>29.86</v>
      </c>
    </row>
    <row r="175" spans="1:31" ht="51">
      <c r="A175" s="3">
        <v>57565</v>
      </c>
      <c r="B175" s="4" t="s">
        <v>520</v>
      </c>
      <c r="C175" s="3">
        <v>170290</v>
      </c>
      <c r="D175" s="4" t="s">
        <v>116</v>
      </c>
      <c r="E175" s="4" t="s">
        <v>553</v>
      </c>
      <c r="F175" s="4" t="s">
        <v>554</v>
      </c>
      <c r="G175" s="4" t="s">
        <v>555</v>
      </c>
      <c r="H175" s="4"/>
      <c r="I175" s="4" t="s">
        <v>556</v>
      </c>
      <c r="J175" s="5">
        <v>2</v>
      </c>
      <c r="K175" s="6">
        <v>2</v>
      </c>
      <c r="L175" s="7" t="s">
        <v>45</v>
      </c>
      <c r="M175" s="4">
        <v>562000</v>
      </c>
      <c r="N175" s="4" t="s">
        <v>521</v>
      </c>
      <c r="O175" s="4" t="s">
        <v>456</v>
      </c>
      <c r="P175" s="4" t="s">
        <v>457</v>
      </c>
      <c r="Q175" s="4">
        <v>3</v>
      </c>
      <c r="R175" s="4">
        <v>225</v>
      </c>
      <c r="S175" s="4">
        <v>115744</v>
      </c>
      <c r="T175" s="4" t="s">
        <v>458</v>
      </c>
      <c r="U175" s="4" t="s">
        <v>459</v>
      </c>
      <c r="V175" s="4">
        <v>549493053</v>
      </c>
      <c r="W175" s="4"/>
      <c r="X175" s="8" t="s">
        <v>522</v>
      </c>
      <c r="Y175" s="8" t="s">
        <v>523</v>
      </c>
      <c r="Z175" s="8" t="s">
        <v>54</v>
      </c>
      <c r="AA175" s="8" t="s">
        <v>203</v>
      </c>
      <c r="AB175" s="8" t="s">
        <v>462</v>
      </c>
      <c r="AC175" s="7" t="s">
        <v>524</v>
      </c>
      <c r="AD175" s="9">
        <v>16.91</v>
      </c>
      <c r="AE175" s="10">
        <f>ROUND($K$175*$AD$175,2)</f>
        <v>33.82</v>
      </c>
    </row>
    <row r="176" spans="1:31" ht="63.75">
      <c r="A176" s="3">
        <v>57565</v>
      </c>
      <c r="B176" s="4" t="s">
        <v>520</v>
      </c>
      <c r="C176" s="3">
        <v>170307</v>
      </c>
      <c r="D176" s="4" t="s">
        <v>66</v>
      </c>
      <c r="E176" s="4" t="s">
        <v>557</v>
      </c>
      <c r="F176" s="4" t="s">
        <v>558</v>
      </c>
      <c r="G176" s="4" t="s">
        <v>559</v>
      </c>
      <c r="H176" s="4"/>
      <c r="I176" s="4" t="s">
        <v>44</v>
      </c>
      <c r="J176" s="5">
        <v>3</v>
      </c>
      <c r="K176" s="6">
        <v>3</v>
      </c>
      <c r="L176" s="7" t="s">
        <v>45</v>
      </c>
      <c r="M176" s="4">
        <v>562000</v>
      </c>
      <c r="N176" s="4" t="s">
        <v>521</v>
      </c>
      <c r="O176" s="4" t="s">
        <v>456</v>
      </c>
      <c r="P176" s="4" t="s">
        <v>457</v>
      </c>
      <c r="Q176" s="4">
        <v>3</v>
      </c>
      <c r="R176" s="4">
        <v>225</v>
      </c>
      <c r="S176" s="4">
        <v>115744</v>
      </c>
      <c r="T176" s="4" t="s">
        <v>458</v>
      </c>
      <c r="U176" s="4" t="s">
        <v>459</v>
      </c>
      <c r="V176" s="4">
        <v>549493053</v>
      </c>
      <c r="W176" s="4"/>
      <c r="X176" s="8" t="s">
        <v>522</v>
      </c>
      <c r="Y176" s="8" t="s">
        <v>523</v>
      </c>
      <c r="Z176" s="8" t="s">
        <v>54</v>
      </c>
      <c r="AA176" s="8" t="s">
        <v>203</v>
      </c>
      <c r="AB176" s="8" t="s">
        <v>462</v>
      </c>
      <c r="AC176" s="7" t="s">
        <v>524</v>
      </c>
      <c r="AD176" s="9">
        <v>29.44</v>
      </c>
      <c r="AE176" s="10">
        <f>ROUND($K$176*$AD$176,2)</f>
        <v>88.32</v>
      </c>
    </row>
    <row r="177" spans="1:31" ht="63.75">
      <c r="A177" s="3">
        <v>57565</v>
      </c>
      <c r="B177" s="4" t="s">
        <v>520</v>
      </c>
      <c r="C177" s="3">
        <v>170309</v>
      </c>
      <c r="D177" s="4" t="s">
        <v>116</v>
      </c>
      <c r="E177" s="4" t="s">
        <v>560</v>
      </c>
      <c r="F177" s="4" t="s">
        <v>561</v>
      </c>
      <c r="G177" s="4" t="s">
        <v>562</v>
      </c>
      <c r="H177" s="4"/>
      <c r="I177" s="4" t="s">
        <v>556</v>
      </c>
      <c r="J177" s="5">
        <v>1</v>
      </c>
      <c r="K177" s="6">
        <v>1</v>
      </c>
      <c r="L177" s="7" t="s">
        <v>45</v>
      </c>
      <c r="M177" s="4">
        <v>562000</v>
      </c>
      <c r="N177" s="4" t="s">
        <v>521</v>
      </c>
      <c r="O177" s="4" t="s">
        <v>456</v>
      </c>
      <c r="P177" s="4" t="s">
        <v>457</v>
      </c>
      <c r="Q177" s="4">
        <v>3</v>
      </c>
      <c r="R177" s="4">
        <v>225</v>
      </c>
      <c r="S177" s="4">
        <v>115744</v>
      </c>
      <c r="T177" s="4" t="s">
        <v>458</v>
      </c>
      <c r="U177" s="4" t="s">
        <v>459</v>
      </c>
      <c r="V177" s="4">
        <v>549493053</v>
      </c>
      <c r="W177" s="4"/>
      <c r="X177" s="8" t="s">
        <v>522</v>
      </c>
      <c r="Y177" s="8" t="s">
        <v>523</v>
      </c>
      <c r="Z177" s="8" t="s">
        <v>54</v>
      </c>
      <c r="AA177" s="8" t="s">
        <v>203</v>
      </c>
      <c r="AB177" s="8" t="s">
        <v>462</v>
      </c>
      <c r="AC177" s="7" t="s">
        <v>524</v>
      </c>
      <c r="AD177" s="9">
        <v>29.68</v>
      </c>
      <c r="AE177" s="10">
        <f>ROUND($K$177*$AD$177,2)</f>
        <v>29.68</v>
      </c>
    </row>
    <row r="178" spans="1:31" ht="51">
      <c r="A178" s="3">
        <v>57565</v>
      </c>
      <c r="B178" s="4" t="s">
        <v>520</v>
      </c>
      <c r="C178" s="3">
        <v>170310</v>
      </c>
      <c r="D178" s="4" t="s">
        <v>111</v>
      </c>
      <c r="E178" s="4" t="s">
        <v>240</v>
      </c>
      <c r="F178" s="4" t="s">
        <v>241</v>
      </c>
      <c r="G178" s="4" t="s">
        <v>242</v>
      </c>
      <c r="H178" s="4"/>
      <c r="I178" s="4" t="s">
        <v>115</v>
      </c>
      <c r="J178" s="5">
        <v>1</v>
      </c>
      <c r="K178" s="6">
        <v>1</v>
      </c>
      <c r="L178" s="7" t="s">
        <v>45</v>
      </c>
      <c r="M178" s="4">
        <v>562000</v>
      </c>
      <c r="N178" s="4" t="s">
        <v>521</v>
      </c>
      <c r="O178" s="4" t="s">
        <v>456</v>
      </c>
      <c r="P178" s="4" t="s">
        <v>457</v>
      </c>
      <c r="Q178" s="4">
        <v>3</v>
      </c>
      <c r="R178" s="4">
        <v>225</v>
      </c>
      <c r="S178" s="4">
        <v>115744</v>
      </c>
      <c r="T178" s="4" t="s">
        <v>458</v>
      </c>
      <c r="U178" s="4" t="s">
        <v>459</v>
      </c>
      <c r="V178" s="4">
        <v>549493053</v>
      </c>
      <c r="W178" s="4"/>
      <c r="X178" s="8" t="s">
        <v>522</v>
      </c>
      <c r="Y178" s="8" t="s">
        <v>523</v>
      </c>
      <c r="Z178" s="8" t="s">
        <v>54</v>
      </c>
      <c r="AA178" s="8" t="s">
        <v>203</v>
      </c>
      <c r="AB178" s="8" t="s">
        <v>462</v>
      </c>
      <c r="AC178" s="7" t="s">
        <v>524</v>
      </c>
      <c r="AD178" s="9">
        <v>20.34</v>
      </c>
      <c r="AE178" s="10">
        <f>ROUND($K$178*$AD$178,2)</f>
        <v>20.34</v>
      </c>
    </row>
    <row r="179" spans="1:31" ht="25.5">
      <c r="A179" s="3">
        <v>57565</v>
      </c>
      <c r="B179" s="4" t="s">
        <v>520</v>
      </c>
      <c r="C179" s="3">
        <v>170311</v>
      </c>
      <c r="D179" s="4" t="s">
        <v>111</v>
      </c>
      <c r="E179" s="4" t="s">
        <v>243</v>
      </c>
      <c r="F179" s="4" t="s">
        <v>244</v>
      </c>
      <c r="G179" s="4" t="s">
        <v>245</v>
      </c>
      <c r="H179" s="4"/>
      <c r="I179" s="4" t="s">
        <v>115</v>
      </c>
      <c r="J179" s="5">
        <v>1</v>
      </c>
      <c r="K179" s="6">
        <v>1</v>
      </c>
      <c r="L179" s="7" t="s">
        <v>45</v>
      </c>
      <c r="M179" s="4">
        <v>562000</v>
      </c>
      <c r="N179" s="4" t="s">
        <v>521</v>
      </c>
      <c r="O179" s="4" t="s">
        <v>456</v>
      </c>
      <c r="P179" s="4" t="s">
        <v>457</v>
      </c>
      <c r="Q179" s="4">
        <v>3</v>
      </c>
      <c r="R179" s="4">
        <v>225</v>
      </c>
      <c r="S179" s="4">
        <v>115744</v>
      </c>
      <c r="T179" s="4" t="s">
        <v>458</v>
      </c>
      <c r="U179" s="4" t="s">
        <v>459</v>
      </c>
      <c r="V179" s="4">
        <v>549493053</v>
      </c>
      <c r="W179" s="4"/>
      <c r="X179" s="8" t="s">
        <v>522</v>
      </c>
      <c r="Y179" s="8" t="s">
        <v>523</v>
      </c>
      <c r="Z179" s="8" t="s">
        <v>54</v>
      </c>
      <c r="AA179" s="8" t="s">
        <v>203</v>
      </c>
      <c r="AB179" s="8" t="s">
        <v>462</v>
      </c>
      <c r="AC179" s="7" t="s">
        <v>524</v>
      </c>
      <c r="AD179" s="9">
        <v>28.11</v>
      </c>
      <c r="AE179" s="10">
        <f>ROUND($K$179*$AD$179,2)</f>
        <v>28.11</v>
      </c>
    </row>
    <row r="180" spans="1:31" ht="25.5">
      <c r="A180" s="3">
        <v>57565</v>
      </c>
      <c r="B180" s="4" t="s">
        <v>520</v>
      </c>
      <c r="C180" s="3">
        <v>170312</v>
      </c>
      <c r="D180" s="4" t="s">
        <v>57</v>
      </c>
      <c r="E180" s="4" t="s">
        <v>563</v>
      </c>
      <c r="F180" s="4" t="s">
        <v>564</v>
      </c>
      <c r="G180" s="4" t="s">
        <v>565</v>
      </c>
      <c r="H180" s="4"/>
      <c r="I180" s="4" t="s">
        <v>44</v>
      </c>
      <c r="J180" s="5">
        <v>5</v>
      </c>
      <c r="K180" s="6">
        <v>5</v>
      </c>
      <c r="L180" s="7" t="s">
        <v>45</v>
      </c>
      <c r="M180" s="4">
        <v>562000</v>
      </c>
      <c r="N180" s="4" t="s">
        <v>521</v>
      </c>
      <c r="O180" s="4" t="s">
        <v>456</v>
      </c>
      <c r="P180" s="4" t="s">
        <v>457</v>
      </c>
      <c r="Q180" s="4">
        <v>3</v>
      </c>
      <c r="R180" s="4">
        <v>225</v>
      </c>
      <c r="S180" s="4">
        <v>115744</v>
      </c>
      <c r="T180" s="4" t="s">
        <v>458</v>
      </c>
      <c r="U180" s="4" t="s">
        <v>459</v>
      </c>
      <c r="V180" s="4">
        <v>549493053</v>
      </c>
      <c r="W180" s="4"/>
      <c r="X180" s="8" t="s">
        <v>522</v>
      </c>
      <c r="Y180" s="8" t="s">
        <v>523</v>
      </c>
      <c r="Z180" s="8" t="s">
        <v>54</v>
      </c>
      <c r="AA180" s="8" t="s">
        <v>203</v>
      </c>
      <c r="AB180" s="8" t="s">
        <v>462</v>
      </c>
      <c r="AC180" s="7" t="s">
        <v>524</v>
      </c>
      <c r="AD180" s="9">
        <v>5.14</v>
      </c>
      <c r="AE180" s="10">
        <f>ROUND($K$180*$AD$180,2)</f>
        <v>25.7</v>
      </c>
    </row>
    <row r="181" spans="1:31" ht="25.5">
      <c r="A181" s="3">
        <v>57565</v>
      </c>
      <c r="B181" s="4" t="s">
        <v>520</v>
      </c>
      <c r="C181" s="3">
        <v>170313</v>
      </c>
      <c r="D181" s="4" t="s">
        <v>399</v>
      </c>
      <c r="E181" s="4" t="s">
        <v>400</v>
      </c>
      <c r="F181" s="4" t="s">
        <v>401</v>
      </c>
      <c r="G181" s="4" t="s">
        <v>402</v>
      </c>
      <c r="H181" s="4"/>
      <c r="I181" s="4" t="s">
        <v>403</v>
      </c>
      <c r="J181" s="5">
        <v>10</v>
      </c>
      <c r="K181" s="6">
        <v>10</v>
      </c>
      <c r="L181" s="7" t="s">
        <v>45</v>
      </c>
      <c r="M181" s="4">
        <v>562000</v>
      </c>
      <c r="N181" s="4" t="s">
        <v>521</v>
      </c>
      <c r="O181" s="4" t="s">
        <v>456</v>
      </c>
      <c r="P181" s="4" t="s">
        <v>457</v>
      </c>
      <c r="Q181" s="4">
        <v>3</v>
      </c>
      <c r="R181" s="4">
        <v>225</v>
      </c>
      <c r="S181" s="4">
        <v>115744</v>
      </c>
      <c r="T181" s="4" t="s">
        <v>458</v>
      </c>
      <c r="U181" s="4" t="s">
        <v>459</v>
      </c>
      <c r="V181" s="4">
        <v>549493053</v>
      </c>
      <c r="W181" s="4"/>
      <c r="X181" s="8" t="s">
        <v>522</v>
      </c>
      <c r="Y181" s="8" t="s">
        <v>523</v>
      </c>
      <c r="Z181" s="8" t="s">
        <v>54</v>
      </c>
      <c r="AA181" s="8" t="s">
        <v>203</v>
      </c>
      <c r="AB181" s="8" t="s">
        <v>462</v>
      </c>
      <c r="AC181" s="7" t="s">
        <v>524</v>
      </c>
      <c r="AD181" s="9">
        <v>3.39</v>
      </c>
      <c r="AE181" s="10">
        <f>ROUND($K$181*$AD$181,2)</f>
        <v>33.9</v>
      </c>
    </row>
    <row r="182" spans="1:31" ht="38.25">
      <c r="A182" s="3">
        <v>57565</v>
      </c>
      <c r="B182" s="4" t="s">
        <v>520</v>
      </c>
      <c r="C182" s="3">
        <v>170550</v>
      </c>
      <c r="D182" s="4" t="s">
        <v>277</v>
      </c>
      <c r="E182" s="4" t="s">
        <v>566</v>
      </c>
      <c r="F182" s="4" t="s">
        <v>567</v>
      </c>
      <c r="G182" s="4" t="s">
        <v>568</v>
      </c>
      <c r="H182" s="4"/>
      <c r="I182" s="4" t="s">
        <v>486</v>
      </c>
      <c r="J182" s="5">
        <v>1</v>
      </c>
      <c r="K182" s="6">
        <v>1</v>
      </c>
      <c r="L182" s="7" t="s">
        <v>45</v>
      </c>
      <c r="M182" s="4">
        <v>562000</v>
      </c>
      <c r="N182" s="4" t="s">
        <v>521</v>
      </c>
      <c r="O182" s="4" t="s">
        <v>456</v>
      </c>
      <c r="P182" s="4" t="s">
        <v>457</v>
      </c>
      <c r="Q182" s="4">
        <v>3</v>
      </c>
      <c r="R182" s="4" t="s">
        <v>569</v>
      </c>
      <c r="S182" s="4">
        <v>115744</v>
      </c>
      <c r="T182" s="4" t="s">
        <v>458</v>
      </c>
      <c r="U182" s="4" t="s">
        <v>459</v>
      </c>
      <c r="V182" s="4">
        <v>549493053</v>
      </c>
      <c r="W182" s="4"/>
      <c r="X182" s="8" t="s">
        <v>522</v>
      </c>
      <c r="Y182" s="8" t="s">
        <v>523</v>
      </c>
      <c r="Z182" s="8" t="s">
        <v>54</v>
      </c>
      <c r="AA182" s="8" t="s">
        <v>203</v>
      </c>
      <c r="AB182" s="8" t="s">
        <v>462</v>
      </c>
      <c r="AC182" s="7" t="s">
        <v>524</v>
      </c>
      <c r="AD182" s="9">
        <v>36</v>
      </c>
      <c r="AE182" s="10">
        <f>ROUND($K$182*$AD$182,2)</f>
        <v>36</v>
      </c>
    </row>
    <row r="183" spans="1:31" ht="25.5">
      <c r="A183" s="3">
        <v>57565</v>
      </c>
      <c r="B183" s="4" t="s">
        <v>520</v>
      </c>
      <c r="C183" s="3">
        <v>170567</v>
      </c>
      <c r="D183" s="4" t="s">
        <v>99</v>
      </c>
      <c r="E183" s="4" t="s">
        <v>104</v>
      </c>
      <c r="F183" s="4" t="s">
        <v>105</v>
      </c>
      <c r="G183" s="4" t="s">
        <v>106</v>
      </c>
      <c r="H183" s="4"/>
      <c r="I183" s="4" t="s">
        <v>103</v>
      </c>
      <c r="J183" s="5">
        <v>3</v>
      </c>
      <c r="K183" s="6">
        <v>3</v>
      </c>
      <c r="L183" s="7" t="s">
        <v>45</v>
      </c>
      <c r="M183" s="4">
        <v>562000</v>
      </c>
      <c r="N183" s="4" t="s">
        <v>521</v>
      </c>
      <c r="O183" s="4" t="s">
        <v>456</v>
      </c>
      <c r="P183" s="4" t="s">
        <v>457</v>
      </c>
      <c r="Q183" s="4">
        <v>3</v>
      </c>
      <c r="R183" s="4">
        <v>225</v>
      </c>
      <c r="S183" s="4">
        <v>115744</v>
      </c>
      <c r="T183" s="4" t="s">
        <v>458</v>
      </c>
      <c r="U183" s="4" t="s">
        <v>459</v>
      </c>
      <c r="V183" s="4">
        <v>549493053</v>
      </c>
      <c r="W183" s="4"/>
      <c r="X183" s="8" t="s">
        <v>522</v>
      </c>
      <c r="Y183" s="8" t="s">
        <v>523</v>
      </c>
      <c r="Z183" s="8" t="s">
        <v>54</v>
      </c>
      <c r="AA183" s="8" t="s">
        <v>203</v>
      </c>
      <c r="AB183" s="8" t="s">
        <v>462</v>
      </c>
      <c r="AC183" s="7" t="s">
        <v>524</v>
      </c>
      <c r="AD183" s="9">
        <v>29.25</v>
      </c>
      <c r="AE183" s="10">
        <f>ROUND($K$183*$AD$183,2)</f>
        <v>87.75</v>
      </c>
    </row>
    <row r="184" spans="1:31" ht="25.5">
      <c r="A184" s="3">
        <v>57565</v>
      </c>
      <c r="B184" s="4" t="s">
        <v>520</v>
      </c>
      <c r="C184" s="3">
        <v>170568</v>
      </c>
      <c r="D184" s="4" t="s">
        <v>277</v>
      </c>
      <c r="E184" s="4" t="s">
        <v>570</v>
      </c>
      <c r="F184" s="4" t="s">
        <v>571</v>
      </c>
      <c r="G184" s="4" t="s">
        <v>572</v>
      </c>
      <c r="H184" s="4"/>
      <c r="I184" s="4" t="s">
        <v>135</v>
      </c>
      <c r="J184" s="5">
        <v>1</v>
      </c>
      <c r="K184" s="6">
        <v>1</v>
      </c>
      <c r="L184" s="7" t="s">
        <v>45</v>
      </c>
      <c r="M184" s="4">
        <v>562000</v>
      </c>
      <c r="N184" s="4" t="s">
        <v>521</v>
      </c>
      <c r="O184" s="4" t="s">
        <v>456</v>
      </c>
      <c r="P184" s="4" t="s">
        <v>457</v>
      </c>
      <c r="Q184" s="4">
        <v>3</v>
      </c>
      <c r="R184" s="4">
        <v>225</v>
      </c>
      <c r="S184" s="4">
        <v>115744</v>
      </c>
      <c r="T184" s="4" t="s">
        <v>458</v>
      </c>
      <c r="U184" s="4" t="s">
        <v>459</v>
      </c>
      <c r="V184" s="4">
        <v>549493053</v>
      </c>
      <c r="W184" s="4"/>
      <c r="X184" s="8" t="s">
        <v>522</v>
      </c>
      <c r="Y184" s="8" t="s">
        <v>523</v>
      </c>
      <c r="Z184" s="8" t="s">
        <v>54</v>
      </c>
      <c r="AA184" s="8" t="s">
        <v>203</v>
      </c>
      <c r="AB184" s="8" t="s">
        <v>462</v>
      </c>
      <c r="AC184" s="7" t="s">
        <v>524</v>
      </c>
      <c r="AD184" s="9">
        <v>54.93</v>
      </c>
      <c r="AE184" s="10">
        <f>ROUND($K$184*$AD$184,2)</f>
        <v>54.93</v>
      </c>
    </row>
    <row r="185" spans="1:31" ht="38.25">
      <c r="A185" s="3">
        <v>57565</v>
      </c>
      <c r="B185" s="4" t="s">
        <v>520</v>
      </c>
      <c r="C185" s="3">
        <v>170569</v>
      </c>
      <c r="D185" s="4" t="s">
        <v>277</v>
      </c>
      <c r="E185" s="4" t="s">
        <v>573</v>
      </c>
      <c r="F185" s="4" t="s">
        <v>574</v>
      </c>
      <c r="G185" s="4" t="s">
        <v>575</v>
      </c>
      <c r="H185" s="4"/>
      <c r="I185" s="4" t="s">
        <v>135</v>
      </c>
      <c r="J185" s="5">
        <v>2</v>
      </c>
      <c r="K185" s="6">
        <v>2</v>
      </c>
      <c r="L185" s="7" t="s">
        <v>45</v>
      </c>
      <c r="M185" s="4">
        <v>562000</v>
      </c>
      <c r="N185" s="4" t="s">
        <v>521</v>
      </c>
      <c r="O185" s="4" t="s">
        <v>456</v>
      </c>
      <c r="P185" s="4" t="s">
        <v>457</v>
      </c>
      <c r="Q185" s="4">
        <v>3</v>
      </c>
      <c r="R185" s="4">
        <v>225</v>
      </c>
      <c r="S185" s="4">
        <v>115744</v>
      </c>
      <c r="T185" s="4" t="s">
        <v>458</v>
      </c>
      <c r="U185" s="4" t="s">
        <v>459</v>
      </c>
      <c r="V185" s="4">
        <v>549493053</v>
      </c>
      <c r="W185" s="4"/>
      <c r="X185" s="8" t="s">
        <v>522</v>
      </c>
      <c r="Y185" s="8" t="s">
        <v>523</v>
      </c>
      <c r="Z185" s="8" t="s">
        <v>54</v>
      </c>
      <c r="AA185" s="8" t="s">
        <v>203</v>
      </c>
      <c r="AB185" s="8" t="s">
        <v>462</v>
      </c>
      <c r="AC185" s="7" t="s">
        <v>524</v>
      </c>
      <c r="AD185" s="9">
        <v>21.66</v>
      </c>
      <c r="AE185" s="10">
        <f>ROUND($K$185*$AD$185,2)</f>
        <v>43.32</v>
      </c>
    </row>
    <row r="186" spans="1:31" ht="26.25" thickBot="1">
      <c r="A186" s="3">
        <v>57565</v>
      </c>
      <c r="B186" s="4" t="s">
        <v>520</v>
      </c>
      <c r="C186" s="3">
        <v>171203</v>
      </c>
      <c r="D186" s="4" t="s">
        <v>136</v>
      </c>
      <c r="E186" s="4" t="s">
        <v>137</v>
      </c>
      <c r="F186" s="4" t="s">
        <v>138</v>
      </c>
      <c r="G186" s="4" t="s">
        <v>139</v>
      </c>
      <c r="H186" s="4"/>
      <c r="I186" s="4" t="s">
        <v>61</v>
      </c>
      <c r="J186" s="5">
        <v>1</v>
      </c>
      <c r="K186" s="6">
        <v>1</v>
      </c>
      <c r="L186" s="7" t="s">
        <v>45</v>
      </c>
      <c r="M186" s="4">
        <v>562000</v>
      </c>
      <c r="N186" s="4" t="s">
        <v>521</v>
      </c>
      <c r="O186" s="4" t="s">
        <v>456</v>
      </c>
      <c r="P186" s="4" t="s">
        <v>457</v>
      </c>
      <c r="Q186" s="4">
        <v>3</v>
      </c>
      <c r="R186" s="4">
        <v>225</v>
      </c>
      <c r="S186" s="4">
        <v>115744</v>
      </c>
      <c r="T186" s="4" t="s">
        <v>458</v>
      </c>
      <c r="U186" s="4" t="s">
        <v>459</v>
      </c>
      <c r="V186" s="4">
        <v>549493053</v>
      </c>
      <c r="W186" s="4"/>
      <c r="X186" s="8" t="s">
        <v>522</v>
      </c>
      <c r="Y186" s="8" t="s">
        <v>523</v>
      </c>
      <c r="Z186" s="8" t="s">
        <v>54</v>
      </c>
      <c r="AA186" s="8" t="s">
        <v>203</v>
      </c>
      <c r="AB186" s="8" t="s">
        <v>462</v>
      </c>
      <c r="AC186" s="7" t="s">
        <v>524</v>
      </c>
      <c r="AD186" s="9">
        <v>30.09</v>
      </c>
      <c r="AE186" s="10">
        <f>ROUND($K$186*$AD$186,2)</f>
        <v>30.09</v>
      </c>
    </row>
    <row r="187" spans="1:31" ht="13.5" thickTop="1">
      <c r="A187" s="21"/>
      <c r="B187" s="21"/>
      <c r="C187" s="2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25" t="s">
        <v>192</v>
      </c>
      <c r="AE187" s="12">
        <f>SUM($AE$159:$AE$186)</f>
        <v>1349.7600000000002</v>
      </c>
    </row>
    <row r="188" spans="1:31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26.25" thickBot="1">
      <c r="A189" s="3">
        <v>57568</v>
      </c>
      <c r="B189" s="4"/>
      <c r="C189" s="3">
        <v>170278</v>
      </c>
      <c r="D189" s="4" t="s">
        <v>86</v>
      </c>
      <c r="E189" s="4" t="s">
        <v>327</v>
      </c>
      <c r="F189" s="4" t="s">
        <v>328</v>
      </c>
      <c r="G189" s="4" t="s">
        <v>329</v>
      </c>
      <c r="H189" s="4"/>
      <c r="I189" s="4" t="s">
        <v>183</v>
      </c>
      <c r="J189" s="5">
        <v>20</v>
      </c>
      <c r="K189" s="6">
        <v>20</v>
      </c>
      <c r="L189" s="7" t="s">
        <v>45</v>
      </c>
      <c r="M189" s="4">
        <v>319900</v>
      </c>
      <c r="N189" s="4" t="s">
        <v>360</v>
      </c>
      <c r="O189" s="4" t="s">
        <v>361</v>
      </c>
      <c r="P189" s="4" t="s">
        <v>217</v>
      </c>
      <c r="Q189" s="4">
        <v>2</v>
      </c>
      <c r="R189" s="4" t="s">
        <v>362</v>
      </c>
      <c r="S189" s="4">
        <v>1593</v>
      </c>
      <c r="T189" s="4" t="s">
        <v>363</v>
      </c>
      <c r="U189" s="4" t="s">
        <v>364</v>
      </c>
      <c r="V189" s="4">
        <v>549491400</v>
      </c>
      <c r="W189" s="4"/>
      <c r="X189" s="8" t="s">
        <v>203</v>
      </c>
      <c r="Y189" s="8" t="s">
        <v>365</v>
      </c>
      <c r="Z189" s="8" t="s">
        <v>54</v>
      </c>
      <c r="AA189" s="8" t="s">
        <v>203</v>
      </c>
      <c r="AB189" s="8" t="s">
        <v>293</v>
      </c>
      <c r="AC189" s="7" t="s">
        <v>576</v>
      </c>
      <c r="AD189" s="9">
        <v>353.17</v>
      </c>
      <c r="AE189" s="10">
        <f>ROUND($K$189*$AD$189,2)</f>
        <v>7063.4</v>
      </c>
    </row>
    <row r="190" spans="1:31" ht="13.5" thickTop="1">
      <c r="A190" s="21"/>
      <c r="B190" s="21"/>
      <c r="C190" s="2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25" t="s">
        <v>192</v>
      </c>
      <c r="AE190" s="12">
        <f>SUM($AE$189:$AE$189)</f>
        <v>7063.4</v>
      </c>
    </row>
    <row r="191" spans="1:31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25.5">
      <c r="A192" s="3">
        <v>57579</v>
      </c>
      <c r="B192" s="4" t="s">
        <v>577</v>
      </c>
      <c r="C192" s="3">
        <v>170302</v>
      </c>
      <c r="D192" s="4" t="s">
        <v>578</v>
      </c>
      <c r="E192" s="4" t="s">
        <v>579</v>
      </c>
      <c r="F192" s="4" t="s">
        <v>580</v>
      </c>
      <c r="G192" s="4" t="s">
        <v>581</v>
      </c>
      <c r="H192" s="4"/>
      <c r="I192" s="4" t="s">
        <v>44</v>
      </c>
      <c r="J192" s="5">
        <v>3</v>
      </c>
      <c r="K192" s="6">
        <v>3</v>
      </c>
      <c r="L192" s="7" t="s">
        <v>45</v>
      </c>
      <c r="M192" s="4">
        <v>840000</v>
      </c>
      <c r="N192" s="4" t="s">
        <v>582</v>
      </c>
      <c r="O192" s="4" t="s">
        <v>583</v>
      </c>
      <c r="P192" s="4" t="s">
        <v>584</v>
      </c>
      <c r="Q192" s="4">
        <v>1</v>
      </c>
      <c r="R192" s="4">
        <v>129</v>
      </c>
      <c r="S192" s="4">
        <v>100072</v>
      </c>
      <c r="T192" s="4" t="s">
        <v>585</v>
      </c>
      <c r="U192" s="4" t="s">
        <v>586</v>
      </c>
      <c r="V192" s="4">
        <v>549491114</v>
      </c>
      <c r="W192" s="4"/>
      <c r="X192" s="8" t="s">
        <v>587</v>
      </c>
      <c r="Y192" s="8" t="s">
        <v>588</v>
      </c>
      <c r="Z192" s="8" t="s">
        <v>54</v>
      </c>
      <c r="AA192" s="8" t="s">
        <v>589</v>
      </c>
      <c r="AB192" s="8" t="s">
        <v>462</v>
      </c>
      <c r="AC192" s="7" t="s">
        <v>590</v>
      </c>
      <c r="AD192" s="9">
        <v>1.43</v>
      </c>
      <c r="AE192" s="10">
        <f>ROUND($K$192*$AD$192,2)</f>
        <v>4.29</v>
      </c>
    </row>
    <row r="193" spans="1:31" ht="25.5">
      <c r="A193" s="3">
        <v>57579</v>
      </c>
      <c r="B193" s="4" t="s">
        <v>577</v>
      </c>
      <c r="C193" s="3">
        <v>171097</v>
      </c>
      <c r="D193" s="4" t="s">
        <v>395</v>
      </c>
      <c r="E193" s="4" t="s">
        <v>591</v>
      </c>
      <c r="F193" s="4" t="s">
        <v>592</v>
      </c>
      <c r="G193" s="4" t="s">
        <v>593</v>
      </c>
      <c r="H193" s="4"/>
      <c r="I193" s="4" t="s">
        <v>44</v>
      </c>
      <c r="J193" s="5">
        <v>1</v>
      </c>
      <c r="K193" s="6">
        <v>1</v>
      </c>
      <c r="L193" s="7" t="s">
        <v>45</v>
      </c>
      <c r="M193" s="4">
        <v>840000</v>
      </c>
      <c r="N193" s="4" t="s">
        <v>582</v>
      </c>
      <c r="O193" s="4" t="s">
        <v>583</v>
      </c>
      <c r="P193" s="4" t="s">
        <v>584</v>
      </c>
      <c r="Q193" s="4">
        <v>1</v>
      </c>
      <c r="R193" s="4">
        <v>129</v>
      </c>
      <c r="S193" s="4">
        <v>100072</v>
      </c>
      <c r="T193" s="4" t="s">
        <v>585</v>
      </c>
      <c r="U193" s="4" t="s">
        <v>586</v>
      </c>
      <c r="V193" s="4">
        <v>549491114</v>
      </c>
      <c r="W193" s="4"/>
      <c r="X193" s="8" t="s">
        <v>587</v>
      </c>
      <c r="Y193" s="8" t="s">
        <v>588</v>
      </c>
      <c r="Z193" s="8" t="s">
        <v>54</v>
      </c>
      <c r="AA193" s="8" t="s">
        <v>589</v>
      </c>
      <c r="AB193" s="8" t="s">
        <v>462</v>
      </c>
      <c r="AC193" s="7" t="s">
        <v>590</v>
      </c>
      <c r="AD193" s="9">
        <v>12.2</v>
      </c>
      <c r="AE193" s="10">
        <f>ROUND($K$193*$AD$193,2)</f>
        <v>12.2</v>
      </c>
    </row>
    <row r="194" spans="1:31" ht="25.5">
      <c r="A194" s="3">
        <v>57579</v>
      </c>
      <c r="B194" s="4" t="s">
        <v>577</v>
      </c>
      <c r="C194" s="3">
        <v>171189</v>
      </c>
      <c r="D194" s="4" t="s">
        <v>99</v>
      </c>
      <c r="E194" s="4" t="s">
        <v>594</v>
      </c>
      <c r="F194" s="4" t="s">
        <v>595</v>
      </c>
      <c r="G194" s="4" t="s">
        <v>596</v>
      </c>
      <c r="H194" s="4"/>
      <c r="I194" s="4" t="s">
        <v>44</v>
      </c>
      <c r="J194" s="5">
        <v>1</v>
      </c>
      <c r="K194" s="6">
        <v>1</v>
      </c>
      <c r="L194" s="7" t="s">
        <v>45</v>
      </c>
      <c r="M194" s="4">
        <v>840000</v>
      </c>
      <c r="N194" s="4" t="s">
        <v>582</v>
      </c>
      <c r="O194" s="4" t="s">
        <v>583</v>
      </c>
      <c r="P194" s="4" t="s">
        <v>584</v>
      </c>
      <c r="Q194" s="4">
        <v>1</v>
      </c>
      <c r="R194" s="4">
        <v>129</v>
      </c>
      <c r="S194" s="4">
        <v>100072</v>
      </c>
      <c r="T194" s="4" t="s">
        <v>585</v>
      </c>
      <c r="U194" s="4" t="s">
        <v>586</v>
      </c>
      <c r="V194" s="4">
        <v>549491114</v>
      </c>
      <c r="W194" s="4"/>
      <c r="X194" s="8" t="s">
        <v>587</v>
      </c>
      <c r="Y194" s="8" t="s">
        <v>588</v>
      </c>
      <c r="Z194" s="8" t="s">
        <v>54</v>
      </c>
      <c r="AA194" s="8" t="s">
        <v>589</v>
      </c>
      <c r="AB194" s="8" t="s">
        <v>462</v>
      </c>
      <c r="AC194" s="7" t="s">
        <v>590</v>
      </c>
      <c r="AD194" s="9">
        <v>67.16</v>
      </c>
      <c r="AE194" s="10">
        <f>ROUND($K$194*$AD$194,2)</f>
        <v>67.16</v>
      </c>
    </row>
    <row r="195" spans="1:31" ht="25.5">
      <c r="A195" s="3">
        <v>57579</v>
      </c>
      <c r="B195" s="4" t="s">
        <v>577</v>
      </c>
      <c r="C195" s="3">
        <v>171190</v>
      </c>
      <c r="D195" s="4" t="s">
        <v>107</v>
      </c>
      <c r="E195" s="4" t="s">
        <v>108</v>
      </c>
      <c r="F195" s="4" t="s">
        <v>109</v>
      </c>
      <c r="G195" s="4" t="s">
        <v>110</v>
      </c>
      <c r="H195" s="4"/>
      <c r="I195" s="4" t="s">
        <v>44</v>
      </c>
      <c r="J195" s="5">
        <v>10</v>
      </c>
      <c r="K195" s="6">
        <v>10</v>
      </c>
      <c r="L195" s="7" t="s">
        <v>45</v>
      </c>
      <c r="M195" s="4">
        <v>840000</v>
      </c>
      <c r="N195" s="4" t="s">
        <v>582</v>
      </c>
      <c r="O195" s="4" t="s">
        <v>583</v>
      </c>
      <c r="P195" s="4" t="s">
        <v>584</v>
      </c>
      <c r="Q195" s="4">
        <v>1</v>
      </c>
      <c r="R195" s="4">
        <v>129</v>
      </c>
      <c r="S195" s="4">
        <v>100072</v>
      </c>
      <c r="T195" s="4" t="s">
        <v>585</v>
      </c>
      <c r="U195" s="4" t="s">
        <v>586</v>
      </c>
      <c r="V195" s="4">
        <v>549491114</v>
      </c>
      <c r="W195" s="4"/>
      <c r="X195" s="8" t="s">
        <v>587</v>
      </c>
      <c r="Y195" s="8" t="s">
        <v>588</v>
      </c>
      <c r="Z195" s="8" t="s">
        <v>54</v>
      </c>
      <c r="AA195" s="8" t="s">
        <v>589</v>
      </c>
      <c r="AB195" s="8" t="s">
        <v>462</v>
      </c>
      <c r="AC195" s="7" t="s">
        <v>590</v>
      </c>
      <c r="AD195" s="9">
        <v>4.83</v>
      </c>
      <c r="AE195" s="10">
        <f>ROUND($K$195*$AD$195,2)</f>
        <v>48.3</v>
      </c>
    </row>
    <row r="196" spans="1:31" ht="25.5">
      <c r="A196" s="3">
        <v>57579</v>
      </c>
      <c r="B196" s="4" t="s">
        <v>577</v>
      </c>
      <c r="C196" s="3">
        <v>171191</v>
      </c>
      <c r="D196" s="4" t="s">
        <v>57</v>
      </c>
      <c r="E196" s="4" t="s">
        <v>597</v>
      </c>
      <c r="F196" s="4" t="s">
        <v>598</v>
      </c>
      <c r="G196" s="4" t="s">
        <v>599</v>
      </c>
      <c r="H196" s="4"/>
      <c r="I196" s="4" t="s">
        <v>61</v>
      </c>
      <c r="J196" s="5">
        <v>2</v>
      </c>
      <c r="K196" s="6">
        <v>2</v>
      </c>
      <c r="L196" s="7" t="s">
        <v>45</v>
      </c>
      <c r="M196" s="4">
        <v>840000</v>
      </c>
      <c r="N196" s="4" t="s">
        <v>582</v>
      </c>
      <c r="O196" s="4" t="s">
        <v>583</v>
      </c>
      <c r="P196" s="4" t="s">
        <v>584</v>
      </c>
      <c r="Q196" s="4">
        <v>1</v>
      </c>
      <c r="R196" s="4">
        <v>129</v>
      </c>
      <c r="S196" s="4">
        <v>100072</v>
      </c>
      <c r="T196" s="4" t="s">
        <v>585</v>
      </c>
      <c r="U196" s="4" t="s">
        <v>586</v>
      </c>
      <c r="V196" s="4">
        <v>549491114</v>
      </c>
      <c r="W196" s="4"/>
      <c r="X196" s="8" t="s">
        <v>587</v>
      </c>
      <c r="Y196" s="8" t="s">
        <v>588</v>
      </c>
      <c r="Z196" s="8" t="s">
        <v>54</v>
      </c>
      <c r="AA196" s="8" t="s">
        <v>589</v>
      </c>
      <c r="AB196" s="8" t="s">
        <v>462</v>
      </c>
      <c r="AC196" s="7" t="s">
        <v>590</v>
      </c>
      <c r="AD196" s="9">
        <v>14.44</v>
      </c>
      <c r="AE196" s="10">
        <f>ROUND($K$196*$AD$196,2)</f>
        <v>28.88</v>
      </c>
    </row>
    <row r="197" spans="1:31" ht="25.5">
      <c r="A197" s="3">
        <v>57579</v>
      </c>
      <c r="B197" s="4" t="s">
        <v>577</v>
      </c>
      <c r="C197" s="3">
        <v>171192</v>
      </c>
      <c r="D197" s="4" t="s">
        <v>600</v>
      </c>
      <c r="E197" s="4" t="s">
        <v>601</v>
      </c>
      <c r="F197" s="4" t="s">
        <v>602</v>
      </c>
      <c r="G197" s="4" t="s">
        <v>603</v>
      </c>
      <c r="H197" s="4"/>
      <c r="I197" s="4" t="s">
        <v>44</v>
      </c>
      <c r="J197" s="5">
        <v>2</v>
      </c>
      <c r="K197" s="6">
        <v>2</v>
      </c>
      <c r="L197" s="7" t="s">
        <v>45</v>
      </c>
      <c r="M197" s="4">
        <v>840000</v>
      </c>
      <c r="N197" s="4" t="s">
        <v>582</v>
      </c>
      <c r="O197" s="4" t="s">
        <v>583</v>
      </c>
      <c r="P197" s="4" t="s">
        <v>584</v>
      </c>
      <c r="Q197" s="4">
        <v>1</v>
      </c>
      <c r="R197" s="4">
        <v>129</v>
      </c>
      <c r="S197" s="4">
        <v>100072</v>
      </c>
      <c r="T197" s="4" t="s">
        <v>585</v>
      </c>
      <c r="U197" s="4" t="s">
        <v>586</v>
      </c>
      <c r="V197" s="4">
        <v>549491114</v>
      </c>
      <c r="W197" s="4"/>
      <c r="X197" s="8" t="s">
        <v>587</v>
      </c>
      <c r="Y197" s="8" t="s">
        <v>588</v>
      </c>
      <c r="Z197" s="8" t="s">
        <v>54</v>
      </c>
      <c r="AA197" s="8" t="s">
        <v>589</v>
      </c>
      <c r="AB197" s="8" t="s">
        <v>462</v>
      </c>
      <c r="AC197" s="7" t="s">
        <v>590</v>
      </c>
      <c r="AD197" s="9">
        <v>22.73</v>
      </c>
      <c r="AE197" s="10">
        <f>ROUND($K$197*$AD$197,2)</f>
        <v>45.46</v>
      </c>
    </row>
    <row r="198" spans="1:31" ht="25.5">
      <c r="A198" s="3">
        <v>57579</v>
      </c>
      <c r="B198" s="4" t="s">
        <v>577</v>
      </c>
      <c r="C198" s="3">
        <v>171193</v>
      </c>
      <c r="D198" s="4" t="s">
        <v>600</v>
      </c>
      <c r="E198" s="4" t="s">
        <v>604</v>
      </c>
      <c r="F198" s="4" t="s">
        <v>605</v>
      </c>
      <c r="G198" s="4" t="s">
        <v>606</v>
      </c>
      <c r="H198" s="4"/>
      <c r="I198" s="4" t="s">
        <v>44</v>
      </c>
      <c r="J198" s="5">
        <v>2</v>
      </c>
      <c r="K198" s="6">
        <v>2</v>
      </c>
      <c r="L198" s="7" t="s">
        <v>45</v>
      </c>
      <c r="M198" s="4">
        <v>840000</v>
      </c>
      <c r="N198" s="4" t="s">
        <v>582</v>
      </c>
      <c r="O198" s="4" t="s">
        <v>583</v>
      </c>
      <c r="P198" s="4" t="s">
        <v>584</v>
      </c>
      <c r="Q198" s="4">
        <v>1</v>
      </c>
      <c r="R198" s="4">
        <v>129</v>
      </c>
      <c r="S198" s="4">
        <v>100072</v>
      </c>
      <c r="T198" s="4" t="s">
        <v>585</v>
      </c>
      <c r="U198" s="4" t="s">
        <v>586</v>
      </c>
      <c r="V198" s="4">
        <v>549491114</v>
      </c>
      <c r="W198" s="4"/>
      <c r="X198" s="8" t="s">
        <v>587</v>
      </c>
      <c r="Y198" s="8" t="s">
        <v>588</v>
      </c>
      <c r="Z198" s="8" t="s">
        <v>54</v>
      </c>
      <c r="AA198" s="8" t="s">
        <v>589</v>
      </c>
      <c r="AB198" s="8" t="s">
        <v>462</v>
      </c>
      <c r="AC198" s="7" t="s">
        <v>590</v>
      </c>
      <c r="AD198" s="9">
        <v>22.73</v>
      </c>
      <c r="AE198" s="10">
        <f>ROUND($K$198*$AD$198,2)</f>
        <v>45.46</v>
      </c>
    </row>
    <row r="199" spans="1:31" ht="25.5">
      <c r="A199" s="3">
        <v>57579</v>
      </c>
      <c r="B199" s="4" t="s">
        <v>577</v>
      </c>
      <c r="C199" s="3">
        <v>171194</v>
      </c>
      <c r="D199" s="4" t="s">
        <v>404</v>
      </c>
      <c r="E199" s="4" t="s">
        <v>405</v>
      </c>
      <c r="F199" s="4" t="s">
        <v>406</v>
      </c>
      <c r="G199" s="4" t="s">
        <v>407</v>
      </c>
      <c r="H199" s="4"/>
      <c r="I199" s="4" t="s">
        <v>188</v>
      </c>
      <c r="J199" s="5">
        <v>2</v>
      </c>
      <c r="K199" s="6">
        <v>2</v>
      </c>
      <c r="L199" s="7" t="s">
        <v>45</v>
      </c>
      <c r="M199" s="4">
        <v>840000</v>
      </c>
      <c r="N199" s="4" t="s">
        <v>582</v>
      </c>
      <c r="O199" s="4" t="s">
        <v>583</v>
      </c>
      <c r="P199" s="4" t="s">
        <v>584</v>
      </c>
      <c r="Q199" s="4">
        <v>1</v>
      </c>
      <c r="R199" s="4">
        <v>129</v>
      </c>
      <c r="S199" s="4">
        <v>100072</v>
      </c>
      <c r="T199" s="4" t="s">
        <v>585</v>
      </c>
      <c r="U199" s="4" t="s">
        <v>586</v>
      </c>
      <c r="V199" s="4">
        <v>549491114</v>
      </c>
      <c r="W199" s="4"/>
      <c r="X199" s="8" t="s">
        <v>587</v>
      </c>
      <c r="Y199" s="8" t="s">
        <v>588</v>
      </c>
      <c r="Z199" s="8" t="s">
        <v>54</v>
      </c>
      <c r="AA199" s="8" t="s">
        <v>589</v>
      </c>
      <c r="AB199" s="8" t="s">
        <v>462</v>
      </c>
      <c r="AC199" s="7" t="s">
        <v>590</v>
      </c>
      <c r="AD199" s="9">
        <v>18.6</v>
      </c>
      <c r="AE199" s="10">
        <f>ROUND($K$199*$AD$199,2)</f>
        <v>37.2</v>
      </c>
    </row>
    <row r="200" spans="1:31" ht="25.5">
      <c r="A200" s="3">
        <v>57579</v>
      </c>
      <c r="B200" s="4" t="s">
        <v>577</v>
      </c>
      <c r="C200" s="3">
        <v>171195</v>
      </c>
      <c r="D200" s="4" t="s">
        <v>144</v>
      </c>
      <c r="E200" s="4" t="s">
        <v>607</v>
      </c>
      <c r="F200" s="4" t="s">
        <v>608</v>
      </c>
      <c r="G200" s="4" t="s">
        <v>609</v>
      </c>
      <c r="H200" s="4"/>
      <c r="I200" s="4" t="s">
        <v>44</v>
      </c>
      <c r="J200" s="5">
        <v>2</v>
      </c>
      <c r="K200" s="6">
        <v>2</v>
      </c>
      <c r="L200" s="7" t="s">
        <v>45</v>
      </c>
      <c r="M200" s="4">
        <v>840000</v>
      </c>
      <c r="N200" s="4" t="s">
        <v>582</v>
      </c>
      <c r="O200" s="4" t="s">
        <v>583</v>
      </c>
      <c r="P200" s="4" t="s">
        <v>584</v>
      </c>
      <c r="Q200" s="4">
        <v>1</v>
      </c>
      <c r="R200" s="4">
        <v>129</v>
      </c>
      <c r="S200" s="4">
        <v>100072</v>
      </c>
      <c r="T200" s="4" t="s">
        <v>585</v>
      </c>
      <c r="U200" s="4" t="s">
        <v>586</v>
      </c>
      <c r="V200" s="4">
        <v>549491114</v>
      </c>
      <c r="W200" s="4"/>
      <c r="X200" s="8" t="s">
        <v>587</v>
      </c>
      <c r="Y200" s="8" t="s">
        <v>588</v>
      </c>
      <c r="Z200" s="8" t="s">
        <v>54</v>
      </c>
      <c r="AA200" s="8" t="s">
        <v>589</v>
      </c>
      <c r="AB200" s="8" t="s">
        <v>462</v>
      </c>
      <c r="AC200" s="7" t="s">
        <v>590</v>
      </c>
      <c r="AD200" s="9">
        <v>21.63</v>
      </c>
      <c r="AE200" s="10">
        <f>ROUND($K$200*$AD$200,2)</f>
        <v>43.26</v>
      </c>
    </row>
    <row r="201" spans="1:31" ht="25.5">
      <c r="A201" s="3">
        <v>57579</v>
      </c>
      <c r="B201" s="4" t="s">
        <v>577</v>
      </c>
      <c r="C201" s="3">
        <v>171216</v>
      </c>
      <c r="D201" s="4" t="s">
        <v>99</v>
      </c>
      <c r="E201" s="4" t="s">
        <v>104</v>
      </c>
      <c r="F201" s="4" t="s">
        <v>105</v>
      </c>
      <c r="G201" s="4" t="s">
        <v>106</v>
      </c>
      <c r="H201" s="4"/>
      <c r="I201" s="4" t="s">
        <v>103</v>
      </c>
      <c r="J201" s="5">
        <v>2</v>
      </c>
      <c r="K201" s="6">
        <v>2</v>
      </c>
      <c r="L201" s="7" t="s">
        <v>45</v>
      </c>
      <c r="M201" s="4">
        <v>840000</v>
      </c>
      <c r="N201" s="4" t="s">
        <v>582</v>
      </c>
      <c r="O201" s="4" t="s">
        <v>583</v>
      </c>
      <c r="P201" s="4" t="s">
        <v>584</v>
      </c>
      <c r="Q201" s="4">
        <v>1</v>
      </c>
      <c r="R201" s="4">
        <v>129</v>
      </c>
      <c r="S201" s="4">
        <v>100072</v>
      </c>
      <c r="T201" s="4" t="s">
        <v>585</v>
      </c>
      <c r="U201" s="4" t="s">
        <v>586</v>
      </c>
      <c r="V201" s="4">
        <v>549491114</v>
      </c>
      <c r="W201" s="4"/>
      <c r="X201" s="8" t="s">
        <v>587</v>
      </c>
      <c r="Y201" s="8" t="s">
        <v>588</v>
      </c>
      <c r="Z201" s="8" t="s">
        <v>54</v>
      </c>
      <c r="AA201" s="8" t="s">
        <v>589</v>
      </c>
      <c r="AB201" s="8" t="s">
        <v>462</v>
      </c>
      <c r="AC201" s="7" t="s">
        <v>590</v>
      </c>
      <c r="AD201" s="9">
        <v>29.25</v>
      </c>
      <c r="AE201" s="10">
        <f>ROUND($K$201*$AD$201,2)</f>
        <v>58.5</v>
      </c>
    </row>
    <row r="202" spans="1:31" ht="25.5">
      <c r="A202" s="3">
        <v>57579</v>
      </c>
      <c r="B202" s="4" t="s">
        <v>577</v>
      </c>
      <c r="C202" s="3">
        <v>171217</v>
      </c>
      <c r="D202" s="4" t="s">
        <v>99</v>
      </c>
      <c r="E202" s="4" t="s">
        <v>100</v>
      </c>
      <c r="F202" s="4" t="s">
        <v>101</v>
      </c>
      <c r="G202" s="4" t="s">
        <v>102</v>
      </c>
      <c r="H202" s="4"/>
      <c r="I202" s="4" t="s">
        <v>103</v>
      </c>
      <c r="J202" s="5">
        <v>2</v>
      </c>
      <c r="K202" s="6">
        <v>2</v>
      </c>
      <c r="L202" s="7" t="s">
        <v>45</v>
      </c>
      <c r="M202" s="4">
        <v>840000</v>
      </c>
      <c r="N202" s="4" t="s">
        <v>582</v>
      </c>
      <c r="O202" s="4" t="s">
        <v>583</v>
      </c>
      <c r="P202" s="4" t="s">
        <v>584</v>
      </c>
      <c r="Q202" s="4">
        <v>1</v>
      </c>
      <c r="R202" s="4">
        <v>129</v>
      </c>
      <c r="S202" s="4">
        <v>100072</v>
      </c>
      <c r="T202" s="4" t="s">
        <v>585</v>
      </c>
      <c r="U202" s="4" t="s">
        <v>586</v>
      </c>
      <c r="V202" s="4">
        <v>549491114</v>
      </c>
      <c r="W202" s="4"/>
      <c r="X202" s="8" t="s">
        <v>587</v>
      </c>
      <c r="Y202" s="8" t="s">
        <v>588</v>
      </c>
      <c r="Z202" s="8" t="s">
        <v>54</v>
      </c>
      <c r="AA202" s="8" t="s">
        <v>589</v>
      </c>
      <c r="AB202" s="8" t="s">
        <v>462</v>
      </c>
      <c r="AC202" s="7" t="s">
        <v>590</v>
      </c>
      <c r="AD202" s="9">
        <v>29.25</v>
      </c>
      <c r="AE202" s="10">
        <f>ROUND($K$202*$AD$202,2)</f>
        <v>58.5</v>
      </c>
    </row>
    <row r="203" spans="1:31" ht="25.5">
      <c r="A203" s="3">
        <v>57579</v>
      </c>
      <c r="B203" s="4" t="s">
        <v>577</v>
      </c>
      <c r="C203" s="3">
        <v>171218</v>
      </c>
      <c r="D203" s="4" t="s">
        <v>107</v>
      </c>
      <c r="E203" s="4" t="s">
        <v>610</v>
      </c>
      <c r="F203" s="4" t="s">
        <v>611</v>
      </c>
      <c r="G203" s="4" t="s">
        <v>612</v>
      </c>
      <c r="H203" s="4"/>
      <c r="I203" s="4" t="s">
        <v>44</v>
      </c>
      <c r="J203" s="5">
        <v>2</v>
      </c>
      <c r="K203" s="6">
        <v>2</v>
      </c>
      <c r="L203" s="7" t="s">
        <v>45</v>
      </c>
      <c r="M203" s="4">
        <v>840000</v>
      </c>
      <c r="N203" s="4" t="s">
        <v>582</v>
      </c>
      <c r="O203" s="4" t="s">
        <v>583</v>
      </c>
      <c r="P203" s="4" t="s">
        <v>584</v>
      </c>
      <c r="Q203" s="4">
        <v>1</v>
      </c>
      <c r="R203" s="4">
        <v>129</v>
      </c>
      <c r="S203" s="4">
        <v>100072</v>
      </c>
      <c r="T203" s="4" t="s">
        <v>585</v>
      </c>
      <c r="U203" s="4" t="s">
        <v>586</v>
      </c>
      <c r="V203" s="4">
        <v>549491114</v>
      </c>
      <c r="W203" s="4"/>
      <c r="X203" s="8" t="s">
        <v>587</v>
      </c>
      <c r="Y203" s="8" t="s">
        <v>588</v>
      </c>
      <c r="Z203" s="8" t="s">
        <v>54</v>
      </c>
      <c r="AA203" s="8" t="s">
        <v>589</v>
      </c>
      <c r="AB203" s="8" t="s">
        <v>462</v>
      </c>
      <c r="AC203" s="7" t="s">
        <v>590</v>
      </c>
      <c r="AD203" s="9">
        <v>11.63</v>
      </c>
      <c r="AE203" s="10">
        <f>ROUND($K$203*$AD$203,2)</f>
        <v>23.26</v>
      </c>
    </row>
    <row r="204" spans="1:31" ht="25.5">
      <c r="A204" s="3">
        <v>57579</v>
      </c>
      <c r="B204" s="4" t="s">
        <v>577</v>
      </c>
      <c r="C204" s="3">
        <v>171219</v>
      </c>
      <c r="D204" s="4" t="s">
        <v>99</v>
      </c>
      <c r="E204" s="4" t="s">
        <v>613</v>
      </c>
      <c r="F204" s="4" t="s">
        <v>614</v>
      </c>
      <c r="G204" s="4" t="s">
        <v>615</v>
      </c>
      <c r="H204" s="4"/>
      <c r="I204" s="4" t="s">
        <v>44</v>
      </c>
      <c r="J204" s="5">
        <v>3</v>
      </c>
      <c r="K204" s="6">
        <v>3</v>
      </c>
      <c r="L204" s="7" t="s">
        <v>45</v>
      </c>
      <c r="M204" s="4">
        <v>840000</v>
      </c>
      <c r="N204" s="4" t="s">
        <v>582</v>
      </c>
      <c r="O204" s="4" t="s">
        <v>583</v>
      </c>
      <c r="P204" s="4" t="s">
        <v>584</v>
      </c>
      <c r="Q204" s="4">
        <v>1</v>
      </c>
      <c r="R204" s="4">
        <v>129</v>
      </c>
      <c r="S204" s="4">
        <v>100072</v>
      </c>
      <c r="T204" s="4" t="s">
        <v>585</v>
      </c>
      <c r="U204" s="4" t="s">
        <v>586</v>
      </c>
      <c r="V204" s="4">
        <v>549491114</v>
      </c>
      <c r="W204" s="4"/>
      <c r="X204" s="8" t="s">
        <v>587</v>
      </c>
      <c r="Y204" s="8" t="s">
        <v>588</v>
      </c>
      <c r="Z204" s="8" t="s">
        <v>54</v>
      </c>
      <c r="AA204" s="8" t="s">
        <v>589</v>
      </c>
      <c r="AB204" s="8" t="s">
        <v>462</v>
      </c>
      <c r="AC204" s="7" t="s">
        <v>590</v>
      </c>
      <c r="AD204" s="9">
        <v>10.46</v>
      </c>
      <c r="AE204" s="10">
        <f>ROUND($K$204*$AD$204,2)</f>
        <v>31.38</v>
      </c>
    </row>
    <row r="205" spans="1:31" ht="26.25" thickBot="1">
      <c r="A205" s="3">
        <v>57579</v>
      </c>
      <c r="B205" s="4" t="s">
        <v>577</v>
      </c>
      <c r="C205" s="3">
        <v>171220</v>
      </c>
      <c r="D205" s="4" t="s">
        <v>86</v>
      </c>
      <c r="E205" s="4" t="s">
        <v>327</v>
      </c>
      <c r="F205" s="4" t="s">
        <v>328</v>
      </c>
      <c r="G205" s="4" t="s">
        <v>329</v>
      </c>
      <c r="H205" s="4"/>
      <c r="I205" s="4" t="s">
        <v>183</v>
      </c>
      <c r="J205" s="5">
        <v>2</v>
      </c>
      <c r="K205" s="6">
        <v>2</v>
      </c>
      <c r="L205" s="7" t="s">
        <v>45</v>
      </c>
      <c r="M205" s="4">
        <v>840000</v>
      </c>
      <c r="N205" s="4" t="s">
        <v>582</v>
      </c>
      <c r="O205" s="4" t="s">
        <v>583</v>
      </c>
      <c r="P205" s="4" t="s">
        <v>584</v>
      </c>
      <c r="Q205" s="4">
        <v>1</v>
      </c>
      <c r="R205" s="4">
        <v>129</v>
      </c>
      <c r="S205" s="4">
        <v>100072</v>
      </c>
      <c r="T205" s="4" t="s">
        <v>585</v>
      </c>
      <c r="U205" s="4" t="s">
        <v>586</v>
      </c>
      <c r="V205" s="4">
        <v>549491114</v>
      </c>
      <c r="W205" s="4"/>
      <c r="X205" s="8" t="s">
        <v>587</v>
      </c>
      <c r="Y205" s="8" t="s">
        <v>588</v>
      </c>
      <c r="Z205" s="8" t="s">
        <v>54</v>
      </c>
      <c r="AA205" s="8" t="s">
        <v>589</v>
      </c>
      <c r="AB205" s="8" t="s">
        <v>462</v>
      </c>
      <c r="AC205" s="7" t="s">
        <v>590</v>
      </c>
      <c r="AD205" s="9">
        <v>353.17</v>
      </c>
      <c r="AE205" s="10">
        <f>ROUND($K$205*$AD$205,2)</f>
        <v>706.34</v>
      </c>
    </row>
    <row r="206" spans="1:31" ht="13.5" thickTop="1">
      <c r="A206" s="21"/>
      <c r="B206" s="21"/>
      <c r="C206" s="2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25" t="s">
        <v>192</v>
      </c>
      <c r="AE206" s="12">
        <f>SUM($AE$192:$AE$205)</f>
        <v>1210.19</v>
      </c>
    </row>
    <row r="207" spans="1:31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ht="25.5">
      <c r="A208" s="3">
        <v>57619</v>
      </c>
      <c r="B208" s="4" t="s">
        <v>616</v>
      </c>
      <c r="C208" s="3">
        <v>170387</v>
      </c>
      <c r="D208" s="4" t="s">
        <v>140</v>
      </c>
      <c r="E208" s="4" t="s">
        <v>141</v>
      </c>
      <c r="F208" s="4" t="s">
        <v>142</v>
      </c>
      <c r="G208" s="4" t="s">
        <v>143</v>
      </c>
      <c r="H208" s="4"/>
      <c r="I208" s="4" t="s">
        <v>44</v>
      </c>
      <c r="J208" s="5">
        <v>1</v>
      </c>
      <c r="K208" s="6">
        <v>1</v>
      </c>
      <c r="L208" s="7" t="s">
        <v>45</v>
      </c>
      <c r="M208" s="4">
        <v>560000</v>
      </c>
      <c r="N208" s="4" t="s">
        <v>617</v>
      </c>
      <c r="O208" s="4" t="s">
        <v>456</v>
      </c>
      <c r="P208" s="4" t="s">
        <v>457</v>
      </c>
      <c r="Q208" s="4">
        <v>3</v>
      </c>
      <c r="R208" s="4">
        <v>231</v>
      </c>
      <c r="S208" s="4">
        <v>115744</v>
      </c>
      <c r="T208" s="4" t="s">
        <v>458</v>
      </c>
      <c r="U208" s="4" t="s">
        <v>459</v>
      </c>
      <c r="V208" s="4">
        <v>549493053</v>
      </c>
      <c r="W208" s="4"/>
      <c r="X208" s="8" t="s">
        <v>618</v>
      </c>
      <c r="Y208" s="8" t="s">
        <v>619</v>
      </c>
      <c r="Z208" s="8" t="s">
        <v>54</v>
      </c>
      <c r="AA208" s="8" t="s">
        <v>203</v>
      </c>
      <c r="AB208" s="8" t="s">
        <v>462</v>
      </c>
      <c r="AC208" s="7" t="s">
        <v>620</v>
      </c>
      <c r="AD208" s="9">
        <v>80.05</v>
      </c>
      <c r="AE208" s="10">
        <f>ROUND($K$208*$AD$208,2)</f>
        <v>80.05</v>
      </c>
    </row>
    <row r="209" spans="1:31" ht="12.75">
      <c r="A209" s="3">
        <v>57619</v>
      </c>
      <c r="B209" s="4" t="s">
        <v>616</v>
      </c>
      <c r="C209" s="3">
        <v>170388</v>
      </c>
      <c r="D209" s="4" t="s">
        <v>399</v>
      </c>
      <c r="E209" s="4" t="s">
        <v>400</v>
      </c>
      <c r="F209" s="4" t="s">
        <v>401</v>
      </c>
      <c r="G209" s="4" t="s">
        <v>402</v>
      </c>
      <c r="H209" s="4"/>
      <c r="I209" s="4" t="s">
        <v>403</v>
      </c>
      <c r="J209" s="5">
        <v>5</v>
      </c>
      <c r="K209" s="6">
        <v>5</v>
      </c>
      <c r="L209" s="7" t="s">
        <v>45</v>
      </c>
      <c r="M209" s="4">
        <v>560000</v>
      </c>
      <c r="N209" s="4" t="s">
        <v>617</v>
      </c>
      <c r="O209" s="4" t="s">
        <v>456</v>
      </c>
      <c r="P209" s="4" t="s">
        <v>457</v>
      </c>
      <c r="Q209" s="4">
        <v>3</v>
      </c>
      <c r="R209" s="4">
        <v>231</v>
      </c>
      <c r="S209" s="4">
        <v>115744</v>
      </c>
      <c r="T209" s="4" t="s">
        <v>458</v>
      </c>
      <c r="U209" s="4" t="s">
        <v>459</v>
      </c>
      <c r="V209" s="4">
        <v>549493053</v>
      </c>
      <c r="W209" s="4"/>
      <c r="X209" s="8" t="s">
        <v>618</v>
      </c>
      <c r="Y209" s="8" t="s">
        <v>619</v>
      </c>
      <c r="Z209" s="8" t="s">
        <v>54</v>
      </c>
      <c r="AA209" s="8" t="s">
        <v>203</v>
      </c>
      <c r="AB209" s="8" t="s">
        <v>462</v>
      </c>
      <c r="AC209" s="7" t="s">
        <v>620</v>
      </c>
      <c r="AD209" s="9">
        <v>3.39</v>
      </c>
      <c r="AE209" s="10">
        <f>ROUND($K$209*$AD$209,2)</f>
        <v>16.95</v>
      </c>
    </row>
    <row r="210" spans="1:31" ht="12.75">
      <c r="A210" s="3">
        <v>57619</v>
      </c>
      <c r="B210" s="4" t="s">
        <v>616</v>
      </c>
      <c r="C210" s="3">
        <v>170389</v>
      </c>
      <c r="D210" s="4" t="s">
        <v>151</v>
      </c>
      <c r="E210" s="4" t="s">
        <v>621</v>
      </c>
      <c r="F210" s="4" t="s">
        <v>622</v>
      </c>
      <c r="G210" s="4" t="s">
        <v>623</v>
      </c>
      <c r="H210" s="4"/>
      <c r="I210" s="4" t="s">
        <v>44</v>
      </c>
      <c r="J210" s="5">
        <v>2</v>
      </c>
      <c r="K210" s="6">
        <v>2</v>
      </c>
      <c r="L210" s="7" t="s">
        <v>45</v>
      </c>
      <c r="M210" s="4">
        <v>560000</v>
      </c>
      <c r="N210" s="4" t="s">
        <v>617</v>
      </c>
      <c r="O210" s="4" t="s">
        <v>456</v>
      </c>
      <c r="P210" s="4" t="s">
        <v>457</v>
      </c>
      <c r="Q210" s="4">
        <v>3</v>
      </c>
      <c r="R210" s="4">
        <v>231</v>
      </c>
      <c r="S210" s="4">
        <v>115744</v>
      </c>
      <c r="T210" s="4" t="s">
        <v>458</v>
      </c>
      <c r="U210" s="4" t="s">
        <v>459</v>
      </c>
      <c r="V210" s="4">
        <v>549493053</v>
      </c>
      <c r="W210" s="4"/>
      <c r="X210" s="8" t="s">
        <v>618</v>
      </c>
      <c r="Y210" s="8" t="s">
        <v>619</v>
      </c>
      <c r="Z210" s="8" t="s">
        <v>54</v>
      </c>
      <c r="AA210" s="8" t="s">
        <v>203</v>
      </c>
      <c r="AB210" s="8" t="s">
        <v>462</v>
      </c>
      <c r="AC210" s="7" t="s">
        <v>620</v>
      </c>
      <c r="AD210" s="9">
        <v>9.9</v>
      </c>
      <c r="AE210" s="10">
        <f>ROUND($K$210*$AD$210,2)</f>
        <v>19.8</v>
      </c>
    </row>
    <row r="211" spans="1:31" ht="38.25">
      <c r="A211" s="3">
        <v>57619</v>
      </c>
      <c r="B211" s="4" t="s">
        <v>616</v>
      </c>
      <c r="C211" s="3">
        <v>170390</v>
      </c>
      <c r="D211" s="4" t="s">
        <v>111</v>
      </c>
      <c r="E211" s="4" t="s">
        <v>624</v>
      </c>
      <c r="F211" s="4" t="s">
        <v>625</v>
      </c>
      <c r="G211" s="4" t="s">
        <v>626</v>
      </c>
      <c r="H211" s="4"/>
      <c r="I211" s="4" t="s">
        <v>44</v>
      </c>
      <c r="J211" s="5">
        <v>3</v>
      </c>
      <c r="K211" s="6">
        <v>3</v>
      </c>
      <c r="L211" s="7" t="s">
        <v>45</v>
      </c>
      <c r="M211" s="4">
        <v>560000</v>
      </c>
      <c r="N211" s="4" t="s">
        <v>617</v>
      </c>
      <c r="O211" s="4" t="s">
        <v>456</v>
      </c>
      <c r="P211" s="4" t="s">
        <v>457</v>
      </c>
      <c r="Q211" s="4">
        <v>3</v>
      </c>
      <c r="R211" s="4">
        <v>231</v>
      </c>
      <c r="S211" s="4">
        <v>115744</v>
      </c>
      <c r="T211" s="4" t="s">
        <v>458</v>
      </c>
      <c r="U211" s="4" t="s">
        <v>459</v>
      </c>
      <c r="V211" s="4">
        <v>549493053</v>
      </c>
      <c r="W211" s="4"/>
      <c r="X211" s="8" t="s">
        <v>618</v>
      </c>
      <c r="Y211" s="8" t="s">
        <v>619</v>
      </c>
      <c r="Z211" s="8" t="s">
        <v>54</v>
      </c>
      <c r="AA211" s="8" t="s">
        <v>203</v>
      </c>
      <c r="AB211" s="8" t="s">
        <v>462</v>
      </c>
      <c r="AC211" s="7" t="s">
        <v>620</v>
      </c>
      <c r="AD211" s="9">
        <v>19.3</v>
      </c>
      <c r="AE211" s="10">
        <f>ROUND($K$211*$AD$211,2)</f>
        <v>57.9</v>
      </c>
    </row>
    <row r="212" spans="1:31" ht="38.25">
      <c r="A212" s="3">
        <v>57619</v>
      </c>
      <c r="B212" s="4" t="s">
        <v>616</v>
      </c>
      <c r="C212" s="3">
        <v>170391</v>
      </c>
      <c r="D212" s="4" t="s">
        <v>111</v>
      </c>
      <c r="E212" s="4" t="s">
        <v>627</v>
      </c>
      <c r="F212" s="4" t="s">
        <v>628</v>
      </c>
      <c r="G212" s="4" t="s">
        <v>629</v>
      </c>
      <c r="H212" s="4"/>
      <c r="I212" s="4" t="s">
        <v>44</v>
      </c>
      <c r="J212" s="5">
        <v>3</v>
      </c>
      <c r="K212" s="6">
        <v>3</v>
      </c>
      <c r="L212" s="7" t="s">
        <v>45</v>
      </c>
      <c r="M212" s="4">
        <v>560000</v>
      </c>
      <c r="N212" s="4" t="s">
        <v>617</v>
      </c>
      <c r="O212" s="4" t="s">
        <v>456</v>
      </c>
      <c r="P212" s="4" t="s">
        <v>457</v>
      </c>
      <c r="Q212" s="4">
        <v>3</v>
      </c>
      <c r="R212" s="4">
        <v>231</v>
      </c>
      <c r="S212" s="4">
        <v>115744</v>
      </c>
      <c r="T212" s="4" t="s">
        <v>458</v>
      </c>
      <c r="U212" s="4" t="s">
        <v>459</v>
      </c>
      <c r="V212" s="4">
        <v>549493053</v>
      </c>
      <c r="W212" s="4"/>
      <c r="X212" s="8" t="s">
        <v>618</v>
      </c>
      <c r="Y212" s="8" t="s">
        <v>619</v>
      </c>
      <c r="Z212" s="8" t="s">
        <v>54</v>
      </c>
      <c r="AA212" s="8" t="s">
        <v>203</v>
      </c>
      <c r="AB212" s="8" t="s">
        <v>462</v>
      </c>
      <c r="AC212" s="7" t="s">
        <v>620</v>
      </c>
      <c r="AD212" s="9">
        <v>9.14</v>
      </c>
      <c r="AE212" s="10">
        <f>ROUND($K$212*$AD$212,2)</f>
        <v>27.42</v>
      </c>
    </row>
    <row r="213" spans="1:31" ht="25.5">
      <c r="A213" s="3">
        <v>57619</v>
      </c>
      <c r="B213" s="4" t="s">
        <v>616</v>
      </c>
      <c r="C213" s="3">
        <v>170392</v>
      </c>
      <c r="D213" s="4" t="s">
        <v>277</v>
      </c>
      <c r="E213" s="4" t="s">
        <v>630</v>
      </c>
      <c r="F213" s="4" t="s">
        <v>631</v>
      </c>
      <c r="G213" s="4" t="s">
        <v>632</v>
      </c>
      <c r="H213" s="4"/>
      <c r="I213" s="4" t="s">
        <v>135</v>
      </c>
      <c r="J213" s="5">
        <v>4</v>
      </c>
      <c r="K213" s="6">
        <v>4</v>
      </c>
      <c r="L213" s="7" t="s">
        <v>45</v>
      </c>
      <c r="M213" s="4">
        <v>560000</v>
      </c>
      <c r="N213" s="4" t="s">
        <v>617</v>
      </c>
      <c r="O213" s="4" t="s">
        <v>456</v>
      </c>
      <c r="P213" s="4" t="s">
        <v>457</v>
      </c>
      <c r="Q213" s="4">
        <v>3</v>
      </c>
      <c r="R213" s="4">
        <v>231</v>
      </c>
      <c r="S213" s="4">
        <v>115744</v>
      </c>
      <c r="T213" s="4" t="s">
        <v>458</v>
      </c>
      <c r="U213" s="4" t="s">
        <v>459</v>
      </c>
      <c r="V213" s="4">
        <v>549493053</v>
      </c>
      <c r="W213" s="4"/>
      <c r="X213" s="8" t="s">
        <v>618</v>
      </c>
      <c r="Y213" s="8" t="s">
        <v>619</v>
      </c>
      <c r="Z213" s="8" t="s">
        <v>54</v>
      </c>
      <c r="AA213" s="8" t="s">
        <v>203</v>
      </c>
      <c r="AB213" s="8" t="s">
        <v>462</v>
      </c>
      <c r="AC213" s="7" t="s">
        <v>620</v>
      </c>
      <c r="AD213" s="9">
        <v>14.44</v>
      </c>
      <c r="AE213" s="10">
        <f>ROUND($K$213*$AD$213,2)</f>
        <v>57.76</v>
      </c>
    </row>
    <row r="214" spans="1:31" ht="38.25">
      <c r="A214" s="3">
        <v>57619</v>
      </c>
      <c r="B214" s="4" t="s">
        <v>616</v>
      </c>
      <c r="C214" s="3">
        <v>170393</v>
      </c>
      <c r="D214" s="4" t="s">
        <v>277</v>
      </c>
      <c r="E214" s="4" t="s">
        <v>633</v>
      </c>
      <c r="F214" s="4" t="s">
        <v>634</v>
      </c>
      <c r="G214" s="4" t="s">
        <v>635</v>
      </c>
      <c r="H214" s="4"/>
      <c r="I214" s="4" t="s">
        <v>135</v>
      </c>
      <c r="J214" s="5">
        <v>2</v>
      </c>
      <c r="K214" s="6">
        <v>2</v>
      </c>
      <c r="L214" s="7" t="s">
        <v>45</v>
      </c>
      <c r="M214" s="4">
        <v>560000</v>
      </c>
      <c r="N214" s="4" t="s">
        <v>617</v>
      </c>
      <c r="O214" s="4" t="s">
        <v>456</v>
      </c>
      <c r="P214" s="4" t="s">
        <v>457</v>
      </c>
      <c r="Q214" s="4">
        <v>3</v>
      </c>
      <c r="R214" s="4">
        <v>231</v>
      </c>
      <c r="S214" s="4">
        <v>115744</v>
      </c>
      <c r="T214" s="4" t="s">
        <v>458</v>
      </c>
      <c r="U214" s="4" t="s">
        <v>459</v>
      </c>
      <c r="V214" s="4">
        <v>549493053</v>
      </c>
      <c r="W214" s="4"/>
      <c r="X214" s="8" t="s">
        <v>618</v>
      </c>
      <c r="Y214" s="8" t="s">
        <v>619</v>
      </c>
      <c r="Z214" s="8" t="s">
        <v>54</v>
      </c>
      <c r="AA214" s="8" t="s">
        <v>203</v>
      </c>
      <c r="AB214" s="8" t="s">
        <v>462</v>
      </c>
      <c r="AC214" s="7" t="s">
        <v>620</v>
      </c>
      <c r="AD214" s="9">
        <v>45.65</v>
      </c>
      <c r="AE214" s="10">
        <f>ROUND($K$214*$AD$214,2)</f>
        <v>91.3</v>
      </c>
    </row>
    <row r="215" spans="1:31" ht="12.75">
      <c r="A215" s="3">
        <v>57619</v>
      </c>
      <c r="B215" s="4" t="s">
        <v>616</v>
      </c>
      <c r="C215" s="3">
        <v>170394</v>
      </c>
      <c r="D215" s="4" t="s">
        <v>57</v>
      </c>
      <c r="E215" s="4" t="s">
        <v>636</v>
      </c>
      <c r="F215" s="4" t="s">
        <v>637</v>
      </c>
      <c r="G215" s="4" t="s">
        <v>638</v>
      </c>
      <c r="H215" s="4"/>
      <c r="I215" s="4" t="s">
        <v>44</v>
      </c>
      <c r="J215" s="5">
        <v>10</v>
      </c>
      <c r="K215" s="6">
        <v>10</v>
      </c>
      <c r="L215" s="7" t="s">
        <v>45</v>
      </c>
      <c r="M215" s="4">
        <v>560000</v>
      </c>
      <c r="N215" s="4" t="s">
        <v>617</v>
      </c>
      <c r="O215" s="4" t="s">
        <v>456</v>
      </c>
      <c r="P215" s="4" t="s">
        <v>457</v>
      </c>
      <c r="Q215" s="4">
        <v>3</v>
      </c>
      <c r="R215" s="4">
        <v>231</v>
      </c>
      <c r="S215" s="4">
        <v>115744</v>
      </c>
      <c r="T215" s="4" t="s">
        <v>458</v>
      </c>
      <c r="U215" s="4" t="s">
        <v>459</v>
      </c>
      <c r="V215" s="4">
        <v>549493053</v>
      </c>
      <c r="W215" s="4"/>
      <c r="X215" s="8" t="s">
        <v>618</v>
      </c>
      <c r="Y215" s="8" t="s">
        <v>619</v>
      </c>
      <c r="Z215" s="8" t="s">
        <v>54</v>
      </c>
      <c r="AA215" s="8" t="s">
        <v>203</v>
      </c>
      <c r="AB215" s="8" t="s">
        <v>462</v>
      </c>
      <c r="AC215" s="7" t="s">
        <v>620</v>
      </c>
      <c r="AD215" s="9">
        <v>25.06</v>
      </c>
      <c r="AE215" s="10">
        <f>ROUND($K$215*$AD$215,2)</f>
        <v>250.6</v>
      </c>
    </row>
    <row r="216" spans="1:31" ht="12.75">
      <c r="A216" s="3">
        <v>57619</v>
      </c>
      <c r="B216" s="4" t="s">
        <v>616</v>
      </c>
      <c r="C216" s="3">
        <v>170395</v>
      </c>
      <c r="D216" s="4" t="s">
        <v>330</v>
      </c>
      <c r="E216" s="4" t="s">
        <v>639</v>
      </c>
      <c r="F216" s="4" t="s">
        <v>640</v>
      </c>
      <c r="G216" s="4" t="s">
        <v>641</v>
      </c>
      <c r="H216" s="4"/>
      <c r="I216" s="4" t="s">
        <v>334</v>
      </c>
      <c r="J216" s="5">
        <v>1</v>
      </c>
      <c r="K216" s="6">
        <v>1</v>
      </c>
      <c r="L216" s="7" t="s">
        <v>45</v>
      </c>
      <c r="M216" s="4">
        <v>560000</v>
      </c>
      <c r="N216" s="4" t="s">
        <v>617</v>
      </c>
      <c r="O216" s="4" t="s">
        <v>456</v>
      </c>
      <c r="P216" s="4" t="s">
        <v>457</v>
      </c>
      <c r="Q216" s="4">
        <v>3</v>
      </c>
      <c r="R216" s="4">
        <v>231</v>
      </c>
      <c r="S216" s="4">
        <v>115744</v>
      </c>
      <c r="T216" s="4" t="s">
        <v>458</v>
      </c>
      <c r="U216" s="4" t="s">
        <v>459</v>
      </c>
      <c r="V216" s="4">
        <v>549493053</v>
      </c>
      <c r="W216" s="4"/>
      <c r="X216" s="8" t="s">
        <v>618</v>
      </c>
      <c r="Y216" s="8" t="s">
        <v>619</v>
      </c>
      <c r="Z216" s="8" t="s">
        <v>54</v>
      </c>
      <c r="AA216" s="8" t="s">
        <v>203</v>
      </c>
      <c r="AB216" s="8" t="s">
        <v>462</v>
      </c>
      <c r="AC216" s="7" t="s">
        <v>620</v>
      </c>
      <c r="AD216" s="9">
        <v>8.33</v>
      </c>
      <c r="AE216" s="10">
        <f>ROUND($K$216*$AD$216,2)</f>
        <v>8.33</v>
      </c>
    </row>
    <row r="217" spans="1:31" ht="51">
      <c r="A217" s="3">
        <v>57619</v>
      </c>
      <c r="B217" s="4" t="s">
        <v>616</v>
      </c>
      <c r="C217" s="3">
        <v>170396</v>
      </c>
      <c r="D217" s="4" t="s">
        <v>116</v>
      </c>
      <c r="E217" s="4" t="s">
        <v>553</v>
      </c>
      <c r="F217" s="4" t="s">
        <v>554</v>
      </c>
      <c r="G217" s="4" t="s">
        <v>555</v>
      </c>
      <c r="H217" s="4"/>
      <c r="I217" s="4" t="s">
        <v>556</v>
      </c>
      <c r="J217" s="5">
        <v>2</v>
      </c>
      <c r="K217" s="6">
        <v>2</v>
      </c>
      <c r="L217" s="7" t="s">
        <v>45</v>
      </c>
      <c r="M217" s="4">
        <v>560000</v>
      </c>
      <c r="N217" s="4" t="s">
        <v>617</v>
      </c>
      <c r="O217" s="4" t="s">
        <v>456</v>
      </c>
      <c r="P217" s="4" t="s">
        <v>457</v>
      </c>
      <c r="Q217" s="4">
        <v>3</v>
      </c>
      <c r="R217" s="4">
        <v>231</v>
      </c>
      <c r="S217" s="4">
        <v>115744</v>
      </c>
      <c r="T217" s="4" t="s">
        <v>458</v>
      </c>
      <c r="U217" s="4" t="s">
        <v>459</v>
      </c>
      <c r="V217" s="4">
        <v>549493053</v>
      </c>
      <c r="W217" s="4"/>
      <c r="X217" s="8" t="s">
        <v>618</v>
      </c>
      <c r="Y217" s="8" t="s">
        <v>619</v>
      </c>
      <c r="Z217" s="8" t="s">
        <v>54</v>
      </c>
      <c r="AA217" s="8" t="s">
        <v>203</v>
      </c>
      <c r="AB217" s="8" t="s">
        <v>462</v>
      </c>
      <c r="AC217" s="7" t="s">
        <v>620</v>
      </c>
      <c r="AD217" s="9">
        <v>16.91</v>
      </c>
      <c r="AE217" s="10">
        <f>ROUND($K$217*$AD$217,2)</f>
        <v>33.82</v>
      </c>
    </row>
    <row r="218" spans="1:31" ht="13.5" thickBot="1">
      <c r="A218" s="3">
        <v>57619</v>
      </c>
      <c r="B218" s="4" t="s">
        <v>616</v>
      </c>
      <c r="C218" s="3">
        <v>170397</v>
      </c>
      <c r="D218" s="4" t="s">
        <v>57</v>
      </c>
      <c r="E218" s="4" t="s">
        <v>484</v>
      </c>
      <c r="F218" s="4" t="s">
        <v>409</v>
      </c>
      <c r="G218" s="4" t="s">
        <v>485</v>
      </c>
      <c r="H218" s="4"/>
      <c r="I218" s="4" t="s">
        <v>486</v>
      </c>
      <c r="J218" s="5">
        <v>1</v>
      </c>
      <c r="K218" s="6">
        <v>1</v>
      </c>
      <c r="L218" s="7" t="s">
        <v>45</v>
      </c>
      <c r="M218" s="4">
        <v>560000</v>
      </c>
      <c r="N218" s="4" t="s">
        <v>617</v>
      </c>
      <c r="O218" s="4" t="s">
        <v>456</v>
      </c>
      <c r="P218" s="4" t="s">
        <v>457</v>
      </c>
      <c r="Q218" s="4">
        <v>3</v>
      </c>
      <c r="R218" s="4">
        <v>231</v>
      </c>
      <c r="S218" s="4">
        <v>115744</v>
      </c>
      <c r="T218" s="4" t="s">
        <v>458</v>
      </c>
      <c r="U218" s="4" t="s">
        <v>459</v>
      </c>
      <c r="V218" s="4">
        <v>549493053</v>
      </c>
      <c r="W218" s="4"/>
      <c r="X218" s="8" t="s">
        <v>618</v>
      </c>
      <c r="Y218" s="8" t="s">
        <v>619</v>
      </c>
      <c r="Z218" s="8" t="s">
        <v>54</v>
      </c>
      <c r="AA218" s="8" t="s">
        <v>203</v>
      </c>
      <c r="AB218" s="8" t="s">
        <v>462</v>
      </c>
      <c r="AC218" s="7" t="s">
        <v>620</v>
      </c>
      <c r="AD218" s="9">
        <v>28.63</v>
      </c>
      <c r="AE218" s="10">
        <f>ROUND($K$218*$AD$218,2)</f>
        <v>28.63</v>
      </c>
    </row>
    <row r="219" spans="1:31" ht="13.5" thickTop="1">
      <c r="A219" s="21"/>
      <c r="B219" s="21"/>
      <c r="C219" s="2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25" t="s">
        <v>192</v>
      </c>
      <c r="AE219" s="12">
        <f>SUM($AE$208:$AE$218)</f>
        <v>672.5600000000001</v>
      </c>
    </row>
    <row r="220" spans="1:31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ht="38.25">
      <c r="A221" s="3">
        <v>57662</v>
      </c>
      <c r="B221" s="4" t="s">
        <v>642</v>
      </c>
      <c r="C221" s="3">
        <v>170490</v>
      </c>
      <c r="D221" s="4" t="s">
        <v>57</v>
      </c>
      <c r="E221" s="4" t="s">
        <v>643</v>
      </c>
      <c r="F221" s="4" t="s">
        <v>644</v>
      </c>
      <c r="G221" s="4" t="s">
        <v>645</v>
      </c>
      <c r="H221" s="4"/>
      <c r="I221" s="4" t="s">
        <v>486</v>
      </c>
      <c r="J221" s="5">
        <v>4</v>
      </c>
      <c r="K221" s="6">
        <v>4</v>
      </c>
      <c r="L221" s="7" t="s">
        <v>45</v>
      </c>
      <c r="M221" s="4">
        <v>560000</v>
      </c>
      <c r="N221" s="4" t="s">
        <v>617</v>
      </c>
      <c r="O221" s="4" t="s">
        <v>456</v>
      </c>
      <c r="P221" s="4" t="s">
        <v>457</v>
      </c>
      <c r="Q221" s="4">
        <v>3</v>
      </c>
      <c r="R221" s="4">
        <v>231</v>
      </c>
      <c r="S221" s="4">
        <v>115744</v>
      </c>
      <c r="T221" s="4" t="s">
        <v>458</v>
      </c>
      <c r="U221" s="4" t="s">
        <v>459</v>
      </c>
      <c r="V221" s="4">
        <v>549493053</v>
      </c>
      <c r="W221" s="4"/>
      <c r="X221" s="8" t="s">
        <v>646</v>
      </c>
      <c r="Y221" s="8" t="s">
        <v>647</v>
      </c>
      <c r="Z221" s="8" t="s">
        <v>54</v>
      </c>
      <c r="AA221" s="8" t="s">
        <v>203</v>
      </c>
      <c r="AB221" s="8" t="s">
        <v>52</v>
      </c>
      <c r="AC221" s="7" t="s">
        <v>648</v>
      </c>
      <c r="AD221" s="9">
        <v>179.5</v>
      </c>
      <c r="AE221" s="10">
        <f>ROUND($K$221*$AD$221,2)</f>
        <v>718</v>
      </c>
    </row>
    <row r="222" spans="1:31" ht="25.5">
      <c r="A222" s="3">
        <v>57662</v>
      </c>
      <c r="B222" s="4" t="s">
        <v>642</v>
      </c>
      <c r="C222" s="3">
        <v>170557</v>
      </c>
      <c r="D222" s="4" t="s">
        <v>316</v>
      </c>
      <c r="E222" s="4" t="s">
        <v>649</v>
      </c>
      <c r="F222" s="4" t="s">
        <v>650</v>
      </c>
      <c r="G222" s="4" t="s">
        <v>651</v>
      </c>
      <c r="H222" s="4"/>
      <c r="I222" s="4" t="s">
        <v>44</v>
      </c>
      <c r="J222" s="5">
        <v>15</v>
      </c>
      <c r="K222" s="6">
        <v>15</v>
      </c>
      <c r="L222" s="7" t="s">
        <v>45</v>
      </c>
      <c r="M222" s="4">
        <v>560000</v>
      </c>
      <c r="N222" s="4" t="s">
        <v>617</v>
      </c>
      <c r="O222" s="4" t="s">
        <v>456</v>
      </c>
      <c r="P222" s="4" t="s">
        <v>457</v>
      </c>
      <c r="Q222" s="4">
        <v>3</v>
      </c>
      <c r="R222" s="4">
        <v>231</v>
      </c>
      <c r="S222" s="4">
        <v>115744</v>
      </c>
      <c r="T222" s="4" t="s">
        <v>458</v>
      </c>
      <c r="U222" s="4" t="s">
        <v>459</v>
      </c>
      <c r="V222" s="4">
        <v>549493053</v>
      </c>
      <c r="W222" s="4"/>
      <c r="X222" s="8" t="s">
        <v>646</v>
      </c>
      <c r="Y222" s="8" t="s">
        <v>647</v>
      </c>
      <c r="Z222" s="8" t="s">
        <v>54</v>
      </c>
      <c r="AA222" s="8" t="s">
        <v>203</v>
      </c>
      <c r="AB222" s="8" t="s">
        <v>52</v>
      </c>
      <c r="AC222" s="7" t="s">
        <v>648</v>
      </c>
      <c r="AD222" s="9">
        <v>13.38</v>
      </c>
      <c r="AE222" s="10">
        <f>ROUND($K$222*$AD$222,2)</f>
        <v>200.7</v>
      </c>
    </row>
    <row r="223" spans="1:31" ht="25.5">
      <c r="A223" s="3">
        <v>57662</v>
      </c>
      <c r="B223" s="4" t="s">
        <v>642</v>
      </c>
      <c r="C223" s="3">
        <v>170558</v>
      </c>
      <c r="D223" s="4" t="s">
        <v>86</v>
      </c>
      <c r="E223" s="4" t="s">
        <v>327</v>
      </c>
      <c r="F223" s="4" t="s">
        <v>328</v>
      </c>
      <c r="G223" s="4" t="s">
        <v>329</v>
      </c>
      <c r="H223" s="4"/>
      <c r="I223" s="4" t="s">
        <v>183</v>
      </c>
      <c r="J223" s="5">
        <v>10</v>
      </c>
      <c r="K223" s="6">
        <v>10</v>
      </c>
      <c r="L223" s="7" t="s">
        <v>45</v>
      </c>
      <c r="M223" s="4">
        <v>560000</v>
      </c>
      <c r="N223" s="4" t="s">
        <v>617</v>
      </c>
      <c r="O223" s="4" t="s">
        <v>456</v>
      </c>
      <c r="P223" s="4" t="s">
        <v>457</v>
      </c>
      <c r="Q223" s="4">
        <v>3</v>
      </c>
      <c r="R223" s="4">
        <v>231</v>
      </c>
      <c r="S223" s="4">
        <v>115744</v>
      </c>
      <c r="T223" s="4" t="s">
        <v>458</v>
      </c>
      <c r="U223" s="4" t="s">
        <v>459</v>
      </c>
      <c r="V223" s="4">
        <v>549493053</v>
      </c>
      <c r="W223" s="4"/>
      <c r="X223" s="8" t="s">
        <v>646</v>
      </c>
      <c r="Y223" s="8" t="s">
        <v>647</v>
      </c>
      <c r="Z223" s="8" t="s">
        <v>54</v>
      </c>
      <c r="AA223" s="8" t="s">
        <v>203</v>
      </c>
      <c r="AB223" s="8" t="s">
        <v>52</v>
      </c>
      <c r="AC223" s="7" t="s">
        <v>648</v>
      </c>
      <c r="AD223" s="9">
        <v>353.17</v>
      </c>
      <c r="AE223" s="10">
        <f>ROUND($K$223*$AD$223,2)</f>
        <v>3531.7</v>
      </c>
    </row>
    <row r="224" spans="1:31" ht="25.5">
      <c r="A224" s="3">
        <v>57662</v>
      </c>
      <c r="B224" s="4" t="s">
        <v>642</v>
      </c>
      <c r="C224" s="3">
        <v>170559</v>
      </c>
      <c r="D224" s="4" t="s">
        <v>107</v>
      </c>
      <c r="E224" s="4" t="s">
        <v>108</v>
      </c>
      <c r="F224" s="4" t="s">
        <v>109</v>
      </c>
      <c r="G224" s="4" t="s">
        <v>110</v>
      </c>
      <c r="H224" s="4"/>
      <c r="I224" s="4" t="s">
        <v>44</v>
      </c>
      <c r="J224" s="5">
        <v>20</v>
      </c>
      <c r="K224" s="6">
        <v>20</v>
      </c>
      <c r="L224" s="7" t="s">
        <v>45</v>
      </c>
      <c r="M224" s="4">
        <v>560000</v>
      </c>
      <c r="N224" s="4" t="s">
        <v>617</v>
      </c>
      <c r="O224" s="4" t="s">
        <v>456</v>
      </c>
      <c r="P224" s="4" t="s">
        <v>457</v>
      </c>
      <c r="Q224" s="4">
        <v>3</v>
      </c>
      <c r="R224" s="4">
        <v>231</v>
      </c>
      <c r="S224" s="4">
        <v>115744</v>
      </c>
      <c r="T224" s="4" t="s">
        <v>458</v>
      </c>
      <c r="U224" s="4" t="s">
        <v>459</v>
      </c>
      <c r="V224" s="4">
        <v>549493053</v>
      </c>
      <c r="W224" s="4"/>
      <c r="X224" s="8" t="s">
        <v>646</v>
      </c>
      <c r="Y224" s="8" t="s">
        <v>647</v>
      </c>
      <c r="Z224" s="8" t="s">
        <v>54</v>
      </c>
      <c r="AA224" s="8" t="s">
        <v>203</v>
      </c>
      <c r="AB224" s="8" t="s">
        <v>52</v>
      </c>
      <c r="AC224" s="7" t="s">
        <v>648</v>
      </c>
      <c r="AD224" s="9">
        <v>4.83</v>
      </c>
      <c r="AE224" s="10">
        <f>ROUND($K$224*$AD$224,2)</f>
        <v>96.6</v>
      </c>
    </row>
    <row r="225" spans="1:31" ht="12.75">
      <c r="A225" s="3">
        <v>57662</v>
      </c>
      <c r="B225" s="4" t="s">
        <v>642</v>
      </c>
      <c r="C225" s="3">
        <v>170560</v>
      </c>
      <c r="D225" s="4" t="s">
        <v>123</v>
      </c>
      <c r="E225" s="4" t="s">
        <v>212</v>
      </c>
      <c r="F225" s="4" t="s">
        <v>213</v>
      </c>
      <c r="G225" s="4" t="s">
        <v>214</v>
      </c>
      <c r="H225" s="4"/>
      <c r="I225" s="4" t="s">
        <v>44</v>
      </c>
      <c r="J225" s="5">
        <v>5</v>
      </c>
      <c r="K225" s="6">
        <v>5</v>
      </c>
      <c r="L225" s="7" t="s">
        <v>45</v>
      </c>
      <c r="M225" s="4">
        <v>560000</v>
      </c>
      <c r="N225" s="4" t="s">
        <v>617</v>
      </c>
      <c r="O225" s="4" t="s">
        <v>456</v>
      </c>
      <c r="P225" s="4" t="s">
        <v>457</v>
      </c>
      <c r="Q225" s="4">
        <v>3</v>
      </c>
      <c r="R225" s="4">
        <v>231</v>
      </c>
      <c r="S225" s="4">
        <v>115744</v>
      </c>
      <c r="T225" s="4" t="s">
        <v>458</v>
      </c>
      <c r="U225" s="4" t="s">
        <v>459</v>
      </c>
      <c r="V225" s="4">
        <v>549493053</v>
      </c>
      <c r="W225" s="4"/>
      <c r="X225" s="8" t="s">
        <v>646</v>
      </c>
      <c r="Y225" s="8" t="s">
        <v>647</v>
      </c>
      <c r="Z225" s="8" t="s">
        <v>54</v>
      </c>
      <c r="AA225" s="8" t="s">
        <v>203</v>
      </c>
      <c r="AB225" s="8" t="s">
        <v>52</v>
      </c>
      <c r="AC225" s="7" t="s">
        <v>648</v>
      </c>
      <c r="AD225" s="9">
        <v>3.63</v>
      </c>
      <c r="AE225" s="10">
        <f>ROUND($K$225*$AD$225,2)</f>
        <v>18.15</v>
      </c>
    </row>
    <row r="226" spans="1:31" ht="12.75">
      <c r="A226" s="3">
        <v>57662</v>
      </c>
      <c r="B226" s="4" t="s">
        <v>642</v>
      </c>
      <c r="C226" s="3">
        <v>170562</v>
      </c>
      <c r="D226" s="4" t="s">
        <v>330</v>
      </c>
      <c r="E226" s="4" t="s">
        <v>331</v>
      </c>
      <c r="F226" s="4" t="s">
        <v>332</v>
      </c>
      <c r="G226" s="4" t="s">
        <v>333</v>
      </c>
      <c r="H226" s="4"/>
      <c r="I226" s="4" t="s">
        <v>334</v>
      </c>
      <c r="J226" s="5">
        <v>2</v>
      </c>
      <c r="K226" s="6">
        <v>2</v>
      </c>
      <c r="L226" s="7" t="s">
        <v>45</v>
      </c>
      <c r="M226" s="4">
        <v>560000</v>
      </c>
      <c r="N226" s="4" t="s">
        <v>617</v>
      </c>
      <c r="O226" s="4" t="s">
        <v>456</v>
      </c>
      <c r="P226" s="4" t="s">
        <v>457</v>
      </c>
      <c r="Q226" s="4">
        <v>3</v>
      </c>
      <c r="R226" s="4">
        <v>231</v>
      </c>
      <c r="S226" s="4">
        <v>115744</v>
      </c>
      <c r="T226" s="4" t="s">
        <v>458</v>
      </c>
      <c r="U226" s="4" t="s">
        <v>459</v>
      </c>
      <c r="V226" s="4">
        <v>549493053</v>
      </c>
      <c r="W226" s="4"/>
      <c r="X226" s="8" t="s">
        <v>646</v>
      </c>
      <c r="Y226" s="8" t="s">
        <v>647</v>
      </c>
      <c r="Z226" s="8" t="s">
        <v>54</v>
      </c>
      <c r="AA226" s="8" t="s">
        <v>203</v>
      </c>
      <c r="AB226" s="8" t="s">
        <v>52</v>
      </c>
      <c r="AC226" s="7" t="s">
        <v>648</v>
      </c>
      <c r="AD226" s="9">
        <v>3.18</v>
      </c>
      <c r="AE226" s="10">
        <f>ROUND($K$226*$AD$226,2)</f>
        <v>6.36</v>
      </c>
    </row>
    <row r="227" spans="1:31" ht="38.25">
      <c r="A227" s="3">
        <v>57662</v>
      </c>
      <c r="B227" s="4" t="s">
        <v>642</v>
      </c>
      <c r="C227" s="3">
        <v>170563</v>
      </c>
      <c r="D227" s="4" t="s">
        <v>116</v>
      </c>
      <c r="E227" s="4" t="s">
        <v>117</v>
      </c>
      <c r="F227" s="4" t="s">
        <v>118</v>
      </c>
      <c r="G227" s="4" t="s">
        <v>119</v>
      </c>
      <c r="H227" s="4"/>
      <c r="I227" s="4" t="s">
        <v>44</v>
      </c>
      <c r="J227" s="5">
        <v>10</v>
      </c>
      <c r="K227" s="6">
        <v>10</v>
      </c>
      <c r="L227" s="7" t="s">
        <v>45</v>
      </c>
      <c r="M227" s="4">
        <v>560000</v>
      </c>
      <c r="N227" s="4" t="s">
        <v>617</v>
      </c>
      <c r="O227" s="4" t="s">
        <v>456</v>
      </c>
      <c r="P227" s="4" t="s">
        <v>457</v>
      </c>
      <c r="Q227" s="4">
        <v>3</v>
      </c>
      <c r="R227" s="4">
        <v>231</v>
      </c>
      <c r="S227" s="4">
        <v>115744</v>
      </c>
      <c r="T227" s="4" t="s">
        <v>458</v>
      </c>
      <c r="U227" s="4" t="s">
        <v>459</v>
      </c>
      <c r="V227" s="4">
        <v>549493053</v>
      </c>
      <c r="W227" s="4"/>
      <c r="X227" s="8" t="s">
        <v>646</v>
      </c>
      <c r="Y227" s="8" t="s">
        <v>647</v>
      </c>
      <c r="Z227" s="8" t="s">
        <v>54</v>
      </c>
      <c r="AA227" s="8" t="s">
        <v>203</v>
      </c>
      <c r="AB227" s="8" t="s">
        <v>52</v>
      </c>
      <c r="AC227" s="7" t="s">
        <v>648</v>
      </c>
      <c r="AD227" s="9">
        <v>4.1</v>
      </c>
      <c r="AE227" s="10">
        <f>ROUND($K$227*$AD$227,2)</f>
        <v>41</v>
      </c>
    </row>
    <row r="228" spans="1:31" ht="25.5">
      <c r="A228" s="3">
        <v>57662</v>
      </c>
      <c r="B228" s="4" t="s">
        <v>642</v>
      </c>
      <c r="C228" s="3">
        <v>170564</v>
      </c>
      <c r="D228" s="4" t="s">
        <v>412</v>
      </c>
      <c r="E228" s="4" t="s">
        <v>413</v>
      </c>
      <c r="F228" s="4" t="s">
        <v>414</v>
      </c>
      <c r="G228" s="4" t="s">
        <v>415</v>
      </c>
      <c r="H228" s="4"/>
      <c r="I228" s="4" t="s">
        <v>403</v>
      </c>
      <c r="J228" s="5">
        <v>1</v>
      </c>
      <c r="K228" s="6">
        <v>1</v>
      </c>
      <c r="L228" s="7" t="s">
        <v>45</v>
      </c>
      <c r="M228" s="4">
        <v>560000</v>
      </c>
      <c r="N228" s="4" t="s">
        <v>617</v>
      </c>
      <c r="O228" s="4" t="s">
        <v>456</v>
      </c>
      <c r="P228" s="4" t="s">
        <v>457</v>
      </c>
      <c r="Q228" s="4">
        <v>3</v>
      </c>
      <c r="R228" s="4">
        <v>231</v>
      </c>
      <c r="S228" s="4">
        <v>115744</v>
      </c>
      <c r="T228" s="4" t="s">
        <v>458</v>
      </c>
      <c r="U228" s="4" t="s">
        <v>459</v>
      </c>
      <c r="V228" s="4">
        <v>549493053</v>
      </c>
      <c r="W228" s="4"/>
      <c r="X228" s="8" t="s">
        <v>646</v>
      </c>
      <c r="Y228" s="8" t="s">
        <v>647</v>
      </c>
      <c r="Z228" s="8" t="s">
        <v>54</v>
      </c>
      <c r="AA228" s="8" t="s">
        <v>203</v>
      </c>
      <c r="AB228" s="8" t="s">
        <v>52</v>
      </c>
      <c r="AC228" s="7" t="s">
        <v>648</v>
      </c>
      <c r="AD228" s="9">
        <v>291.26</v>
      </c>
      <c r="AE228" s="10">
        <f>ROUND($K$228*$AD$228,2)</f>
        <v>291.26</v>
      </c>
    </row>
    <row r="229" spans="1:31" ht="25.5">
      <c r="A229" s="3">
        <v>57662</v>
      </c>
      <c r="B229" s="4" t="s">
        <v>642</v>
      </c>
      <c r="C229" s="3">
        <v>170565</v>
      </c>
      <c r="D229" s="4" t="s">
        <v>277</v>
      </c>
      <c r="E229" s="4" t="s">
        <v>570</v>
      </c>
      <c r="F229" s="4" t="s">
        <v>571</v>
      </c>
      <c r="G229" s="4" t="s">
        <v>572</v>
      </c>
      <c r="H229" s="4"/>
      <c r="I229" s="4" t="s">
        <v>135</v>
      </c>
      <c r="J229" s="5">
        <v>1</v>
      </c>
      <c r="K229" s="6">
        <v>1</v>
      </c>
      <c r="L229" s="7" t="s">
        <v>45</v>
      </c>
      <c r="M229" s="4">
        <v>560000</v>
      </c>
      <c r="N229" s="4" t="s">
        <v>617</v>
      </c>
      <c r="O229" s="4" t="s">
        <v>456</v>
      </c>
      <c r="P229" s="4" t="s">
        <v>457</v>
      </c>
      <c r="Q229" s="4">
        <v>3</v>
      </c>
      <c r="R229" s="4">
        <v>231</v>
      </c>
      <c r="S229" s="4">
        <v>115744</v>
      </c>
      <c r="T229" s="4" t="s">
        <v>458</v>
      </c>
      <c r="U229" s="4" t="s">
        <v>459</v>
      </c>
      <c r="V229" s="4">
        <v>549493053</v>
      </c>
      <c r="W229" s="4"/>
      <c r="X229" s="8" t="s">
        <v>646</v>
      </c>
      <c r="Y229" s="8" t="s">
        <v>647</v>
      </c>
      <c r="Z229" s="8" t="s">
        <v>54</v>
      </c>
      <c r="AA229" s="8" t="s">
        <v>203</v>
      </c>
      <c r="AB229" s="8" t="s">
        <v>52</v>
      </c>
      <c r="AC229" s="7" t="s">
        <v>648</v>
      </c>
      <c r="AD229" s="9">
        <v>54.93</v>
      </c>
      <c r="AE229" s="10">
        <f>ROUND($K$229*$AD$229,2)</f>
        <v>54.93</v>
      </c>
    </row>
    <row r="230" spans="1:31" ht="25.5">
      <c r="A230" s="3">
        <v>57662</v>
      </c>
      <c r="B230" s="4" t="s">
        <v>642</v>
      </c>
      <c r="C230" s="3">
        <v>170566</v>
      </c>
      <c r="D230" s="4" t="s">
        <v>57</v>
      </c>
      <c r="E230" s="4" t="s">
        <v>161</v>
      </c>
      <c r="F230" s="4" t="s">
        <v>162</v>
      </c>
      <c r="G230" s="4" t="s">
        <v>163</v>
      </c>
      <c r="H230" s="4"/>
      <c r="I230" s="4" t="s">
        <v>61</v>
      </c>
      <c r="J230" s="5">
        <v>2</v>
      </c>
      <c r="K230" s="6">
        <v>2</v>
      </c>
      <c r="L230" s="7" t="s">
        <v>45</v>
      </c>
      <c r="M230" s="4">
        <v>560000</v>
      </c>
      <c r="N230" s="4" t="s">
        <v>617</v>
      </c>
      <c r="O230" s="4" t="s">
        <v>456</v>
      </c>
      <c r="P230" s="4" t="s">
        <v>457</v>
      </c>
      <c r="Q230" s="4">
        <v>3</v>
      </c>
      <c r="R230" s="4">
        <v>231</v>
      </c>
      <c r="S230" s="4">
        <v>115744</v>
      </c>
      <c r="T230" s="4" t="s">
        <v>458</v>
      </c>
      <c r="U230" s="4" t="s">
        <v>459</v>
      </c>
      <c r="V230" s="4">
        <v>549493053</v>
      </c>
      <c r="W230" s="4"/>
      <c r="X230" s="8" t="s">
        <v>646</v>
      </c>
      <c r="Y230" s="8" t="s">
        <v>647</v>
      </c>
      <c r="Z230" s="8" t="s">
        <v>54</v>
      </c>
      <c r="AA230" s="8" t="s">
        <v>203</v>
      </c>
      <c r="AB230" s="8" t="s">
        <v>52</v>
      </c>
      <c r="AC230" s="7" t="s">
        <v>648</v>
      </c>
      <c r="AD230" s="9">
        <v>46.89</v>
      </c>
      <c r="AE230" s="10">
        <f>ROUND($K$230*$AD$230,2)</f>
        <v>93.78</v>
      </c>
    </row>
    <row r="231" spans="1:31" ht="25.5">
      <c r="A231" s="3">
        <v>57662</v>
      </c>
      <c r="B231" s="4" t="s">
        <v>642</v>
      </c>
      <c r="C231" s="3">
        <v>170588</v>
      </c>
      <c r="D231" s="4" t="s">
        <v>316</v>
      </c>
      <c r="E231" s="4" t="s">
        <v>652</v>
      </c>
      <c r="F231" s="4" t="s">
        <v>653</v>
      </c>
      <c r="G231" s="4" t="s">
        <v>654</v>
      </c>
      <c r="H231" s="4"/>
      <c r="I231" s="4" t="s">
        <v>44</v>
      </c>
      <c r="J231" s="5">
        <v>6</v>
      </c>
      <c r="K231" s="6">
        <v>6</v>
      </c>
      <c r="L231" s="7" t="s">
        <v>45</v>
      </c>
      <c r="M231" s="4">
        <v>560000</v>
      </c>
      <c r="N231" s="4" t="s">
        <v>617</v>
      </c>
      <c r="O231" s="4" t="s">
        <v>456</v>
      </c>
      <c r="P231" s="4" t="s">
        <v>457</v>
      </c>
      <c r="Q231" s="4">
        <v>3</v>
      </c>
      <c r="R231" s="4">
        <v>231</v>
      </c>
      <c r="S231" s="4">
        <v>115744</v>
      </c>
      <c r="T231" s="4" t="s">
        <v>458</v>
      </c>
      <c r="U231" s="4" t="s">
        <v>459</v>
      </c>
      <c r="V231" s="4">
        <v>549493053</v>
      </c>
      <c r="W231" s="4"/>
      <c r="X231" s="8" t="s">
        <v>646</v>
      </c>
      <c r="Y231" s="8" t="s">
        <v>647</v>
      </c>
      <c r="Z231" s="8" t="s">
        <v>54</v>
      </c>
      <c r="AA231" s="8" t="s">
        <v>203</v>
      </c>
      <c r="AB231" s="8" t="s">
        <v>52</v>
      </c>
      <c r="AC231" s="7" t="s">
        <v>648</v>
      </c>
      <c r="AD231" s="9">
        <v>10.96</v>
      </c>
      <c r="AE231" s="10">
        <f>ROUND($K$231*$AD$231,2)</f>
        <v>65.76</v>
      </c>
    </row>
    <row r="232" spans="1:31" ht="25.5">
      <c r="A232" s="3">
        <v>57662</v>
      </c>
      <c r="B232" s="4" t="s">
        <v>642</v>
      </c>
      <c r="C232" s="3">
        <v>170589</v>
      </c>
      <c r="D232" s="4" t="s">
        <v>404</v>
      </c>
      <c r="E232" s="4" t="s">
        <v>655</v>
      </c>
      <c r="F232" s="4" t="s">
        <v>656</v>
      </c>
      <c r="G232" s="4" t="s">
        <v>657</v>
      </c>
      <c r="H232" s="4"/>
      <c r="I232" s="4" t="s">
        <v>658</v>
      </c>
      <c r="J232" s="5">
        <v>5</v>
      </c>
      <c r="K232" s="6">
        <v>5</v>
      </c>
      <c r="L232" s="7" t="s">
        <v>45</v>
      </c>
      <c r="M232" s="4">
        <v>560000</v>
      </c>
      <c r="N232" s="4" t="s">
        <v>617</v>
      </c>
      <c r="O232" s="4" t="s">
        <v>456</v>
      </c>
      <c r="P232" s="4" t="s">
        <v>457</v>
      </c>
      <c r="Q232" s="4">
        <v>3</v>
      </c>
      <c r="R232" s="4">
        <v>231</v>
      </c>
      <c r="S232" s="4">
        <v>115744</v>
      </c>
      <c r="T232" s="4" t="s">
        <v>458</v>
      </c>
      <c r="U232" s="4" t="s">
        <v>459</v>
      </c>
      <c r="V232" s="4">
        <v>549493053</v>
      </c>
      <c r="W232" s="4"/>
      <c r="X232" s="8" t="s">
        <v>646</v>
      </c>
      <c r="Y232" s="8" t="s">
        <v>647</v>
      </c>
      <c r="Z232" s="8" t="s">
        <v>54</v>
      </c>
      <c r="AA232" s="8" t="s">
        <v>203</v>
      </c>
      <c r="AB232" s="8" t="s">
        <v>52</v>
      </c>
      <c r="AC232" s="7" t="s">
        <v>648</v>
      </c>
      <c r="AD232" s="9">
        <v>16.55</v>
      </c>
      <c r="AE232" s="10">
        <f>ROUND($K$232*$AD$232,2)</f>
        <v>82.75</v>
      </c>
    </row>
    <row r="233" spans="1:31" ht="12.75">
      <c r="A233" s="3">
        <v>57662</v>
      </c>
      <c r="B233" s="4" t="s">
        <v>642</v>
      </c>
      <c r="C233" s="3">
        <v>170590</v>
      </c>
      <c r="D233" s="4" t="s">
        <v>330</v>
      </c>
      <c r="E233" s="4" t="s">
        <v>464</v>
      </c>
      <c r="F233" s="4" t="s">
        <v>465</v>
      </c>
      <c r="G233" s="4" t="s">
        <v>466</v>
      </c>
      <c r="H233" s="4"/>
      <c r="I233" s="4" t="s">
        <v>61</v>
      </c>
      <c r="J233" s="5">
        <v>5</v>
      </c>
      <c r="K233" s="6">
        <v>5</v>
      </c>
      <c r="L233" s="7" t="s">
        <v>45</v>
      </c>
      <c r="M233" s="4">
        <v>560000</v>
      </c>
      <c r="N233" s="4" t="s">
        <v>617</v>
      </c>
      <c r="O233" s="4" t="s">
        <v>456</v>
      </c>
      <c r="P233" s="4" t="s">
        <v>457</v>
      </c>
      <c r="Q233" s="4">
        <v>3</v>
      </c>
      <c r="R233" s="4">
        <v>231</v>
      </c>
      <c r="S233" s="4">
        <v>115744</v>
      </c>
      <c r="T233" s="4" t="s">
        <v>458</v>
      </c>
      <c r="U233" s="4" t="s">
        <v>459</v>
      </c>
      <c r="V233" s="4">
        <v>549493053</v>
      </c>
      <c r="W233" s="4"/>
      <c r="X233" s="8" t="s">
        <v>646</v>
      </c>
      <c r="Y233" s="8" t="s">
        <v>647</v>
      </c>
      <c r="Z233" s="8" t="s">
        <v>54</v>
      </c>
      <c r="AA233" s="8" t="s">
        <v>203</v>
      </c>
      <c r="AB233" s="8" t="s">
        <v>52</v>
      </c>
      <c r="AC233" s="7" t="s">
        <v>648</v>
      </c>
      <c r="AD233" s="9">
        <v>3.04</v>
      </c>
      <c r="AE233" s="10">
        <f>ROUND($K$233*$AD$233,2)</f>
        <v>15.2</v>
      </c>
    </row>
    <row r="234" spans="1:31" ht="12.75">
      <c r="A234" s="3">
        <v>57662</v>
      </c>
      <c r="B234" s="4" t="s">
        <v>642</v>
      </c>
      <c r="C234" s="3">
        <v>170607</v>
      </c>
      <c r="D234" s="4" t="s">
        <v>480</v>
      </c>
      <c r="E234" s="4" t="s">
        <v>659</v>
      </c>
      <c r="F234" s="4" t="s">
        <v>660</v>
      </c>
      <c r="G234" s="4" t="s">
        <v>661</v>
      </c>
      <c r="H234" s="4"/>
      <c r="I234" s="4" t="s">
        <v>44</v>
      </c>
      <c r="J234" s="5">
        <v>20</v>
      </c>
      <c r="K234" s="6">
        <v>20</v>
      </c>
      <c r="L234" s="7" t="s">
        <v>45</v>
      </c>
      <c r="M234" s="4">
        <v>560000</v>
      </c>
      <c r="N234" s="4" t="s">
        <v>617</v>
      </c>
      <c r="O234" s="4" t="s">
        <v>456</v>
      </c>
      <c r="P234" s="4" t="s">
        <v>457</v>
      </c>
      <c r="Q234" s="4">
        <v>3</v>
      </c>
      <c r="R234" s="4">
        <v>231</v>
      </c>
      <c r="S234" s="4">
        <v>115744</v>
      </c>
      <c r="T234" s="4" t="s">
        <v>458</v>
      </c>
      <c r="U234" s="4" t="s">
        <v>459</v>
      </c>
      <c r="V234" s="4">
        <v>549493053</v>
      </c>
      <c r="W234" s="4"/>
      <c r="X234" s="8" t="s">
        <v>646</v>
      </c>
      <c r="Y234" s="8" t="s">
        <v>647</v>
      </c>
      <c r="Z234" s="8" t="s">
        <v>54</v>
      </c>
      <c r="AA234" s="8" t="s">
        <v>203</v>
      </c>
      <c r="AB234" s="8" t="s">
        <v>52</v>
      </c>
      <c r="AC234" s="7" t="s">
        <v>648</v>
      </c>
      <c r="AD234" s="9">
        <v>29.75</v>
      </c>
      <c r="AE234" s="10">
        <f>ROUND($K$234*$AD$234,2)</f>
        <v>595</v>
      </c>
    </row>
    <row r="235" spans="1:31" ht="26.25" thickBot="1">
      <c r="A235" s="3">
        <v>57662</v>
      </c>
      <c r="B235" s="4" t="s">
        <v>642</v>
      </c>
      <c r="C235" s="3">
        <v>171034</v>
      </c>
      <c r="D235" s="4" t="s">
        <v>151</v>
      </c>
      <c r="E235" s="4" t="s">
        <v>662</v>
      </c>
      <c r="F235" s="4" t="s">
        <v>663</v>
      </c>
      <c r="G235" s="4" t="s">
        <v>664</v>
      </c>
      <c r="H235" s="4"/>
      <c r="I235" s="4" t="s">
        <v>44</v>
      </c>
      <c r="J235" s="5">
        <v>5</v>
      </c>
      <c r="K235" s="6">
        <v>5</v>
      </c>
      <c r="L235" s="7" t="s">
        <v>45</v>
      </c>
      <c r="M235" s="4">
        <v>560000</v>
      </c>
      <c r="N235" s="4" t="s">
        <v>617</v>
      </c>
      <c r="O235" s="4" t="s">
        <v>456</v>
      </c>
      <c r="P235" s="4" t="s">
        <v>457</v>
      </c>
      <c r="Q235" s="4">
        <v>3</v>
      </c>
      <c r="R235" s="4">
        <v>231</v>
      </c>
      <c r="S235" s="4">
        <v>115744</v>
      </c>
      <c r="T235" s="4" t="s">
        <v>458</v>
      </c>
      <c r="U235" s="4" t="s">
        <v>459</v>
      </c>
      <c r="V235" s="4">
        <v>549493053</v>
      </c>
      <c r="W235" s="4"/>
      <c r="X235" s="8" t="s">
        <v>646</v>
      </c>
      <c r="Y235" s="8" t="s">
        <v>647</v>
      </c>
      <c r="Z235" s="8" t="s">
        <v>54</v>
      </c>
      <c r="AA235" s="8" t="s">
        <v>203</v>
      </c>
      <c r="AB235" s="8" t="s">
        <v>52</v>
      </c>
      <c r="AC235" s="7" t="s">
        <v>648</v>
      </c>
      <c r="AD235" s="9">
        <v>11.51</v>
      </c>
      <c r="AE235" s="10">
        <f>ROUND($K$235*$AD$235,2)</f>
        <v>57.55</v>
      </c>
    </row>
    <row r="236" spans="1:31" ht="13.5" thickTop="1">
      <c r="A236" s="21"/>
      <c r="B236" s="21"/>
      <c r="C236" s="2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25" t="s">
        <v>192</v>
      </c>
      <c r="AE236" s="12">
        <f>SUM($AE$221:$AE$235)</f>
        <v>5868.74</v>
      </c>
    </row>
    <row r="237" spans="1:31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ht="38.25">
      <c r="A238" s="3">
        <v>57679</v>
      </c>
      <c r="B238" s="4" t="s">
        <v>665</v>
      </c>
      <c r="C238" s="3">
        <v>170491</v>
      </c>
      <c r="D238" s="4" t="s">
        <v>66</v>
      </c>
      <c r="E238" s="4" t="s">
        <v>370</v>
      </c>
      <c r="F238" s="4" t="s">
        <v>371</v>
      </c>
      <c r="G238" s="4" t="s">
        <v>372</v>
      </c>
      <c r="H238" s="4"/>
      <c r="I238" s="4" t="s">
        <v>44</v>
      </c>
      <c r="J238" s="5">
        <v>3</v>
      </c>
      <c r="K238" s="6">
        <v>3</v>
      </c>
      <c r="L238" s="7" t="s">
        <v>45</v>
      </c>
      <c r="M238" s="4">
        <v>419840</v>
      </c>
      <c r="N238" s="4" t="s">
        <v>666</v>
      </c>
      <c r="O238" s="4" t="s">
        <v>667</v>
      </c>
      <c r="P238" s="4" t="s">
        <v>668</v>
      </c>
      <c r="Q238" s="4">
        <v>2</v>
      </c>
      <c r="R238" s="4" t="s">
        <v>76</v>
      </c>
      <c r="S238" s="4">
        <v>2471</v>
      </c>
      <c r="T238" s="4" t="s">
        <v>669</v>
      </c>
      <c r="U238" s="4" t="s">
        <v>670</v>
      </c>
      <c r="V238" s="4">
        <v>549493982</v>
      </c>
      <c r="W238" s="4"/>
      <c r="X238" s="8" t="s">
        <v>203</v>
      </c>
      <c r="Y238" s="8" t="s">
        <v>671</v>
      </c>
      <c r="Z238" s="8" t="s">
        <v>54</v>
      </c>
      <c r="AA238" s="8" t="s">
        <v>203</v>
      </c>
      <c r="AB238" s="8" t="s">
        <v>52</v>
      </c>
      <c r="AC238" s="7" t="s">
        <v>672</v>
      </c>
      <c r="AD238" s="9">
        <v>31.89</v>
      </c>
      <c r="AE238" s="10">
        <f>ROUND($K$238*$AD$238,2)</f>
        <v>95.67</v>
      </c>
    </row>
    <row r="239" spans="1:31" ht="51">
      <c r="A239" s="3">
        <v>57679</v>
      </c>
      <c r="B239" s="4" t="s">
        <v>665</v>
      </c>
      <c r="C239" s="3">
        <v>170493</v>
      </c>
      <c r="D239" s="4" t="s">
        <v>66</v>
      </c>
      <c r="E239" s="4" t="s">
        <v>673</v>
      </c>
      <c r="F239" s="4" t="s">
        <v>674</v>
      </c>
      <c r="G239" s="4" t="s">
        <v>675</v>
      </c>
      <c r="H239" s="4"/>
      <c r="I239" s="4" t="s">
        <v>44</v>
      </c>
      <c r="J239" s="5">
        <v>2</v>
      </c>
      <c r="K239" s="6">
        <v>2</v>
      </c>
      <c r="L239" s="7" t="s">
        <v>45</v>
      </c>
      <c r="M239" s="4">
        <v>419840</v>
      </c>
      <c r="N239" s="4" t="s">
        <v>666</v>
      </c>
      <c r="O239" s="4" t="s">
        <v>667</v>
      </c>
      <c r="P239" s="4" t="s">
        <v>668</v>
      </c>
      <c r="Q239" s="4">
        <v>2</v>
      </c>
      <c r="R239" s="4" t="s">
        <v>76</v>
      </c>
      <c r="S239" s="4">
        <v>2471</v>
      </c>
      <c r="T239" s="4" t="s">
        <v>669</v>
      </c>
      <c r="U239" s="4" t="s">
        <v>670</v>
      </c>
      <c r="V239" s="4">
        <v>549493982</v>
      </c>
      <c r="W239" s="4"/>
      <c r="X239" s="8" t="s">
        <v>203</v>
      </c>
      <c r="Y239" s="8" t="s">
        <v>671</v>
      </c>
      <c r="Z239" s="8" t="s">
        <v>54</v>
      </c>
      <c r="AA239" s="8" t="s">
        <v>203</v>
      </c>
      <c r="AB239" s="8" t="s">
        <v>52</v>
      </c>
      <c r="AC239" s="7" t="s">
        <v>672</v>
      </c>
      <c r="AD239" s="9">
        <v>56.03</v>
      </c>
      <c r="AE239" s="10">
        <f>ROUND($K$239*$AD$239,2)</f>
        <v>112.06</v>
      </c>
    </row>
    <row r="240" spans="1:31" ht="12.75">
      <c r="A240" s="3">
        <v>57679</v>
      </c>
      <c r="B240" s="4" t="s">
        <v>665</v>
      </c>
      <c r="C240" s="3">
        <v>170494</v>
      </c>
      <c r="D240" s="4" t="s">
        <v>99</v>
      </c>
      <c r="E240" s="4" t="s">
        <v>104</v>
      </c>
      <c r="F240" s="4" t="s">
        <v>105</v>
      </c>
      <c r="G240" s="4" t="s">
        <v>106</v>
      </c>
      <c r="H240" s="4"/>
      <c r="I240" s="4" t="s">
        <v>103</v>
      </c>
      <c r="J240" s="5">
        <v>3</v>
      </c>
      <c r="K240" s="6">
        <v>3</v>
      </c>
      <c r="L240" s="7" t="s">
        <v>45</v>
      </c>
      <c r="M240" s="4">
        <v>419840</v>
      </c>
      <c r="N240" s="4" t="s">
        <v>666</v>
      </c>
      <c r="O240" s="4" t="s">
        <v>667</v>
      </c>
      <c r="P240" s="4" t="s">
        <v>668</v>
      </c>
      <c r="Q240" s="4">
        <v>2</v>
      </c>
      <c r="R240" s="4" t="s">
        <v>76</v>
      </c>
      <c r="S240" s="4">
        <v>2471</v>
      </c>
      <c r="T240" s="4" t="s">
        <v>669</v>
      </c>
      <c r="U240" s="4" t="s">
        <v>670</v>
      </c>
      <c r="V240" s="4">
        <v>549493982</v>
      </c>
      <c r="W240" s="4"/>
      <c r="X240" s="8" t="s">
        <v>203</v>
      </c>
      <c r="Y240" s="8" t="s">
        <v>671</v>
      </c>
      <c r="Z240" s="8" t="s">
        <v>54</v>
      </c>
      <c r="AA240" s="8" t="s">
        <v>203</v>
      </c>
      <c r="AB240" s="8" t="s">
        <v>52</v>
      </c>
      <c r="AC240" s="7" t="s">
        <v>672</v>
      </c>
      <c r="AD240" s="9">
        <v>29.25</v>
      </c>
      <c r="AE240" s="10">
        <f>ROUND($K$240*$AD$240,2)</f>
        <v>87.75</v>
      </c>
    </row>
    <row r="241" spans="1:31" ht="25.5">
      <c r="A241" s="3">
        <v>57679</v>
      </c>
      <c r="B241" s="4" t="s">
        <v>665</v>
      </c>
      <c r="C241" s="3">
        <v>170495</v>
      </c>
      <c r="D241" s="4" t="s">
        <v>107</v>
      </c>
      <c r="E241" s="4" t="s">
        <v>676</v>
      </c>
      <c r="F241" s="4" t="s">
        <v>677</v>
      </c>
      <c r="G241" s="4" t="s">
        <v>678</v>
      </c>
      <c r="H241" s="4"/>
      <c r="I241" s="4" t="s">
        <v>44</v>
      </c>
      <c r="J241" s="5">
        <v>5</v>
      </c>
      <c r="K241" s="6">
        <v>5</v>
      </c>
      <c r="L241" s="7" t="s">
        <v>45</v>
      </c>
      <c r="M241" s="4">
        <v>419840</v>
      </c>
      <c r="N241" s="4" t="s">
        <v>666</v>
      </c>
      <c r="O241" s="4" t="s">
        <v>667</v>
      </c>
      <c r="P241" s="4" t="s">
        <v>668</v>
      </c>
      <c r="Q241" s="4">
        <v>2</v>
      </c>
      <c r="R241" s="4" t="s">
        <v>76</v>
      </c>
      <c r="S241" s="4">
        <v>2471</v>
      </c>
      <c r="T241" s="4" t="s">
        <v>669</v>
      </c>
      <c r="U241" s="4" t="s">
        <v>670</v>
      </c>
      <c r="V241" s="4">
        <v>549493982</v>
      </c>
      <c r="W241" s="4"/>
      <c r="X241" s="8" t="s">
        <v>203</v>
      </c>
      <c r="Y241" s="8" t="s">
        <v>671</v>
      </c>
      <c r="Z241" s="8" t="s">
        <v>54</v>
      </c>
      <c r="AA241" s="8" t="s">
        <v>203</v>
      </c>
      <c r="AB241" s="8" t="s">
        <v>52</v>
      </c>
      <c r="AC241" s="7" t="s">
        <v>672</v>
      </c>
      <c r="AD241" s="9">
        <v>0.78</v>
      </c>
      <c r="AE241" s="10">
        <f>ROUND($K$241*$AD$241,2)</f>
        <v>3.9</v>
      </c>
    </row>
    <row r="242" spans="1:31" ht="51">
      <c r="A242" s="3">
        <v>57679</v>
      </c>
      <c r="B242" s="4" t="s">
        <v>665</v>
      </c>
      <c r="C242" s="3">
        <v>170528</v>
      </c>
      <c r="D242" s="4" t="s">
        <v>66</v>
      </c>
      <c r="E242" s="4" t="s">
        <v>679</v>
      </c>
      <c r="F242" s="4" t="s">
        <v>680</v>
      </c>
      <c r="G242" s="4" t="s">
        <v>681</v>
      </c>
      <c r="H242" s="4"/>
      <c r="I242" s="4" t="s">
        <v>44</v>
      </c>
      <c r="J242" s="5">
        <v>2</v>
      </c>
      <c r="K242" s="6">
        <v>2</v>
      </c>
      <c r="L242" s="7" t="s">
        <v>45</v>
      </c>
      <c r="M242" s="4">
        <v>419840</v>
      </c>
      <c r="N242" s="4" t="s">
        <v>666</v>
      </c>
      <c r="O242" s="4" t="s">
        <v>667</v>
      </c>
      <c r="P242" s="4" t="s">
        <v>668</v>
      </c>
      <c r="Q242" s="4">
        <v>2</v>
      </c>
      <c r="R242" s="4" t="s">
        <v>76</v>
      </c>
      <c r="S242" s="4">
        <v>2471</v>
      </c>
      <c r="T242" s="4" t="s">
        <v>669</v>
      </c>
      <c r="U242" s="4" t="s">
        <v>670</v>
      </c>
      <c r="V242" s="4">
        <v>549493982</v>
      </c>
      <c r="W242" s="4"/>
      <c r="X242" s="8" t="s">
        <v>203</v>
      </c>
      <c r="Y242" s="8" t="s">
        <v>671</v>
      </c>
      <c r="Z242" s="8" t="s">
        <v>54</v>
      </c>
      <c r="AA242" s="8" t="s">
        <v>203</v>
      </c>
      <c r="AB242" s="8" t="s">
        <v>52</v>
      </c>
      <c r="AC242" s="7" t="s">
        <v>672</v>
      </c>
      <c r="AD242" s="9">
        <v>56.03</v>
      </c>
      <c r="AE242" s="10">
        <f>ROUND($K$242*$AD$242,2)</f>
        <v>112.06</v>
      </c>
    </row>
    <row r="243" spans="1:31" ht="51">
      <c r="A243" s="3">
        <v>57679</v>
      </c>
      <c r="B243" s="4" t="s">
        <v>665</v>
      </c>
      <c r="C243" s="3">
        <v>170530</v>
      </c>
      <c r="D243" s="4" t="s">
        <v>66</v>
      </c>
      <c r="E243" s="4" t="s">
        <v>320</v>
      </c>
      <c r="F243" s="4" t="s">
        <v>321</v>
      </c>
      <c r="G243" s="4" t="s">
        <v>322</v>
      </c>
      <c r="H243" s="4"/>
      <c r="I243" s="4" t="s">
        <v>44</v>
      </c>
      <c r="J243" s="5">
        <v>3</v>
      </c>
      <c r="K243" s="6">
        <v>3</v>
      </c>
      <c r="L243" s="7" t="s">
        <v>45</v>
      </c>
      <c r="M243" s="4">
        <v>419840</v>
      </c>
      <c r="N243" s="4" t="s">
        <v>666</v>
      </c>
      <c r="O243" s="4" t="s">
        <v>667</v>
      </c>
      <c r="P243" s="4" t="s">
        <v>668</v>
      </c>
      <c r="Q243" s="4">
        <v>2</v>
      </c>
      <c r="R243" s="4" t="s">
        <v>76</v>
      </c>
      <c r="S243" s="4">
        <v>2471</v>
      </c>
      <c r="T243" s="4" t="s">
        <v>669</v>
      </c>
      <c r="U243" s="4" t="s">
        <v>670</v>
      </c>
      <c r="V243" s="4">
        <v>549493982</v>
      </c>
      <c r="W243" s="4"/>
      <c r="X243" s="8" t="s">
        <v>203</v>
      </c>
      <c r="Y243" s="8" t="s">
        <v>671</v>
      </c>
      <c r="Z243" s="8" t="s">
        <v>54</v>
      </c>
      <c r="AA243" s="8" t="s">
        <v>203</v>
      </c>
      <c r="AB243" s="8" t="s">
        <v>52</v>
      </c>
      <c r="AC243" s="7" t="s">
        <v>672</v>
      </c>
      <c r="AD243" s="9">
        <v>31.78</v>
      </c>
      <c r="AE243" s="10">
        <f>ROUND($K$243*$AD$243,2)</f>
        <v>95.34</v>
      </c>
    </row>
    <row r="244" spans="1:31" ht="25.5">
      <c r="A244" s="3">
        <v>57679</v>
      </c>
      <c r="B244" s="4" t="s">
        <v>665</v>
      </c>
      <c r="C244" s="3">
        <v>170531</v>
      </c>
      <c r="D244" s="4" t="s">
        <v>151</v>
      </c>
      <c r="E244" s="4" t="s">
        <v>662</v>
      </c>
      <c r="F244" s="4" t="s">
        <v>663</v>
      </c>
      <c r="G244" s="4" t="s">
        <v>664</v>
      </c>
      <c r="H244" s="4"/>
      <c r="I244" s="4" t="s">
        <v>44</v>
      </c>
      <c r="J244" s="5">
        <v>5</v>
      </c>
      <c r="K244" s="6">
        <v>5</v>
      </c>
      <c r="L244" s="7" t="s">
        <v>45</v>
      </c>
      <c r="M244" s="4">
        <v>419840</v>
      </c>
      <c r="N244" s="4" t="s">
        <v>666</v>
      </c>
      <c r="O244" s="4" t="s">
        <v>667</v>
      </c>
      <c r="P244" s="4" t="s">
        <v>668</v>
      </c>
      <c r="Q244" s="4">
        <v>2</v>
      </c>
      <c r="R244" s="4" t="s">
        <v>76</v>
      </c>
      <c r="S244" s="4">
        <v>2471</v>
      </c>
      <c r="T244" s="4" t="s">
        <v>669</v>
      </c>
      <c r="U244" s="4" t="s">
        <v>670</v>
      </c>
      <c r="V244" s="4">
        <v>549493982</v>
      </c>
      <c r="W244" s="4"/>
      <c r="X244" s="8" t="s">
        <v>203</v>
      </c>
      <c r="Y244" s="8" t="s">
        <v>671</v>
      </c>
      <c r="Z244" s="8" t="s">
        <v>54</v>
      </c>
      <c r="AA244" s="8" t="s">
        <v>203</v>
      </c>
      <c r="AB244" s="8" t="s">
        <v>52</v>
      </c>
      <c r="AC244" s="7" t="s">
        <v>672</v>
      </c>
      <c r="AD244" s="9">
        <v>11.51</v>
      </c>
      <c r="AE244" s="10">
        <f>ROUND($K$244*$AD$244,2)</f>
        <v>57.55</v>
      </c>
    </row>
    <row r="245" spans="1:31" ht="25.5">
      <c r="A245" s="3">
        <v>57679</v>
      </c>
      <c r="B245" s="4" t="s">
        <v>665</v>
      </c>
      <c r="C245" s="3">
        <v>170532</v>
      </c>
      <c r="D245" s="4" t="s">
        <v>107</v>
      </c>
      <c r="E245" s="4" t="s">
        <v>682</v>
      </c>
      <c r="F245" s="4" t="s">
        <v>683</v>
      </c>
      <c r="G245" s="4" t="s">
        <v>684</v>
      </c>
      <c r="H245" s="4"/>
      <c r="I245" s="4" t="s">
        <v>44</v>
      </c>
      <c r="J245" s="5">
        <v>5</v>
      </c>
      <c r="K245" s="6">
        <v>5</v>
      </c>
      <c r="L245" s="7" t="s">
        <v>45</v>
      </c>
      <c r="M245" s="4">
        <v>419840</v>
      </c>
      <c r="N245" s="4" t="s">
        <v>666</v>
      </c>
      <c r="O245" s="4" t="s">
        <v>667</v>
      </c>
      <c r="P245" s="4" t="s">
        <v>668</v>
      </c>
      <c r="Q245" s="4">
        <v>2</v>
      </c>
      <c r="R245" s="4" t="s">
        <v>76</v>
      </c>
      <c r="S245" s="4">
        <v>2471</v>
      </c>
      <c r="T245" s="4" t="s">
        <v>669</v>
      </c>
      <c r="U245" s="4" t="s">
        <v>670</v>
      </c>
      <c r="V245" s="4">
        <v>549493982</v>
      </c>
      <c r="W245" s="4"/>
      <c r="X245" s="8" t="s">
        <v>203</v>
      </c>
      <c r="Y245" s="8" t="s">
        <v>671</v>
      </c>
      <c r="Z245" s="8" t="s">
        <v>54</v>
      </c>
      <c r="AA245" s="8" t="s">
        <v>203</v>
      </c>
      <c r="AB245" s="8" t="s">
        <v>52</v>
      </c>
      <c r="AC245" s="7" t="s">
        <v>672</v>
      </c>
      <c r="AD245" s="9">
        <v>0.91</v>
      </c>
      <c r="AE245" s="10">
        <f>ROUND($K$245*$AD$245,2)</f>
        <v>4.55</v>
      </c>
    </row>
    <row r="246" spans="1:31" ht="25.5">
      <c r="A246" s="3">
        <v>57679</v>
      </c>
      <c r="B246" s="4" t="s">
        <v>665</v>
      </c>
      <c r="C246" s="3">
        <v>170533</v>
      </c>
      <c r="D246" s="4" t="s">
        <v>107</v>
      </c>
      <c r="E246" s="4" t="s">
        <v>685</v>
      </c>
      <c r="F246" s="4" t="s">
        <v>686</v>
      </c>
      <c r="G246" s="4" t="s">
        <v>687</v>
      </c>
      <c r="H246" s="4"/>
      <c r="I246" s="4" t="s">
        <v>44</v>
      </c>
      <c r="J246" s="5">
        <v>5</v>
      </c>
      <c r="K246" s="6">
        <v>5</v>
      </c>
      <c r="L246" s="7" t="s">
        <v>45</v>
      </c>
      <c r="M246" s="4">
        <v>419840</v>
      </c>
      <c r="N246" s="4" t="s">
        <v>666</v>
      </c>
      <c r="O246" s="4" t="s">
        <v>667</v>
      </c>
      <c r="P246" s="4" t="s">
        <v>668</v>
      </c>
      <c r="Q246" s="4">
        <v>2</v>
      </c>
      <c r="R246" s="4" t="s">
        <v>76</v>
      </c>
      <c r="S246" s="4">
        <v>2471</v>
      </c>
      <c r="T246" s="4" t="s">
        <v>669</v>
      </c>
      <c r="U246" s="4" t="s">
        <v>670</v>
      </c>
      <c r="V246" s="4">
        <v>549493982</v>
      </c>
      <c r="W246" s="4"/>
      <c r="X246" s="8" t="s">
        <v>203</v>
      </c>
      <c r="Y246" s="8" t="s">
        <v>671</v>
      </c>
      <c r="Z246" s="8" t="s">
        <v>54</v>
      </c>
      <c r="AA246" s="8" t="s">
        <v>203</v>
      </c>
      <c r="AB246" s="8" t="s">
        <v>52</v>
      </c>
      <c r="AC246" s="7" t="s">
        <v>672</v>
      </c>
      <c r="AD246" s="9">
        <v>0.89</v>
      </c>
      <c r="AE246" s="10">
        <f>ROUND($K$246*$AD$246,2)</f>
        <v>4.45</v>
      </c>
    </row>
    <row r="247" spans="1:31" ht="38.25">
      <c r="A247" s="3">
        <v>57679</v>
      </c>
      <c r="B247" s="4" t="s">
        <v>665</v>
      </c>
      <c r="C247" s="3">
        <v>170554</v>
      </c>
      <c r="D247" s="4" t="s">
        <v>66</v>
      </c>
      <c r="E247" s="4" t="s">
        <v>688</v>
      </c>
      <c r="F247" s="4" t="s">
        <v>689</v>
      </c>
      <c r="G247" s="4" t="s">
        <v>690</v>
      </c>
      <c r="H247" s="4"/>
      <c r="I247" s="4" t="s">
        <v>44</v>
      </c>
      <c r="J247" s="5">
        <v>2</v>
      </c>
      <c r="K247" s="6">
        <v>2</v>
      </c>
      <c r="L247" s="7" t="s">
        <v>45</v>
      </c>
      <c r="M247" s="4">
        <v>419840</v>
      </c>
      <c r="N247" s="4" t="s">
        <v>666</v>
      </c>
      <c r="O247" s="4" t="s">
        <v>667</v>
      </c>
      <c r="P247" s="4" t="s">
        <v>668</v>
      </c>
      <c r="Q247" s="4">
        <v>2</v>
      </c>
      <c r="R247" s="4" t="s">
        <v>76</v>
      </c>
      <c r="S247" s="4">
        <v>2471</v>
      </c>
      <c r="T247" s="4" t="s">
        <v>669</v>
      </c>
      <c r="U247" s="4" t="s">
        <v>670</v>
      </c>
      <c r="V247" s="4">
        <v>549493982</v>
      </c>
      <c r="W247" s="4"/>
      <c r="X247" s="8" t="s">
        <v>203</v>
      </c>
      <c r="Y247" s="8" t="s">
        <v>671</v>
      </c>
      <c r="Z247" s="8" t="s">
        <v>54</v>
      </c>
      <c r="AA247" s="8" t="s">
        <v>203</v>
      </c>
      <c r="AB247" s="8" t="s">
        <v>52</v>
      </c>
      <c r="AC247" s="7" t="s">
        <v>672</v>
      </c>
      <c r="AD247" s="9">
        <v>26.4</v>
      </c>
      <c r="AE247" s="10">
        <f>ROUND($K$247*$AD$247,2)</f>
        <v>52.8</v>
      </c>
    </row>
    <row r="248" spans="1:31" ht="25.5">
      <c r="A248" s="3">
        <v>57679</v>
      </c>
      <c r="B248" s="4" t="s">
        <v>665</v>
      </c>
      <c r="C248" s="3">
        <v>170555</v>
      </c>
      <c r="D248" s="4" t="s">
        <v>404</v>
      </c>
      <c r="E248" s="4" t="s">
        <v>405</v>
      </c>
      <c r="F248" s="4" t="s">
        <v>406</v>
      </c>
      <c r="G248" s="4" t="s">
        <v>407</v>
      </c>
      <c r="H248" s="4"/>
      <c r="I248" s="4" t="s">
        <v>188</v>
      </c>
      <c r="J248" s="5">
        <v>3</v>
      </c>
      <c r="K248" s="6">
        <v>3</v>
      </c>
      <c r="L248" s="7" t="s">
        <v>45</v>
      </c>
      <c r="M248" s="4">
        <v>419840</v>
      </c>
      <c r="N248" s="4" t="s">
        <v>666</v>
      </c>
      <c r="O248" s="4" t="s">
        <v>667</v>
      </c>
      <c r="P248" s="4" t="s">
        <v>668</v>
      </c>
      <c r="Q248" s="4">
        <v>2</v>
      </c>
      <c r="R248" s="4" t="s">
        <v>76</v>
      </c>
      <c r="S248" s="4">
        <v>2471</v>
      </c>
      <c r="T248" s="4" t="s">
        <v>669</v>
      </c>
      <c r="U248" s="4" t="s">
        <v>670</v>
      </c>
      <c r="V248" s="4">
        <v>549493982</v>
      </c>
      <c r="W248" s="4"/>
      <c r="X248" s="8" t="s">
        <v>203</v>
      </c>
      <c r="Y248" s="8" t="s">
        <v>671</v>
      </c>
      <c r="Z248" s="8" t="s">
        <v>54</v>
      </c>
      <c r="AA248" s="8" t="s">
        <v>203</v>
      </c>
      <c r="AB248" s="8" t="s">
        <v>52</v>
      </c>
      <c r="AC248" s="7" t="s">
        <v>672</v>
      </c>
      <c r="AD248" s="9">
        <v>18.6</v>
      </c>
      <c r="AE248" s="10">
        <f>ROUND($K$248*$AD$248,2)</f>
        <v>55.8</v>
      </c>
    </row>
    <row r="249" spans="1:31" ht="12.75">
      <c r="A249" s="3">
        <v>57679</v>
      </c>
      <c r="B249" s="4" t="s">
        <v>665</v>
      </c>
      <c r="C249" s="3">
        <v>170587</v>
      </c>
      <c r="D249" s="4" t="s">
        <v>347</v>
      </c>
      <c r="E249" s="4" t="s">
        <v>348</v>
      </c>
      <c r="F249" s="4" t="s">
        <v>349</v>
      </c>
      <c r="G249" s="4" t="s">
        <v>350</v>
      </c>
      <c r="H249" s="4"/>
      <c r="I249" s="4" t="s">
        <v>44</v>
      </c>
      <c r="J249" s="5">
        <v>1</v>
      </c>
      <c r="K249" s="6">
        <v>1</v>
      </c>
      <c r="L249" s="7" t="s">
        <v>45</v>
      </c>
      <c r="M249" s="4">
        <v>419840</v>
      </c>
      <c r="N249" s="4" t="s">
        <v>666</v>
      </c>
      <c r="O249" s="4" t="s">
        <v>667</v>
      </c>
      <c r="P249" s="4" t="s">
        <v>668</v>
      </c>
      <c r="Q249" s="4">
        <v>2</v>
      </c>
      <c r="R249" s="4" t="s">
        <v>76</v>
      </c>
      <c r="S249" s="4">
        <v>2471</v>
      </c>
      <c r="T249" s="4" t="s">
        <v>669</v>
      </c>
      <c r="U249" s="4" t="s">
        <v>670</v>
      </c>
      <c r="V249" s="4">
        <v>549493982</v>
      </c>
      <c r="W249" s="4"/>
      <c r="X249" s="8" t="s">
        <v>203</v>
      </c>
      <c r="Y249" s="8" t="s">
        <v>671</v>
      </c>
      <c r="Z249" s="8" t="s">
        <v>54</v>
      </c>
      <c r="AA249" s="8" t="s">
        <v>203</v>
      </c>
      <c r="AB249" s="8" t="s">
        <v>52</v>
      </c>
      <c r="AC249" s="7" t="s">
        <v>672</v>
      </c>
      <c r="AD249" s="9">
        <v>64.76</v>
      </c>
      <c r="AE249" s="10">
        <f>ROUND($K$249*$AD$249,2)</f>
        <v>64.76</v>
      </c>
    </row>
    <row r="250" spans="1:31" ht="12.75">
      <c r="A250" s="3">
        <v>57679</v>
      </c>
      <c r="B250" s="4" t="s">
        <v>665</v>
      </c>
      <c r="C250" s="3">
        <v>171009</v>
      </c>
      <c r="D250" s="4" t="s">
        <v>40</v>
      </c>
      <c r="E250" s="4" t="s">
        <v>691</v>
      </c>
      <c r="F250" s="4" t="s">
        <v>692</v>
      </c>
      <c r="G250" s="4" t="s">
        <v>693</v>
      </c>
      <c r="H250" s="4"/>
      <c r="I250" s="4" t="s">
        <v>44</v>
      </c>
      <c r="J250" s="5">
        <v>3</v>
      </c>
      <c r="K250" s="6">
        <v>3</v>
      </c>
      <c r="L250" s="7" t="s">
        <v>45</v>
      </c>
      <c r="M250" s="4">
        <v>419840</v>
      </c>
      <c r="N250" s="4" t="s">
        <v>666</v>
      </c>
      <c r="O250" s="4" t="s">
        <v>667</v>
      </c>
      <c r="P250" s="4" t="s">
        <v>668</v>
      </c>
      <c r="Q250" s="4">
        <v>2</v>
      </c>
      <c r="R250" s="4" t="s">
        <v>76</v>
      </c>
      <c r="S250" s="4">
        <v>2471</v>
      </c>
      <c r="T250" s="4" t="s">
        <v>669</v>
      </c>
      <c r="U250" s="4" t="s">
        <v>670</v>
      </c>
      <c r="V250" s="4">
        <v>549493982</v>
      </c>
      <c r="W250" s="4"/>
      <c r="X250" s="8" t="s">
        <v>203</v>
      </c>
      <c r="Y250" s="8" t="s">
        <v>671</v>
      </c>
      <c r="Z250" s="8" t="s">
        <v>54</v>
      </c>
      <c r="AA250" s="8" t="s">
        <v>203</v>
      </c>
      <c r="AB250" s="8" t="s">
        <v>52</v>
      </c>
      <c r="AC250" s="7" t="s">
        <v>672</v>
      </c>
      <c r="AD250" s="9">
        <v>8.46</v>
      </c>
      <c r="AE250" s="10">
        <f>ROUND($K$250*$AD$250,2)</f>
        <v>25.38</v>
      </c>
    </row>
    <row r="251" spans="1:31" ht="26.25" thickBot="1">
      <c r="A251" s="3">
        <v>57679</v>
      </c>
      <c r="B251" s="4" t="s">
        <v>665</v>
      </c>
      <c r="C251" s="3">
        <v>171010</v>
      </c>
      <c r="D251" s="4" t="s">
        <v>694</v>
      </c>
      <c r="E251" s="4" t="s">
        <v>695</v>
      </c>
      <c r="F251" s="4" t="s">
        <v>696</v>
      </c>
      <c r="G251" s="4" t="s">
        <v>697</v>
      </c>
      <c r="H251" s="4"/>
      <c r="I251" s="4" t="s">
        <v>44</v>
      </c>
      <c r="J251" s="5">
        <v>1</v>
      </c>
      <c r="K251" s="6">
        <v>1</v>
      </c>
      <c r="L251" s="7" t="s">
        <v>45</v>
      </c>
      <c r="M251" s="4">
        <v>419840</v>
      </c>
      <c r="N251" s="4" t="s">
        <v>666</v>
      </c>
      <c r="O251" s="4" t="s">
        <v>667</v>
      </c>
      <c r="P251" s="4" t="s">
        <v>668</v>
      </c>
      <c r="Q251" s="4">
        <v>2</v>
      </c>
      <c r="R251" s="4" t="s">
        <v>76</v>
      </c>
      <c r="S251" s="4">
        <v>2471</v>
      </c>
      <c r="T251" s="4" t="s">
        <v>669</v>
      </c>
      <c r="U251" s="4" t="s">
        <v>670</v>
      </c>
      <c r="V251" s="4">
        <v>549493982</v>
      </c>
      <c r="W251" s="4"/>
      <c r="X251" s="8" t="s">
        <v>203</v>
      </c>
      <c r="Y251" s="8" t="s">
        <v>671</v>
      </c>
      <c r="Z251" s="8" t="s">
        <v>54</v>
      </c>
      <c r="AA251" s="8" t="s">
        <v>203</v>
      </c>
      <c r="AB251" s="8" t="s">
        <v>52</v>
      </c>
      <c r="AC251" s="7" t="s">
        <v>672</v>
      </c>
      <c r="AD251" s="9">
        <v>52.79</v>
      </c>
      <c r="AE251" s="10">
        <f>ROUND($K$251*$AD$251,2)</f>
        <v>52.79</v>
      </c>
    </row>
    <row r="252" spans="1:31" ht="13.5" thickTop="1">
      <c r="A252" s="21"/>
      <c r="B252" s="21"/>
      <c r="C252" s="2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25" t="s">
        <v>192</v>
      </c>
      <c r="AE252" s="12">
        <f>SUM($AE$238:$AE$251)</f>
        <v>824.8599999999998</v>
      </c>
    </row>
    <row r="253" spans="1:31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ht="38.25">
      <c r="A254" s="3">
        <v>57700</v>
      </c>
      <c r="B254" s="4"/>
      <c r="C254" s="3">
        <v>170499</v>
      </c>
      <c r="D254" s="4" t="s">
        <v>99</v>
      </c>
      <c r="E254" s="4" t="s">
        <v>104</v>
      </c>
      <c r="F254" s="4" t="s">
        <v>105</v>
      </c>
      <c r="G254" s="4" t="s">
        <v>106</v>
      </c>
      <c r="H254" s="4"/>
      <c r="I254" s="4" t="s">
        <v>103</v>
      </c>
      <c r="J254" s="5">
        <v>20</v>
      </c>
      <c r="K254" s="6">
        <v>20</v>
      </c>
      <c r="L254" s="7" t="s">
        <v>45</v>
      </c>
      <c r="M254" s="4">
        <v>220000</v>
      </c>
      <c r="N254" s="4" t="s">
        <v>698</v>
      </c>
      <c r="O254" s="4" t="s">
        <v>699</v>
      </c>
      <c r="P254" s="4" t="s">
        <v>700</v>
      </c>
      <c r="Q254" s="4">
        <v>0</v>
      </c>
      <c r="R254" s="4" t="s">
        <v>76</v>
      </c>
      <c r="S254" s="4">
        <v>1589</v>
      </c>
      <c r="T254" s="4" t="s">
        <v>701</v>
      </c>
      <c r="U254" s="4" t="s">
        <v>702</v>
      </c>
      <c r="V254" s="4">
        <v>549498043</v>
      </c>
      <c r="W254" s="4" t="s">
        <v>703</v>
      </c>
      <c r="X254" s="8" t="s">
        <v>203</v>
      </c>
      <c r="Y254" s="8" t="s">
        <v>704</v>
      </c>
      <c r="Z254" s="8" t="s">
        <v>54</v>
      </c>
      <c r="AA254" s="8" t="s">
        <v>203</v>
      </c>
      <c r="AB254" s="8" t="s">
        <v>293</v>
      </c>
      <c r="AC254" s="7" t="s">
        <v>705</v>
      </c>
      <c r="AD254" s="9">
        <v>29.25</v>
      </c>
      <c r="AE254" s="10">
        <f>ROUND($K$254*$AD$254,2)</f>
        <v>585</v>
      </c>
    </row>
    <row r="255" spans="1:31" ht="12.75">
      <c r="A255" s="3">
        <v>57700</v>
      </c>
      <c r="B255" s="4"/>
      <c r="C255" s="3">
        <v>170500</v>
      </c>
      <c r="D255" s="4" t="s">
        <v>99</v>
      </c>
      <c r="E255" s="4" t="s">
        <v>100</v>
      </c>
      <c r="F255" s="4" t="s">
        <v>101</v>
      </c>
      <c r="G255" s="4" t="s">
        <v>102</v>
      </c>
      <c r="H255" s="4"/>
      <c r="I255" s="4" t="s">
        <v>103</v>
      </c>
      <c r="J255" s="5">
        <v>20</v>
      </c>
      <c r="K255" s="6">
        <v>20</v>
      </c>
      <c r="L255" s="7" t="s">
        <v>45</v>
      </c>
      <c r="M255" s="4">
        <v>220000</v>
      </c>
      <c r="N255" s="4" t="s">
        <v>698</v>
      </c>
      <c r="O255" s="4" t="s">
        <v>699</v>
      </c>
      <c r="P255" s="4" t="s">
        <v>700</v>
      </c>
      <c r="Q255" s="4">
        <v>0</v>
      </c>
      <c r="R255" s="4" t="s">
        <v>76</v>
      </c>
      <c r="S255" s="4">
        <v>1589</v>
      </c>
      <c r="T255" s="4" t="s">
        <v>701</v>
      </c>
      <c r="U255" s="4" t="s">
        <v>702</v>
      </c>
      <c r="V255" s="4">
        <v>549498043</v>
      </c>
      <c r="W255" s="4"/>
      <c r="X255" s="8" t="s">
        <v>203</v>
      </c>
      <c r="Y255" s="8" t="s">
        <v>704</v>
      </c>
      <c r="Z255" s="8" t="s">
        <v>54</v>
      </c>
      <c r="AA255" s="8" t="s">
        <v>203</v>
      </c>
      <c r="AB255" s="8" t="s">
        <v>293</v>
      </c>
      <c r="AC255" s="7" t="s">
        <v>705</v>
      </c>
      <c r="AD255" s="9">
        <v>29.25</v>
      </c>
      <c r="AE255" s="10">
        <f>ROUND($K$255*$AD$255,2)</f>
        <v>585</v>
      </c>
    </row>
    <row r="256" spans="1:31" ht="12.75">
      <c r="A256" s="3">
        <v>57700</v>
      </c>
      <c r="B256" s="4"/>
      <c r="C256" s="3">
        <v>170501</v>
      </c>
      <c r="D256" s="4" t="s">
        <v>57</v>
      </c>
      <c r="E256" s="4" t="s">
        <v>706</v>
      </c>
      <c r="F256" s="4" t="s">
        <v>707</v>
      </c>
      <c r="G256" s="4" t="s">
        <v>708</v>
      </c>
      <c r="H256" s="4"/>
      <c r="I256" s="4" t="s">
        <v>61</v>
      </c>
      <c r="J256" s="5">
        <v>1</v>
      </c>
      <c r="K256" s="6">
        <v>1</v>
      </c>
      <c r="L256" s="7" t="s">
        <v>45</v>
      </c>
      <c r="M256" s="4">
        <v>220000</v>
      </c>
      <c r="N256" s="4" t="s">
        <v>698</v>
      </c>
      <c r="O256" s="4" t="s">
        <v>699</v>
      </c>
      <c r="P256" s="4" t="s">
        <v>700</v>
      </c>
      <c r="Q256" s="4">
        <v>0</v>
      </c>
      <c r="R256" s="4" t="s">
        <v>76</v>
      </c>
      <c r="S256" s="4">
        <v>1589</v>
      </c>
      <c r="T256" s="4" t="s">
        <v>701</v>
      </c>
      <c r="U256" s="4" t="s">
        <v>702</v>
      </c>
      <c r="V256" s="4">
        <v>549498043</v>
      </c>
      <c r="W256" s="4"/>
      <c r="X256" s="8" t="s">
        <v>203</v>
      </c>
      <c r="Y256" s="8" t="s">
        <v>704</v>
      </c>
      <c r="Z256" s="8" t="s">
        <v>54</v>
      </c>
      <c r="AA256" s="8" t="s">
        <v>203</v>
      </c>
      <c r="AB256" s="8" t="s">
        <v>293</v>
      </c>
      <c r="AC256" s="7" t="s">
        <v>705</v>
      </c>
      <c r="AD256" s="9">
        <v>139.29</v>
      </c>
      <c r="AE256" s="10">
        <f>ROUND($K$256*$AD$256,2)</f>
        <v>139.29</v>
      </c>
    </row>
    <row r="257" spans="1:31" ht="12.75">
      <c r="A257" s="3">
        <v>57700</v>
      </c>
      <c r="B257" s="4"/>
      <c r="C257" s="3">
        <v>170502</v>
      </c>
      <c r="D257" s="4" t="s">
        <v>330</v>
      </c>
      <c r="E257" s="4" t="s">
        <v>331</v>
      </c>
      <c r="F257" s="4" t="s">
        <v>332</v>
      </c>
      <c r="G257" s="4" t="s">
        <v>333</v>
      </c>
      <c r="H257" s="4"/>
      <c r="I257" s="4" t="s">
        <v>334</v>
      </c>
      <c r="J257" s="5">
        <v>20</v>
      </c>
      <c r="K257" s="6">
        <v>20</v>
      </c>
      <c r="L257" s="7" t="s">
        <v>45</v>
      </c>
      <c r="M257" s="4">
        <v>220000</v>
      </c>
      <c r="N257" s="4" t="s">
        <v>698</v>
      </c>
      <c r="O257" s="4" t="s">
        <v>699</v>
      </c>
      <c r="P257" s="4" t="s">
        <v>700</v>
      </c>
      <c r="Q257" s="4">
        <v>0</v>
      </c>
      <c r="R257" s="4" t="s">
        <v>76</v>
      </c>
      <c r="S257" s="4">
        <v>1589</v>
      </c>
      <c r="T257" s="4" t="s">
        <v>701</v>
      </c>
      <c r="U257" s="4" t="s">
        <v>702</v>
      </c>
      <c r="V257" s="4">
        <v>549498043</v>
      </c>
      <c r="W257" s="4"/>
      <c r="X257" s="8" t="s">
        <v>203</v>
      </c>
      <c r="Y257" s="8" t="s">
        <v>704</v>
      </c>
      <c r="Z257" s="8" t="s">
        <v>54</v>
      </c>
      <c r="AA257" s="8" t="s">
        <v>203</v>
      </c>
      <c r="AB257" s="8" t="s">
        <v>293</v>
      </c>
      <c r="AC257" s="7" t="s">
        <v>705</v>
      </c>
      <c r="AD257" s="9">
        <v>3.18</v>
      </c>
      <c r="AE257" s="10">
        <f>ROUND($K$257*$AD$257,2)</f>
        <v>63.6</v>
      </c>
    </row>
    <row r="258" spans="1:31" ht="12.75">
      <c r="A258" s="3">
        <v>57700</v>
      </c>
      <c r="B258" s="4"/>
      <c r="C258" s="3">
        <v>170548</v>
      </c>
      <c r="D258" s="4" t="s">
        <v>57</v>
      </c>
      <c r="E258" s="4" t="s">
        <v>709</v>
      </c>
      <c r="F258" s="4" t="s">
        <v>710</v>
      </c>
      <c r="G258" s="4" t="s">
        <v>711</v>
      </c>
      <c r="H258" s="4"/>
      <c r="I258" s="4" t="s">
        <v>61</v>
      </c>
      <c r="J258" s="5">
        <v>1</v>
      </c>
      <c r="K258" s="6">
        <v>1</v>
      </c>
      <c r="L258" s="7" t="s">
        <v>45</v>
      </c>
      <c r="M258" s="4">
        <v>220000</v>
      </c>
      <c r="N258" s="4" t="s">
        <v>698</v>
      </c>
      <c r="O258" s="4" t="s">
        <v>699</v>
      </c>
      <c r="P258" s="4" t="s">
        <v>700</v>
      </c>
      <c r="Q258" s="4">
        <v>0</v>
      </c>
      <c r="R258" s="4" t="s">
        <v>76</v>
      </c>
      <c r="S258" s="4">
        <v>1589</v>
      </c>
      <c r="T258" s="4" t="s">
        <v>701</v>
      </c>
      <c r="U258" s="4" t="s">
        <v>702</v>
      </c>
      <c r="V258" s="4">
        <v>549498043</v>
      </c>
      <c r="W258" s="4"/>
      <c r="X258" s="8" t="s">
        <v>203</v>
      </c>
      <c r="Y258" s="8" t="s">
        <v>704</v>
      </c>
      <c r="Z258" s="8" t="s">
        <v>54</v>
      </c>
      <c r="AA258" s="8" t="s">
        <v>203</v>
      </c>
      <c r="AB258" s="8" t="s">
        <v>293</v>
      </c>
      <c r="AC258" s="7" t="s">
        <v>705</v>
      </c>
      <c r="AD258" s="9">
        <v>175.81</v>
      </c>
      <c r="AE258" s="10">
        <f>ROUND($K$258*$AD$258,2)</f>
        <v>175.81</v>
      </c>
    </row>
    <row r="259" spans="1:31" ht="12.75">
      <c r="A259" s="3">
        <v>57700</v>
      </c>
      <c r="B259" s="4"/>
      <c r="C259" s="3">
        <v>170549</v>
      </c>
      <c r="D259" s="4" t="s">
        <v>525</v>
      </c>
      <c r="E259" s="4" t="s">
        <v>526</v>
      </c>
      <c r="F259" s="4" t="s">
        <v>527</v>
      </c>
      <c r="G259" s="4" t="s">
        <v>528</v>
      </c>
      <c r="H259" s="4"/>
      <c r="I259" s="4" t="s">
        <v>44</v>
      </c>
      <c r="J259" s="5">
        <v>5</v>
      </c>
      <c r="K259" s="6">
        <v>5</v>
      </c>
      <c r="L259" s="7" t="s">
        <v>45</v>
      </c>
      <c r="M259" s="4">
        <v>220000</v>
      </c>
      <c r="N259" s="4" t="s">
        <v>698</v>
      </c>
      <c r="O259" s="4" t="s">
        <v>699</v>
      </c>
      <c r="P259" s="4" t="s">
        <v>700</v>
      </c>
      <c r="Q259" s="4">
        <v>0</v>
      </c>
      <c r="R259" s="4" t="s">
        <v>76</v>
      </c>
      <c r="S259" s="4">
        <v>1589</v>
      </c>
      <c r="T259" s="4" t="s">
        <v>701</v>
      </c>
      <c r="U259" s="4" t="s">
        <v>702</v>
      </c>
      <c r="V259" s="4">
        <v>549498043</v>
      </c>
      <c r="W259" s="4"/>
      <c r="X259" s="8" t="s">
        <v>203</v>
      </c>
      <c r="Y259" s="8" t="s">
        <v>704</v>
      </c>
      <c r="Z259" s="8" t="s">
        <v>54</v>
      </c>
      <c r="AA259" s="8" t="s">
        <v>203</v>
      </c>
      <c r="AB259" s="8" t="s">
        <v>293</v>
      </c>
      <c r="AC259" s="7" t="s">
        <v>705</v>
      </c>
      <c r="AD259" s="9">
        <v>27.84</v>
      </c>
      <c r="AE259" s="10">
        <f>ROUND($K$259*$AD$259,2)</f>
        <v>139.2</v>
      </c>
    </row>
    <row r="260" spans="1:31" ht="12.75">
      <c r="A260" s="3">
        <v>57700</v>
      </c>
      <c r="B260" s="4"/>
      <c r="C260" s="3">
        <v>170570</v>
      </c>
      <c r="D260" s="4" t="s">
        <v>302</v>
      </c>
      <c r="E260" s="4" t="s">
        <v>712</v>
      </c>
      <c r="F260" s="4" t="s">
        <v>713</v>
      </c>
      <c r="G260" s="4" t="s">
        <v>714</v>
      </c>
      <c r="H260" s="4"/>
      <c r="I260" s="4" t="s">
        <v>411</v>
      </c>
      <c r="J260" s="5">
        <v>2</v>
      </c>
      <c r="K260" s="6">
        <v>2</v>
      </c>
      <c r="L260" s="7" t="s">
        <v>45</v>
      </c>
      <c r="M260" s="4">
        <v>220000</v>
      </c>
      <c r="N260" s="4" t="s">
        <v>698</v>
      </c>
      <c r="O260" s="4" t="s">
        <v>699</v>
      </c>
      <c r="P260" s="4" t="s">
        <v>700</v>
      </c>
      <c r="Q260" s="4">
        <v>0</v>
      </c>
      <c r="R260" s="4" t="s">
        <v>76</v>
      </c>
      <c r="S260" s="4">
        <v>1589</v>
      </c>
      <c r="T260" s="4" t="s">
        <v>701</v>
      </c>
      <c r="U260" s="4" t="s">
        <v>702</v>
      </c>
      <c r="V260" s="4">
        <v>549498043</v>
      </c>
      <c r="W260" s="4"/>
      <c r="X260" s="8" t="s">
        <v>203</v>
      </c>
      <c r="Y260" s="8" t="s">
        <v>704</v>
      </c>
      <c r="Z260" s="8" t="s">
        <v>54</v>
      </c>
      <c r="AA260" s="8" t="s">
        <v>203</v>
      </c>
      <c r="AB260" s="8" t="s">
        <v>293</v>
      </c>
      <c r="AC260" s="7" t="s">
        <v>705</v>
      </c>
      <c r="AD260" s="9">
        <v>121.28</v>
      </c>
      <c r="AE260" s="10">
        <f>ROUND($K$260*$AD$260,2)</f>
        <v>242.56</v>
      </c>
    </row>
    <row r="261" spans="1:31" ht="12.75">
      <c r="A261" s="3">
        <v>57700</v>
      </c>
      <c r="B261" s="4"/>
      <c r="C261" s="3">
        <v>170571</v>
      </c>
      <c r="D261" s="4" t="s">
        <v>302</v>
      </c>
      <c r="E261" s="4" t="s">
        <v>715</v>
      </c>
      <c r="F261" s="4" t="s">
        <v>716</v>
      </c>
      <c r="G261" s="4" t="s">
        <v>717</v>
      </c>
      <c r="H261" s="4"/>
      <c r="I261" s="4" t="s">
        <v>486</v>
      </c>
      <c r="J261" s="5">
        <v>3</v>
      </c>
      <c r="K261" s="6">
        <v>3</v>
      </c>
      <c r="L261" s="7" t="s">
        <v>45</v>
      </c>
      <c r="M261" s="4">
        <v>220000</v>
      </c>
      <c r="N261" s="4" t="s">
        <v>698</v>
      </c>
      <c r="O261" s="4" t="s">
        <v>699</v>
      </c>
      <c r="P261" s="4" t="s">
        <v>700</v>
      </c>
      <c r="Q261" s="4">
        <v>0</v>
      </c>
      <c r="R261" s="4" t="s">
        <v>76</v>
      </c>
      <c r="S261" s="4">
        <v>1589</v>
      </c>
      <c r="T261" s="4" t="s">
        <v>701</v>
      </c>
      <c r="U261" s="4" t="s">
        <v>702</v>
      </c>
      <c r="V261" s="4">
        <v>549498043</v>
      </c>
      <c r="W261" s="4"/>
      <c r="X261" s="8" t="s">
        <v>203</v>
      </c>
      <c r="Y261" s="8" t="s">
        <v>704</v>
      </c>
      <c r="Z261" s="8" t="s">
        <v>54</v>
      </c>
      <c r="AA261" s="8" t="s">
        <v>203</v>
      </c>
      <c r="AB261" s="8" t="s">
        <v>293</v>
      </c>
      <c r="AC261" s="7" t="s">
        <v>705</v>
      </c>
      <c r="AD261" s="9">
        <v>58.78</v>
      </c>
      <c r="AE261" s="10">
        <f>ROUND($K$261*$AD$261,2)</f>
        <v>176.34</v>
      </c>
    </row>
    <row r="262" spans="1:31" ht="12.75">
      <c r="A262" s="3">
        <v>57700</v>
      </c>
      <c r="B262" s="4"/>
      <c r="C262" s="3">
        <v>170572</v>
      </c>
      <c r="D262" s="4" t="s">
        <v>302</v>
      </c>
      <c r="E262" s="4" t="s">
        <v>718</v>
      </c>
      <c r="F262" s="4" t="s">
        <v>719</v>
      </c>
      <c r="G262" s="4" t="s">
        <v>720</v>
      </c>
      <c r="H262" s="4"/>
      <c r="I262" s="4" t="s">
        <v>486</v>
      </c>
      <c r="J262" s="5">
        <v>1</v>
      </c>
      <c r="K262" s="6">
        <v>1</v>
      </c>
      <c r="L262" s="7" t="s">
        <v>45</v>
      </c>
      <c r="M262" s="4">
        <v>220000</v>
      </c>
      <c r="N262" s="4" t="s">
        <v>698</v>
      </c>
      <c r="O262" s="4" t="s">
        <v>699</v>
      </c>
      <c r="P262" s="4" t="s">
        <v>700</v>
      </c>
      <c r="Q262" s="4">
        <v>0</v>
      </c>
      <c r="R262" s="4" t="s">
        <v>76</v>
      </c>
      <c r="S262" s="4">
        <v>1589</v>
      </c>
      <c r="T262" s="4" t="s">
        <v>701</v>
      </c>
      <c r="U262" s="4" t="s">
        <v>702</v>
      </c>
      <c r="V262" s="4">
        <v>549498043</v>
      </c>
      <c r="W262" s="4"/>
      <c r="X262" s="8" t="s">
        <v>203</v>
      </c>
      <c r="Y262" s="8" t="s">
        <v>704</v>
      </c>
      <c r="Z262" s="8" t="s">
        <v>54</v>
      </c>
      <c r="AA262" s="8" t="s">
        <v>203</v>
      </c>
      <c r="AB262" s="8" t="s">
        <v>293</v>
      </c>
      <c r="AC262" s="7" t="s">
        <v>705</v>
      </c>
      <c r="AD262" s="9">
        <v>190.28</v>
      </c>
      <c r="AE262" s="10">
        <f>ROUND($K$262*$AD$262,2)</f>
        <v>190.28</v>
      </c>
    </row>
    <row r="263" spans="1:31" ht="12.75">
      <c r="A263" s="3">
        <v>57700</v>
      </c>
      <c r="B263" s="4"/>
      <c r="C263" s="3">
        <v>170573</v>
      </c>
      <c r="D263" s="4" t="s">
        <v>302</v>
      </c>
      <c r="E263" s="4" t="s">
        <v>490</v>
      </c>
      <c r="F263" s="4" t="s">
        <v>491</v>
      </c>
      <c r="G263" s="4" t="s">
        <v>492</v>
      </c>
      <c r="H263" s="4"/>
      <c r="I263" s="4" t="s">
        <v>44</v>
      </c>
      <c r="J263" s="5">
        <v>2</v>
      </c>
      <c r="K263" s="6">
        <v>2</v>
      </c>
      <c r="L263" s="7" t="s">
        <v>45</v>
      </c>
      <c r="M263" s="4">
        <v>220000</v>
      </c>
      <c r="N263" s="4" t="s">
        <v>698</v>
      </c>
      <c r="O263" s="4" t="s">
        <v>699</v>
      </c>
      <c r="P263" s="4" t="s">
        <v>700</v>
      </c>
      <c r="Q263" s="4">
        <v>0</v>
      </c>
      <c r="R263" s="4" t="s">
        <v>76</v>
      </c>
      <c r="S263" s="4">
        <v>1589</v>
      </c>
      <c r="T263" s="4" t="s">
        <v>701</v>
      </c>
      <c r="U263" s="4" t="s">
        <v>702</v>
      </c>
      <c r="V263" s="4">
        <v>549498043</v>
      </c>
      <c r="W263" s="4"/>
      <c r="X263" s="8" t="s">
        <v>203</v>
      </c>
      <c r="Y263" s="8" t="s">
        <v>704</v>
      </c>
      <c r="Z263" s="8" t="s">
        <v>54</v>
      </c>
      <c r="AA263" s="8" t="s">
        <v>203</v>
      </c>
      <c r="AB263" s="8" t="s">
        <v>293</v>
      </c>
      <c r="AC263" s="7" t="s">
        <v>705</v>
      </c>
      <c r="AD263" s="9">
        <v>216.34</v>
      </c>
      <c r="AE263" s="10">
        <f>ROUND($K$263*$AD$263,2)</f>
        <v>432.68</v>
      </c>
    </row>
    <row r="264" spans="1:31" ht="12.75">
      <c r="A264" s="3">
        <v>57700</v>
      </c>
      <c r="B264" s="4"/>
      <c r="C264" s="3">
        <v>170574</v>
      </c>
      <c r="D264" s="4" t="s">
        <v>721</v>
      </c>
      <c r="E264" s="4" t="s">
        <v>722</v>
      </c>
      <c r="F264" s="4" t="s">
        <v>723</v>
      </c>
      <c r="G264" s="4" t="s">
        <v>724</v>
      </c>
      <c r="H264" s="4"/>
      <c r="I264" s="4" t="s">
        <v>61</v>
      </c>
      <c r="J264" s="5">
        <v>1</v>
      </c>
      <c r="K264" s="6">
        <v>1</v>
      </c>
      <c r="L264" s="7" t="s">
        <v>45</v>
      </c>
      <c r="M264" s="4">
        <v>220000</v>
      </c>
      <c r="N264" s="4" t="s">
        <v>698</v>
      </c>
      <c r="O264" s="4" t="s">
        <v>699</v>
      </c>
      <c r="P264" s="4" t="s">
        <v>700</v>
      </c>
      <c r="Q264" s="4">
        <v>0</v>
      </c>
      <c r="R264" s="4" t="s">
        <v>76</v>
      </c>
      <c r="S264" s="4">
        <v>1589</v>
      </c>
      <c r="T264" s="4" t="s">
        <v>701</v>
      </c>
      <c r="U264" s="4" t="s">
        <v>702</v>
      </c>
      <c r="V264" s="4">
        <v>549498043</v>
      </c>
      <c r="W264" s="4"/>
      <c r="X264" s="8" t="s">
        <v>203</v>
      </c>
      <c r="Y264" s="8" t="s">
        <v>704</v>
      </c>
      <c r="Z264" s="8" t="s">
        <v>54</v>
      </c>
      <c r="AA264" s="8" t="s">
        <v>203</v>
      </c>
      <c r="AB264" s="8" t="s">
        <v>293</v>
      </c>
      <c r="AC264" s="7" t="s">
        <v>705</v>
      </c>
      <c r="AD264" s="9">
        <v>111.86</v>
      </c>
      <c r="AE264" s="10">
        <f>ROUND($K$264*$AD$264,2)</f>
        <v>111.86</v>
      </c>
    </row>
    <row r="265" spans="1:31" ht="25.5">
      <c r="A265" s="3">
        <v>57700</v>
      </c>
      <c r="B265" s="4"/>
      <c r="C265" s="3">
        <v>170576</v>
      </c>
      <c r="D265" s="4" t="s">
        <v>107</v>
      </c>
      <c r="E265" s="4" t="s">
        <v>108</v>
      </c>
      <c r="F265" s="4" t="s">
        <v>109</v>
      </c>
      <c r="G265" s="4" t="s">
        <v>110</v>
      </c>
      <c r="H265" s="4"/>
      <c r="I265" s="4" t="s">
        <v>44</v>
      </c>
      <c r="J265" s="5">
        <v>12</v>
      </c>
      <c r="K265" s="6">
        <v>12</v>
      </c>
      <c r="L265" s="7" t="s">
        <v>45</v>
      </c>
      <c r="M265" s="4">
        <v>220000</v>
      </c>
      <c r="N265" s="4" t="s">
        <v>698</v>
      </c>
      <c r="O265" s="4" t="s">
        <v>699</v>
      </c>
      <c r="P265" s="4" t="s">
        <v>700</v>
      </c>
      <c r="Q265" s="4">
        <v>0</v>
      </c>
      <c r="R265" s="4" t="s">
        <v>76</v>
      </c>
      <c r="S265" s="4">
        <v>1589</v>
      </c>
      <c r="T265" s="4" t="s">
        <v>701</v>
      </c>
      <c r="U265" s="4" t="s">
        <v>702</v>
      </c>
      <c r="V265" s="4">
        <v>549498043</v>
      </c>
      <c r="W265" s="4"/>
      <c r="X265" s="8" t="s">
        <v>203</v>
      </c>
      <c r="Y265" s="8" t="s">
        <v>704</v>
      </c>
      <c r="Z265" s="8" t="s">
        <v>54</v>
      </c>
      <c r="AA265" s="8" t="s">
        <v>203</v>
      </c>
      <c r="AB265" s="8" t="s">
        <v>293</v>
      </c>
      <c r="AC265" s="7" t="s">
        <v>705</v>
      </c>
      <c r="AD265" s="9">
        <v>4.83</v>
      </c>
      <c r="AE265" s="10">
        <f>ROUND($K$265*$AD$265,2)</f>
        <v>57.96</v>
      </c>
    </row>
    <row r="266" spans="1:31" ht="25.5">
      <c r="A266" s="3">
        <v>57700</v>
      </c>
      <c r="B266" s="4"/>
      <c r="C266" s="3">
        <v>170577</v>
      </c>
      <c r="D266" s="4" t="s">
        <v>107</v>
      </c>
      <c r="E266" s="4" t="s">
        <v>246</v>
      </c>
      <c r="F266" s="4" t="s">
        <v>247</v>
      </c>
      <c r="G266" s="4" t="s">
        <v>248</v>
      </c>
      <c r="H266" s="4"/>
      <c r="I266" s="4" t="s">
        <v>44</v>
      </c>
      <c r="J266" s="5">
        <v>12</v>
      </c>
      <c r="K266" s="6">
        <v>12</v>
      </c>
      <c r="L266" s="7" t="s">
        <v>45</v>
      </c>
      <c r="M266" s="4">
        <v>220000</v>
      </c>
      <c r="N266" s="4" t="s">
        <v>698</v>
      </c>
      <c r="O266" s="4" t="s">
        <v>699</v>
      </c>
      <c r="P266" s="4" t="s">
        <v>700</v>
      </c>
      <c r="Q266" s="4">
        <v>0</v>
      </c>
      <c r="R266" s="4" t="s">
        <v>76</v>
      </c>
      <c r="S266" s="4">
        <v>1589</v>
      </c>
      <c r="T266" s="4" t="s">
        <v>701</v>
      </c>
      <c r="U266" s="4" t="s">
        <v>702</v>
      </c>
      <c r="V266" s="4">
        <v>549498043</v>
      </c>
      <c r="W266" s="4"/>
      <c r="X266" s="8" t="s">
        <v>203</v>
      </c>
      <c r="Y266" s="8" t="s">
        <v>704</v>
      </c>
      <c r="Z266" s="8" t="s">
        <v>54</v>
      </c>
      <c r="AA266" s="8" t="s">
        <v>203</v>
      </c>
      <c r="AB266" s="8" t="s">
        <v>293</v>
      </c>
      <c r="AC266" s="7" t="s">
        <v>705</v>
      </c>
      <c r="AD266" s="9">
        <v>4.83</v>
      </c>
      <c r="AE266" s="10">
        <f>ROUND($K$266*$AD$266,2)</f>
        <v>57.96</v>
      </c>
    </row>
    <row r="267" spans="1:31" ht="25.5">
      <c r="A267" s="3">
        <v>57700</v>
      </c>
      <c r="B267" s="4"/>
      <c r="C267" s="3">
        <v>170777</v>
      </c>
      <c r="D267" s="4" t="s">
        <v>107</v>
      </c>
      <c r="E267" s="4" t="s">
        <v>725</v>
      </c>
      <c r="F267" s="4" t="s">
        <v>726</v>
      </c>
      <c r="G267" s="4" t="s">
        <v>727</v>
      </c>
      <c r="H267" s="4"/>
      <c r="I267" s="4" t="s">
        <v>44</v>
      </c>
      <c r="J267" s="5">
        <v>36</v>
      </c>
      <c r="K267" s="6">
        <v>36</v>
      </c>
      <c r="L267" s="7" t="s">
        <v>45</v>
      </c>
      <c r="M267" s="4">
        <v>220000</v>
      </c>
      <c r="N267" s="4" t="s">
        <v>698</v>
      </c>
      <c r="O267" s="4" t="s">
        <v>699</v>
      </c>
      <c r="P267" s="4" t="s">
        <v>700</v>
      </c>
      <c r="Q267" s="4">
        <v>0</v>
      </c>
      <c r="R267" s="4" t="s">
        <v>76</v>
      </c>
      <c r="S267" s="4">
        <v>1589</v>
      </c>
      <c r="T267" s="4" t="s">
        <v>701</v>
      </c>
      <c r="U267" s="4" t="s">
        <v>702</v>
      </c>
      <c r="V267" s="4">
        <v>549498043</v>
      </c>
      <c r="W267" s="4"/>
      <c r="X267" s="8" t="s">
        <v>203</v>
      </c>
      <c r="Y267" s="8" t="s">
        <v>704</v>
      </c>
      <c r="Z267" s="8" t="s">
        <v>54</v>
      </c>
      <c r="AA267" s="8" t="s">
        <v>203</v>
      </c>
      <c r="AB267" s="8" t="s">
        <v>293</v>
      </c>
      <c r="AC267" s="7" t="s">
        <v>705</v>
      </c>
      <c r="AD267" s="9">
        <v>4.83</v>
      </c>
      <c r="AE267" s="10">
        <f>ROUND($K$267*$AD$267,2)</f>
        <v>173.88</v>
      </c>
    </row>
    <row r="268" spans="1:31" ht="12.75">
      <c r="A268" s="3">
        <v>57700</v>
      </c>
      <c r="B268" s="4"/>
      <c r="C268" s="3">
        <v>170821</v>
      </c>
      <c r="D268" s="4" t="s">
        <v>57</v>
      </c>
      <c r="E268" s="4" t="s">
        <v>728</v>
      </c>
      <c r="F268" s="4" t="s">
        <v>729</v>
      </c>
      <c r="G268" s="4" t="s">
        <v>730</v>
      </c>
      <c r="H268" s="4"/>
      <c r="I268" s="4" t="s">
        <v>61</v>
      </c>
      <c r="J268" s="5">
        <v>5</v>
      </c>
      <c r="K268" s="6">
        <v>5</v>
      </c>
      <c r="L268" s="7" t="s">
        <v>45</v>
      </c>
      <c r="M268" s="4">
        <v>220000</v>
      </c>
      <c r="N268" s="4" t="s">
        <v>698</v>
      </c>
      <c r="O268" s="4" t="s">
        <v>699</v>
      </c>
      <c r="P268" s="4" t="s">
        <v>700</v>
      </c>
      <c r="Q268" s="4">
        <v>0</v>
      </c>
      <c r="R268" s="4" t="s">
        <v>76</v>
      </c>
      <c r="S268" s="4">
        <v>1589</v>
      </c>
      <c r="T268" s="4" t="s">
        <v>701</v>
      </c>
      <c r="U268" s="4" t="s">
        <v>702</v>
      </c>
      <c r="V268" s="4">
        <v>549498043</v>
      </c>
      <c r="W268" s="4"/>
      <c r="X268" s="8" t="s">
        <v>203</v>
      </c>
      <c r="Y268" s="8" t="s">
        <v>704</v>
      </c>
      <c r="Z268" s="8" t="s">
        <v>54</v>
      </c>
      <c r="AA268" s="8" t="s">
        <v>203</v>
      </c>
      <c r="AB268" s="8" t="s">
        <v>293</v>
      </c>
      <c r="AC268" s="7" t="s">
        <v>705</v>
      </c>
      <c r="AD268" s="9">
        <v>24.74</v>
      </c>
      <c r="AE268" s="10">
        <f>ROUND($K$268*$AD$268,2)</f>
        <v>123.7</v>
      </c>
    </row>
    <row r="269" spans="1:31" ht="25.5">
      <c r="A269" s="3">
        <v>57700</v>
      </c>
      <c r="B269" s="4"/>
      <c r="C269" s="3">
        <v>170823</v>
      </c>
      <c r="D269" s="4" t="s">
        <v>107</v>
      </c>
      <c r="E269" s="4" t="s">
        <v>467</v>
      </c>
      <c r="F269" s="4" t="s">
        <v>468</v>
      </c>
      <c r="G269" s="4" t="s">
        <v>469</v>
      </c>
      <c r="H269" s="4"/>
      <c r="I269" s="4" t="s">
        <v>44</v>
      </c>
      <c r="J269" s="5">
        <v>20</v>
      </c>
      <c r="K269" s="6">
        <v>20</v>
      </c>
      <c r="L269" s="7" t="s">
        <v>45</v>
      </c>
      <c r="M269" s="4">
        <v>220000</v>
      </c>
      <c r="N269" s="4" t="s">
        <v>698</v>
      </c>
      <c r="O269" s="4" t="s">
        <v>699</v>
      </c>
      <c r="P269" s="4" t="s">
        <v>700</v>
      </c>
      <c r="Q269" s="4">
        <v>0</v>
      </c>
      <c r="R269" s="4" t="s">
        <v>76</v>
      </c>
      <c r="S269" s="4">
        <v>1589</v>
      </c>
      <c r="T269" s="4" t="s">
        <v>701</v>
      </c>
      <c r="U269" s="4" t="s">
        <v>702</v>
      </c>
      <c r="V269" s="4">
        <v>549498043</v>
      </c>
      <c r="W269" s="4"/>
      <c r="X269" s="8" t="s">
        <v>203</v>
      </c>
      <c r="Y269" s="8" t="s">
        <v>704</v>
      </c>
      <c r="Z269" s="8" t="s">
        <v>54</v>
      </c>
      <c r="AA269" s="8" t="s">
        <v>203</v>
      </c>
      <c r="AB269" s="8" t="s">
        <v>293</v>
      </c>
      <c r="AC269" s="7" t="s">
        <v>705</v>
      </c>
      <c r="AD269" s="9">
        <v>18.85</v>
      </c>
      <c r="AE269" s="10">
        <f>ROUND($K$269*$AD$269,2)</f>
        <v>377</v>
      </c>
    </row>
    <row r="270" spans="1:31" ht="25.5">
      <c r="A270" s="3">
        <v>57700</v>
      </c>
      <c r="B270" s="4"/>
      <c r="C270" s="3">
        <v>170825</v>
      </c>
      <c r="D270" s="4" t="s">
        <v>107</v>
      </c>
      <c r="E270" s="4" t="s">
        <v>731</v>
      </c>
      <c r="F270" s="4" t="s">
        <v>732</v>
      </c>
      <c r="G270" s="4" t="s">
        <v>733</v>
      </c>
      <c r="H270" s="4"/>
      <c r="I270" s="4" t="s">
        <v>44</v>
      </c>
      <c r="J270" s="5">
        <v>12</v>
      </c>
      <c r="K270" s="6">
        <v>12</v>
      </c>
      <c r="L270" s="7" t="s">
        <v>45</v>
      </c>
      <c r="M270" s="4">
        <v>220000</v>
      </c>
      <c r="N270" s="4" t="s">
        <v>698</v>
      </c>
      <c r="O270" s="4" t="s">
        <v>699</v>
      </c>
      <c r="P270" s="4" t="s">
        <v>700</v>
      </c>
      <c r="Q270" s="4">
        <v>0</v>
      </c>
      <c r="R270" s="4" t="s">
        <v>76</v>
      </c>
      <c r="S270" s="4">
        <v>1589</v>
      </c>
      <c r="T270" s="4" t="s">
        <v>701</v>
      </c>
      <c r="U270" s="4" t="s">
        <v>702</v>
      </c>
      <c r="V270" s="4">
        <v>549498043</v>
      </c>
      <c r="W270" s="4"/>
      <c r="X270" s="8" t="s">
        <v>203</v>
      </c>
      <c r="Y270" s="8" t="s">
        <v>704</v>
      </c>
      <c r="Z270" s="8" t="s">
        <v>54</v>
      </c>
      <c r="AA270" s="8" t="s">
        <v>203</v>
      </c>
      <c r="AB270" s="8" t="s">
        <v>293</v>
      </c>
      <c r="AC270" s="7" t="s">
        <v>705</v>
      </c>
      <c r="AD270" s="9">
        <v>3.18</v>
      </c>
      <c r="AE270" s="10">
        <f>ROUND($K$270*$AD$270,2)</f>
        <v>38.16</v>
      </c>
    </row>
    <row r="271" spans="1:31" ht="25.5">
      <c r="A271" s="3">
        <v>57700</v>
      </c>
      <c r="B271" s="4"/>
      <c r="C271" s="3">
        <v>170848</v>
      </c>
      <c r="D271" s="4" t="s">
        <v>164</v>
      </c>
      <c r="E271" s="4" t="s">
        <v>165</v>
      </c>
      <c r="F271" s="4" t="s">
        <v>166</v>
      </c>
      <c r="G271" s="4" t="s">
        <v>167</v>
      </c>
      <c r="H271" s="4"/>
      <c r="I271" s="4" t="s">
        <v>168</v>
      </c>
      <c r="J271" s="5">
        <v>2</v>
      </c>
      <c r="K271" s="6">
        <v>2</v>
      </c>
      <c r="L271" s="7" t="s">
        <v>45</v>
      </c>
      <c r="M271" s="4">
        <v>220000</v>
      </c>
      <c r="N271" s="4" t="s">
        <v>698</v>
      </c>
      <c r="O271" s="4" t="s">
        <v>699</v>
      </c>
      <c r="P271" s="4" t="s">
        <v>700</v>
      </c>
      <c r="Q271" s="4">
        <v>0</v>
      </c>
      <c r="R271" s="4" t="s">
        <v>76</v>
      </c>
      <c r="S271" s="4">
        <v>1589</v>
      </c>
      <c r="T271" s="4" t="s">
        <v>701</v>
      </c>
      <c r="U271" s="4" t="s">
        <v>702</v>
      </c>
      <c r="V271" s="4">
        <v>549498043</v>
      </c>
      <c r="W271" s="4"/>
      <c r="X271" s="8" t="s">
        <v>203</v>
      </c>
      <c r="Y271" s="8" t="s">
        <v>704</v>
      </c>
      <c r="Z271" s="8" t="s">
        <v>54</v>
      </c>
      <c r="AA271" s="8" t="s">
        <v>203</v>
      </c>
      <c r="AB271" s="8" t="s">
        <v>293</v>
      </c>
      <c r="AC271" s="7" t="s">
        <v>705</v>
      </c>
      <c r="AD271" s="9">
        <v>29.44</v>
      </c>
      <c r="AE271" s="10">
        <f>ROUND($K$271*$AD$271,2)</f>
        <v>58.88</v>
      </c>
    </row>
    <row r="272" spans="1:31" ht="25.5">
      <c r="A272" s="3">
        <v>57700</v>
      </c>
      <c r="B272" s="4"/>
      <c r="C272" s="3">
        <v>170849</v>
      </c>
      <c r="D272" s="4" t="s">
        <v>91</v>
      </c>
      <c r="E272" s="4" t="s">
        <v>258</v>
      </c>
      <c r="F272" s="4" t="s">
        <v>259</v>
      </c>
      <c r="G272" s="4" t="s">
        <v>260</v>
      </c>
      <c r="H272" s="4"/>
      <c r="I272" s="4" t="s">
        <v>44</v>
      </c>
      <c r="J272" s="5">
        <v>10</v>
      </c>
      <c r="K272" s="6">
        <v>10</v>
      </c>
      <c r="L272" s="7" t="s">
        <v>45</v>
      </c>
      <c r="M272" s="4">
        <v>220000</v>
      </c>
      <c r="N272" s="4" t="s">
        <v>698</v>
      </c>
      <c r="O272" s="4" t="s">
        <v>699</v>
      </c>
      <c r="P272" s="4" t="s">
        <v>700</v>
      </c>
      <c r="Q272" s="4">
        <v>0</v>
      </c>
      <c r="R272" s="4" t="s">
        <v>76</v>
      </c>
      <c r="S272" s="4">
        <v>1589</v>
      </c>
      <c r="T272" s="4" t="s">
        <v>701</v>
      </c>
      <c r="U272" s="4" t="s">
        <v>702</v>
      </c>
      <c r="V272" s="4">
        <v>549498043</v>
      </c>
      <c r="W272" s="4"/>
      <c r="X272" s="8" t="s">
        <v>203</v>
      </c>
      <c r="Y272" s="8" t="s">
        <v>704</v>
      </c>
      <c r="Z272" s="8" t="s">
        <v>54</v>
      </c>
      <c r="AA272" s="8" t="s">
        <v>203</v>
      </c>
      <c r="AB272" s="8" t="s">
        <v>293</v>
      </c>
      <c r="AC272" s="7" t="s">
        <v>705</v>
      </c>
      <c r="AD272" s="9">
        <v>3.9</v>
      </c>
      <c r="AE272" s="10">
        <f>ROUND($K$272*$AD$272,2)</f>
        <v>39</v>
      </c>
    </row>
    <row r="273" spans="1:31" ht="25.5">
      <c r="A273" s="3">
        <v>57700</v>
      </c>
      <c r="B273" s="4"/>
      <c r="C273" s="3">
        <v>170850</v>
      </c>
      <c r="D273" s="4" t="s">
        <v>91</v>
      </c>
      <c r="E273" s="4" t="s">
        <v>734</v>
      </c>
      <c r="F273" s="4" t="s">
        <v>735</v>
      </c>
      <c r="G273" s="4" t="s">
        <v>736</v>
      </c>
      <c r="H273" s="4"/>
      <c r="I273" s="4" t="s">
        <v>44</v>
      </c>
      <c r="J273" s="5">
        <v>5</v>
      </c>
      <c r="K273" s="6">
        <v>5</v>
      </c>
      <c r="L273" s="7" t="s">
        <v>45</v>
      </c>
      <c r="M273" s="4">
        <v>220000</v>
      </c>
      <c r="N273" s="4" t="s">
        <v>698</v>
      </c>
      <c r="O273" s="4" t="s">
        <v>699</v>
      </c>
      <c r="P273" s="4" t="s">
        <v>700</v>
      </c>
      <c r="Q273" s="4">
        <v>0</v>
      </c>
      <c r="R273" s="4" t="s">
        <v>76</v>
      </c>
      <c r="S273" s="4">
        <v>1589</v>
      </c>
      <c r="T273" s="4" t="s">
        <v>701</v>
      </c>
      <c r="U273" s="4" t="s">
        <v>702</v>
      </c>
      <c r="V273" s="4">
        <v>549498043</v>
      </c>
      <c r="W273" s="4"/>
      <c r="X273" s="8" t="s">
        <v>203</v>
      </c>
      <c r="Y273" s="8" t="s">
        <v>704</v>
      </c>
      <c r="Z273" s="8" t="s">
        <v>54</v>
      </c>
      <c r="AA273" s="8" t="s">
        <v>203</v>
      </c>
      <c r="AB273" s="8" t="s">
        <v>293</v>
      </c>
      <c r="AC273" s="7" t="s">
        <v>705</v>
      </c>
      <c r="AD273" s="9">
        <v>26.23</v>
      </c>
      <c r="AE273" s="10">
        <f>ROUND($K$273*$AD$273,2)</f>
        <v>131.15</v>
      </c>
    </row>
    <row r="274" spans="1:31" ht="25.5">
      <c r="A274" s="3">
        <v>57700</v>
      </c>
      <c r="B274" s="4"/>
      <c r="C274" s="3">
        <v>170852</v>
      </c>
      <c r="D274" s="4" t="s">
        <v>151</v>
      </c>
      <c r="E274" s="4" t="s">
        <v>737</v>
      </c>
      <c r="F274" s="4" t="s">
        <v>738</v>
      </c>
      <c r="G274" s="4" t="s">
        <v>739</v>
      </c>
      <c r="H274" s="4"/>
      <c r="I274" s="4" t="s">
        <v>44</v>
      </c>
      <c r="J274" s="5">
        <v>5</v>
      </c>
      <c r="K274" s="6">
        <v>5</v>
      </c>
      <c r="L274" s="7" t="s">
        <v>45</v>
      </c>
      <c r="M274" s="4">
        <v>220000</v>
      </c>
      <c r="N274" s="4" t="s">
        <v>698</v>
      </c>
      <c r="O274" s="4" t="s">
        <v>699</v>
      </c>
      <c r="P274" s="4" t="s">
        <v>700</v>
      </c>
      <c r="Q274" s="4">
        <v>0</v>
      </c>
      <c r="R274" s="4" t="s">
        <v>76</v>
      </c>
      <c r="S274" s="4">
        <v>1589</v>
      </c>
      <c r="T274" s="4" t="s">
        <v>701</v>
      </c>
      <c r="U274" s="4" t="s">
        <v>702</v>
      </c>
      <c r="V274" s="4">
        <v>549498043</v>
      </c>
      <c r="W274" s="4"/>
      <c r="X274" s="8" t="s">
        <v>203</v>
      </c>
      <c r="Y274" s="8" t="s">
        <v>704</v>
      </c>
      <c r="Z274" s="8" t="s">
        <v>54</v>
      </c>
      <c r="AA274" s="8" t="s">
        <v>203</v>
      </c>
      <c r="AB274" s="8" t="s">
        <v>293</v>
      </c>
      <c r="AC274" s="7" t="s">
        <v>705</v>
      </c>
      <c r="AD274" s="9">
        <v>30.48</v>
      </c>
      <c r="AE274" s="10">
        <f>ROUND($K$274*$AD$274,2)</f>
        <v>152.4</v>
      </c>
    </row>
    <row r="275" spans="1:31" ht="12.75">
      <c r="A275" s="3">
        <v>57700</v>
      </c>
      <c r="B275" s="4"/>
      <c r="C275" s="3">
        <v>170853</v>
      </c>
      <c r="D275" s="4" t="s">
        <v>151</v>
      </c>
      <c r="E275" s="4" t="s">
        <v>740</v>
      </c>
      <c r="F275" s="4" t="s">
        <v>741</v>
      </c>
      <c r="G275" s="4" t="s">
        <v>742</v>
      </c>
      <c r="H275" s="4"/>
      <c r="I275" s="4" t="s">
        <v>743</v>
      </c>
      <c r="J275" s="5">
        <v>10</v>
      </c>
      <c r="K275" s="6">
        <v>10</v>
      </c>
      <c r="L275" s="7" t="s">
        <v>45</v>
      </c>
      <c r="M275" s="4">
        <v>220000</v>
      </c>
      <c r="N275" s="4" t="s">
        <v>698</v>
      </c>
      <c r="O275" s="4" t="s">
        <v>699</v>
      </c>
      <c r="P275" s="4" t="s">
        <v>700</v>
      </c>
      <c r="Q275" s="4">
        <v>0</v>
      </c>
      <c r="R275" s="4" t="s">
        <v>76</v>
      </c>
      <c r="S275" s="4">
        <v>1589</v>
      </c>
      <c r="T275" s="4" t="s">
        <v>701</v>
      </c>
      <c r="U275" s="4" t="s">
        <v>702</v>
      </c>
      <c r="V275" s="4">
        <v>549498043</v>
      </c>
      <c r="W275" s="4"/>
      <c r="X275" s="8" t="s">
        <v>203</v>
      </c>
      <c r="Y275" s="8" t="s">
        <v>704</v>
      </c>
      <c r="Z275" s="8" t="s">
        <v>54</v>
      </c>
      <c r="AA275" s="8" t="s">
        <v>203</v>
      </c>
      <c r="AB275" s="8" t="s">
        <v>293</v>
      </c>
      <c r="AC275" s="7" t="s">
        <v>705</v>
      </c>
      <c r="AD275" s="9">
        <v>7.54</v>
      </c>
      <c r="AE275" s="10">
        <f>ROUND($K$275*$AD$275,2)</f>
        <v>75.4</v>
      </c>
    </row>
    <row r="276" spans="1:31" ht="25.5">
      <c r="A276" s="3">
        <v>57700</v>
      </c>
      <c r="B276" s="4"/>
      <c r="C276" s="3">
        <v>170854</v>
      </c>
      <c r="D276" s="4" t="s">
        <v>151</v>
      </c>
      <c r="E276" s="4" t="s">
        <v>152</v>
      </c>
      <c r="F276" s="4" t="s">
        <v>153</v>
      </c>
      <c r="G276" s="4" t="s">
        <v>154</v>
      </c>
      <c r="H276" s="4"/>
      <c r="I276" s="4" t="s">
        <v>155</v>
      </c>
      <c r="J276" s="5">
        <v>20</v>
      </c>
      <c r="K276" s="6">
        <v>20</v>
      </c>
      <c r="L276" s="7" t="s">
        <v>45</v>
      </c>
      <c r="M276" s="4">
        <v>220000</v>
      </c>
      <c r="N276" s="4" t="s">
        <v>698</v>
      </c>
      <c r="O276" s="4" t="s">
        <v>699</v>
      </c>
      <c r="P276" s="4" t="s">
        <v>700</v>
      </c>
      <c r="Q276" s="4">
        <v>0</v>
      </c>
      <c r="R276" s="4" t="s">
        <v>76</v>
      </c>
      <c r="S276" s="4">
        <v>1589</v>
      </c>
      <c r="T276" s="4" t="s">
        <v>701</v>
      </c>
      <c r="U276" s="4" t="s">
        <v>702</v>
      </c>
      <c r="V276" s="4">
        <v>549498043</v>
      </c>
      <c r="W276" s="4"/>
      <c r="X276" s="8" t="s">
        <v>203</v>
      </c>
      <c r="Y276" s="8" t="s">
        <v>704</v>
      </c>
      <c r="Z276" s="8" t="s">
        <v>54</v>
      </c>
      <c r="AA276" s="8" t="s">
        <v>203</v>
      </c>
      <c r="AB276" s="8" t="s">
        <v>293</v>
      </c>
      <c r="AC276" s="7" t="s">
        <v>705</v>
      </c>
      <c r="AD276" s="9">
        <v>6.78</v>
      </c>
      <c r="AE276" s="10">
        <f>ROUND($K$276*$AD$276,2)</f>
        <v>135.6</v>
      </c>
    </row>
    <row r="277" spans="1:31" ht="12.75">
      <c r="A277" s="3">
        <v>57700</v>
      </c>
      <c r="B277" s="4"/>
      <c r="C277" s="3">
        <v>170856</v>
      </c>
      <c r="D277" s="4" t="s">
        <v>40</v>
      </c>
      <c r="E277" s="4" t="s">
        <v>691</v>
      </c>
      <c r="F277" s="4" t="s">
        <v>692</v>
      </c>
      <c r="G277" s="4" t="s">
        <v>693</v>
      </c>
      <c r="H277" s="4"/>
      <c r="I277" s="4" t="s">
        <v>44</v>
      </c>
      <c r="J277" s="5">
        <v>5</v>
      </c>
      <c r="K277" s="6">
        <v>5</v>
      </c>
      <c r="L277" s="7" t="s">
        <v>45</v>
      </c>
      <c r="M277" s="4">
        <v>220000</v>
      </c>
      <c r="N277" s="4" t="s">
        <v>698</v>
      </c>
      <c r="O277" s="4" t="s">
        <v>699</v>
      </c>
      <c r="P277" s="4" t="s">
        <v>700</v>
      </c>
      <c r="Q277" s="4">
        <v>0</v>
      </c>
      <c r="R277" s="4" t="s">
        <v>76</v>
      </c>
      <c r="S277" s="4">
        <v>1589</v>
      </c>
      <c r="T277" s="4" t="s">
        <v>701</v>
      </c>
      <c r="U277" s="4" t="s">
        <v>702</v>
      </c>
      <c r="V277" s="4">
        <v>549498043</v>
      </c>
      <c r="W277" s="4"/>
      <c r="X277" s="8" t="s">
        <v>203</v>
      </c>
      <c r="Y277" s="8" t="s">
        <v>704</v>
      </c>
      <c r="Z277" s="8" t="s">
        <v>54</v>
      </c>
      <c r="AA277" s="8" t="s">
        <v>203</v>
      </c>
      <c r="AB277" s="8" t="s">
        <v>293</v>
      </c>
      <c r="AC277" s="7" t="s">
        <v>705</v>
      </c>
      <c r="AD277" s="9">
        <v>8.46</v>
      </c>
      <c r="AE277" s="10">
        <f>ROUND($K$277*$AD$277,2)</f>
        <v>42.3</v>
      </c>
    </row>
    <row r="278" spans="1:31" ht="25.5">
      <c r="A278" s="3">
        <v>57700</v>
      </c>
      <c r="B278" s="4"/>
      <c r="C278" s="3">
        <v>171074</v>
      </c>
      <c r="D278" s="4" t="s">
        <v>86</v>
      </c>
      <c r="E278" s="4" t="s">
        <v>744</v>
      </c>
      <c r="F278" s="4" t="s">
        <v>745</v>
      </c>
      <c r="G278" s="4" t="s">
        <v>746</v>
      </c>
      <c r="H278" s="4"/>
      <c r="I278" s="4" t="s">
        <v>747</v>
      </c>
      <c r="J278" s="5">
        <v>2</v>
      </c>
      <c r="K278" s="6">
        <v>2</v>
      </c>
      <c r="L278" s="7" t="s">
        <v>45</v>
      </c>
      <c r="M278" s="4">
        <v>220000</v>
      </c>
      <c r="N278" s="4" t="s">
        <v>698</v>
      </c>
      <c r="O278" s="4" t="s">
        <v>699</v>
      </c>
      <c r="P278" s="4" t="s">
        <v>700</v>
      </c>
      <c r="Q278" s="4">
        <v>0</v>
      </c>
      <c r="R278" s="4" t="s">
        <v>76</v>
      </c>
      <c r="S278" s="4">
        <v>1589</v>
      </c>
      <c r="T278" s="4" t="s">
        <v>701</v>
      </c>
      <c r="U278" s="4" t="s">
        <v>702</v>
      </c>
      <c r="V278" s="4">
        <v>549498043</v>
      </c>
      <c r="W278" s="4"/>
      <c r="X278" s="8" t="s">
        <v>203</v>
      </c>
      <c r="Y278" s="8" t="s">
        <v>704</v>
      </c>
      <c r="Z278" s="8" t="s">
        <v>54</v>
      </c>
      <c r="AA278" s="8" t="s">
        <v>203</v>
      </c>
      <c r="AB278" s="8" t="s">
        <v>293</v>
      </c>
      <c r="AC278" s="7" t="s">
        <v>705</v>
      </c>
      <c r="AD278" s="9">
        <v>96.3</v>
      </c>
      <c r="AE278" s="10">
        <f>ROUND($K$278*$AD$278,2)</f>
        <v>192.6</v>
      </c>
    </row>
    <row r="279" spans="1:31" ht="38.25">
      <c r="A279" s="3">
        <v>57700</v>
      </c>
      <c r="B279" s="4"/>
      <c r="C279" s="3">
        <v>171101</v>
      </c>
      <c r="D279" s="4" t="s">
        <v>277</v>
      </c>
      <c r="E279" s="4" t="s">
        <v>573</v>
      </c>
      <c r="F279" s="4" t="s">
        <v>574</v>
      </c>
      <c r="G279" s="4" t="s">
        <v>575</v>
      </c>
      <c r="H279" s="4"/>
      <c r="I279" s="4" t="s">
        <v>135</v>
      </c>
      <c r="J279" s="5">
        <v>20</v>
      </c>
      <c r="K279" s="6">
        <v>20</v>
      </c>
      <c r="L279" s="7" t="s">
        <v>45</v>
      </c>
      <c r="M279" s="4">
        <v>220000</v>
      </c>
      <c r="N279" s="4" t="s">
        <v>698</v>
      </c>
      <c r="O279" s="4" t="s">
        <v>699</v>
      </c>
      <c r="P279" s="4" t="s">
        <v>700</v>
      </c>
      <c r="Q279" s="4">
        <v>0</v>
      </c>
      <c r="R279" s="4" t="s">
        <v>76</v>
      </c>
      <c r="S279" s="4">
        <v>1589</v>
      </c>
      <c r="T279" s="4" t="s">
        <v>701</v>
      </c>
      <c r="U279" s="4" t="s">
        <v>702</v>
      </c>
      <c r="V279" s="4">
        <v>549498043</v>
      </c>
      <c r="W279" s="4"/>
      <c r="X279" s="8" t="s">
        <v>203</v>
      </c>
      <c r="Y279" s="8" t="s">
        <v>704</v>
      </c>
      <c r="Z279" s="8" t="s">
        <v>54</v>
      </c>
      <c r="AA279" s="8" t="s">
        <v>203</v>
      </c>
      <c r="AB279" s="8" t="s">
        <v>293</v>
      </c>
      <c r="AC279" s="7" t="s">
        <v>705</v>
      </c>
      <c r="AD279" s="9">
        <v>21.66</v>
      </c>
      <c r="AE279" s="10">
        <f>ROUND($K$279*$AD$279,2)</f>
        <v>433.2</v>
      </c>
    </row>
    <row r="280" spans="1:31" ht="51">
      <c r="A280" s="3">
        <v>57700</v>
      </c>
      <c r="B280" s="4"/>
      <c r="C280" s="3">
        <v>171102</v>
      </c>
      <c r="D280" s="4" t="s">
        <v>66</v>
      </c>
      <c r="E280" s="4" t="s">
        <v>748</v>
      </c>
      <c r="F280" s="4" t="s">
        <v>749</v>
      </c>
      <c r="G280" s="4" t="s">
        <v>750</v>
      </c>
      <c r="H280" s="4"/>
      <c r="I280" s="4" t="s">
        <v>44</v>
      </c>
      <c r="J280" s="5">
        <v>5</v>
      </c>
      <c r="K280" s="6">
        <v>5</v>
      </c>
      <c r="L280" s="7" t="s">
        <v>45</v>
      </c>
      <c r="M280" s="4">
        <v>220000</v>
      </c>
      <c r="N280" s="4" t="s">
        <v>698</v>
      </c>
      <c r="O280" s="4" t="s">
        <v>699</v>
      </c>
      <c r="P280" s="4" t="s">
        <v>700</v>
      </c>
      <c r="Q280" s="4">
        <v>0</v>
      </c>
      <c r="R280" s="4" t="s">
        <v>76</v>
      </c>
      <c r="S280" s="4">
        <v>1589</v>
      </c>
      <c r="T280" s="4" t="s">
        <v>701</v>
      </c>
      <c r="U280" s="4" t="s">
        <v>702</v>
      </c>
      <c r="V280" s="4">
        <v>549498043</v>
      </c>
      <c r="W280" s="4"/>
      <c r="X280" s="8" t="s">
        <v>203</v>
      </c>
      <c r="Y280" s="8" t="s">
        <v>704</v>
      </c>
      <c r="Z280" s="8" t="s">
        <v>54</v>
      </c>
      <c r="AA280" s="8" t="s">
        <v>203</v>
      </c>
      <c r="AB280" s="8" t="s">
        <v>293</v>
      </c>
      <c r="AC280" s="7" t="s">
        <v>705</v>
      </c>
      <c r="AD280" s="9">
        <v>29.48</v>
      </c>
      <c r="AE280" s="10">
        <f>ROUND($K$280*$AD$280,2)</f>
        <v>147.4</v>
      </c>
    </row>
    <row r="281" spans="1:31" ht="63.75">
      <c r="A281" s="3">
        <v>57700</v>
      </c>
      <c r="B281" s="4"/>
      <c r="C281" s="3">
        <v>171103</v>
      </c>
      <c r="D281" s="4" t="s">
        <v>66</v>
      </c>
      <c r="E281" s="4" t="s">
        <v>751</v>
      </c>
      <c r="F281" s="4" t="s">
        <v>752</v>
      </c>
      <c r="G281" s="4" t="s">
        <v>753</v>
      </c>
      <c r="H281" s="4"/>
      <c r="I281" s="4" t="s">
        <v>44</v>
      </c>
      <c r="J281" s="5">
        <v>5</v>
      </c>
      <c r="K281" s="6">
        <v>5</v>
      </c>
      <c r="L281" s="7" t="s">
        <v>45</v>
      </c>
      <c r="M281" s="4">
        <v>220000</v>
      </c>
      <c r="N281" s="4" t="s">
        <v>698</v>
      </c>
      <c r="O281" s="4" t="s">
        <v>699</v>
      </c>
      <c r="P281" s="4" t="s">
        <v>700</v>
      </c>
      <c r="Q281" s="4">
        <v>0</v>
      </c>
      <c r="R281" s="4" t="s">
        <v>76</v>
      </c>
      <c r="S281" s="4">
        <v>1589</v>
      </c>
      <c r="T281" s="4" t="s">
        <v>701</v>
      </c>
      <c r="U281" s="4" t="s">
        <v>702</v>
      </c>
      <c r="V281" s="4">
        <v>549498043</v>
      </c>
      <c r="W281" s="4"/>
      <c r="X281" s="8" t="s">
        <v>203</v>
      </c>
      <c r="Y281" s="8" t="s">
        <v>704</v>
      </c>
      <c r="Z281" s="8" t="s">
        <v>54</v>
      </c>
      <c r="AA281" s="8" t="s">
        <v>203</v>
      </c>
      <c r="AB281" s="8" t="s">
        <v>293</v>
      </c>
      <c r="AC281" s="7" t="s">
        <v>705</v>
      </c>
      <c r="AD281" s="9">
        <v>38.45</v>
      </c>
      <c r="AE281" s="10">
        <f>ROUND($K$281*$AD$281,2)</f>
        <v>192.25</v>
      </c>
    </row>
    <row r="282" spans="1:31" ht="51">
      <c r="A282" s="3">
        <v>57700</v>
      </c>
      <c r="B282" s="4"/>
      <c r="C282" s="3">
        <v>171104</v>
      </c>
      <c r="D282" s="4" t="s">
        <v>66</v>
      </c>
      <c r="E282" s="4" t="s">
        <v>754</v>
      </c>
      <c r="F282" s="4" t="s">
        <v>755</v>
      </c>
      <c r="G282" s="4" t="s">
        <v>756</v>
      </c>
      <c r="H282" s="4"/>
      <c r="I282" s="4" t="s">
        <v>44</v>
      </c>
      <c r="J282" s="5">
        <v>5</v>
      </c>
      <c r="K282" s="6">
        <v>5</v>
      </c>
      <c r="L282" s="7" t="s">
        <v>45</v>
      </c>
      <c r="M282" s="4">
        <v>220000</v>
      </c>
      <c r="N282" s="4" t="s">
        <v>698</v>
      </c>
      <c r="O282" s="4" t="s">
        <v>699</v>
      </c>
      <c r="P282" s="4" t="s">
        <v>700</v>
      </c>
      <c r="Q282" s="4">
        <v>0</v>
      </c>
      <c r="R282" s="4" t="s">
        <v>76</v>
      </c>
      <c r="S282" s="4">
        <v>1589</v>
      </c>
      <c r="T282" s="4" t="s">
        <v>701</v>
      </c>
      <c r="U282" s="4" t="s">
        <v>702</v>
      </c>
      <c r="V282" s="4">
        <v>549498043</v>
      </c>
      <c r="W282" s="4"/>
      <c r="X282" s="8" t="s">
        <v>203</v>
      </c>
      <c r="Y282" s="8" t="s">
        <v>704</v>
      </c>
      <c r="Z282" s="8" t="s">
        <v>54</v>
      </c>
      <c r="AA282" s="8" t="s">
        <v>203</v>
      </c>
      <c r="AB282" s="8" t="s">
        <v>293</v>
      </c>
      <c r="AC282" s="7" t="s">
        <v>705</v>
      </c>
      <c r="AD282" s="9">
        <v>32.88</v>
      </c>
      <c r="AE282" s="10">
        <f>ROUND($K$282*$AD$282,2)</f>
        <v>164.4</v>
      </c>
    </row>
    <row r="283" spans="1:31" ht="51">
      <c r="A283" s="3">
        <v>57700</v>
      </c>
      <c r="B283" s="4"/>
      <c r="C283" s="3">
        <v>171105</v>
      </c>
      <c r="D283" s="4" t="s">
        <v>66</v>
      </c>
      <c r="E283" s="4" t="s">
        <v>757</v>
      </c>
      <c r="F283" s="4" t="s">
        <v>758</v>
      </c>
      <c r="G283" s="4" t="s">
        <v>759</v>
      </c>
      <c r="H283" s="4"/>
      <c r="I283" s="4" t="s">
        <v>44</v>
      </c>
      <c r="J283" s="5">
        <v>5</v>
      </c>
      <c r="K283" s="6">
        <v>5</v>
      </c>
      <c r="L283" s="7" t="s">
        <v>45</v>
      </c>
      <c r="M283" s="4">
        <v>220000</v>
      </c>
      <c r="N283" s="4" t="s">
        <v>698</v>
      </c>
      <c r="O283" s="4" t="s">
        <v>699</v>
      </c>
      <c r="P283" s="4" t="s">
        <v>700</v>
      </c>
      <c r="Q283" s="4">
        <v>0</v>
      </c>
      <c r="R283" s="4" t="s">
        <v>76</v>
      </c>
      <c r="S283" s="4">
        <v>1589</v>
      </c>
      <c r="T283" s="4" t="s">
        <v>701</v>
      </c>
      <c r="U283" s="4" t="s">
        <v>702</v>
      </c>
      <c r="V283" s="4">
        <v>549498043</v>
      </c>
      <c r="W283" s="4"/>
      <c r="X283" s="8" t="s">
        <v>203</v>
      </c>
      <c r="Y283" s="8" t="s">
        <v>704</v>
      </c>
      <c r="Z283" s="8" t="s">
        <v>54</v>
      </c>
      <c r="AA283" s="8" t="s">
        <v>203</v>
      </c>
      <c r="AB283" s="8" t="s">
        <v>293</v>
      </c>
      <c r="AC283" s="7" t="s">
        <v>705</v>
      </c>
      <c r="AD283" s="9">
        <v>29.48</v>
      </c>
      <c r="AE283" s="10">
        <f>ROUND($K$283*$AD$283,2)</f>
        <v>147.4</v>
      </c>
    </row>
    <row r="284" spans="1:31" ht="63.75">
      <c r="A284" s="3">
        <v>57700</v>
      </c>
      <c r="B284" s="4"/>
      <c r="C284" s="3">
        <v>171106</v>
      </c>
      <c r="D284" s="4" t="s">
        <v>66</v>
      </c>
      <c r="E284" s="4" t="s">
        <v>760</v>
      </c>
      <c r="F284" s="4" t="s">
        <v>761</v>
      </c>
      <c r="G284" s="4" t="s">
        <v>762</v>
      </c>
      <c r="H284" s="4"/>
      <c r="I284" s="4" t="s">
        <v>44</v>
      </c>
      <c r="J284" s="5">
        <v>5</v>
      </c>
      <c r="K284" s="6">
        <v>5</v>
      </c>
      <c r="L284" s="7" t="s">
        <v>45</v>
      </c>
      <c r="M284" s="4">
        <v>220000</v>
      </c>
      <c r="N284" s="4" t="s">
        <v>698</v>
      </c>
      <c r="O284" s="4" t="s">
        <v>699</v>
      </c>
      <c r="P284" s="4" t="s">
        <v>700</v>
      </c>
      <c r="Q284" s="4">
        <v>0</v>
      </c>
      <c r="R284" s="4" t="s">
        <v>76</v>
      </c>
      <c r="S284" s="4">
        <v>1589</v>
      </c>
      <c r="T284" s="4" t="s">
        <v>701</v>
      </c>
      <c r="U284" s="4" t="s">
        <v>702</v>
      </c>
      <c r="V284" s="4">
        <v>549498043</v>
      </c>
      <c r="W284" s="4"/>
      <c r="X284" s="8" t="s">
        <v>203</v>
      </c>
      <c r="Y284" s="8" t="s">
        <v>704</v>
      </c>
      <c r="Z284" s="8" t="s">
        <v>54</v>
      </c>
      <c r="AA284" s="8" t="s">
        <v>203</v>
      </c>
      <c r="AB284" s="8" t="s">
        <v>293</v>
      </c>
      <c r="AC284" s="7" t="s">
        <v>705</v>
      </c>
      <c r="AD284" s="9">
        <v>29.45</v>
      </c>
      <c r="AE284" s="10">
        <f>ROUND($K$284*$AD$284,2)</f>
        <v>147.25</v>
      </c>
    </row>
    <row r="285" spans="1:31" ht="12.75">
      <c r="A285" s="3">
        <v>57700</v>
      </c>
      <c r="B285" s="4"/>
      <c r="C285" s="3">
        <v>171110</v>
      </c>
      <c r="D285" s="4" t="s">
        <v>57</v>
      </c>
      <c r="E285" s="4" t="s">
        <v>373</v>
      </c>
      <c r="F285" s="4" t="s">
        <v>374</v>
      </c>
      <c r="G285" s="4" t="s">
        <v>375</v>
      </c>
      <c r="H285" s="4"/>
      <c r="I285" s="4" t="s">
        <v>44</v>
      </c>
      <c r="J285" s="5">
        <v>20</v>
      </c>
      <c r="K285" s="6">
        <v>20</v>
      </c>
      <c r="L285" s="7" t="s">
        <v>45</v>
      </c>
      <c r="M285" s="4">
        <v>220000</v>
      </c>
      <c r="N285" s="4" t="s">
        <v>698</v>
      </c>
      <c r="O285" s="4" t="s">
        <v>699</v>
      </c>
      <c r="P285" s="4" t="s">
        <v>700</v>
      </c>
      <c r="Q285" s="4">
        <v>0</v>
      </c>
      <c r="R285" s="4" t="s">
        <v>76</v>
      </c>
      <c r="S285" s="4">
        <v>1589</v>
      </c>
      <c r="T285" s="4" t="s">
        <v>701</v>
      </c>
      <c r="U285" s="4" t="s">
        <v>702</v>
      </c>
      <c r="V285" s="4">
        <v>549498043</v>
      </c>
      <c r="W285" s="4"/>
      <c r="X285" s="8" t="s">
        <v>203</v>
      </c>
      <c r="Y285" s="8" t="s">
        <v>704</v>
      </c>
      <c r="Z285" s="8" t="s">
        <v>54</v>
      </c>
      <c r="AA285" s="8" t="s">
        <v>203</v>
      </c>
      <c r="AB285" s="8" t="s">
        <v>293</v>
      </c>
      <c r="AC285" s="7" t="s">
        <v>705</v>
      </c>
      <c r="AD285" s="9">
        <v>2.86</v>
      </c>
      <c r="AE285" s="10">
        <f>ROUND($K$285*$AD$285,2)</f>
        <v>57.2</v>
      </c>
    </row>
    <row r="286" spans="1:31" ht="12.75">
      <c r="A286" s="3">
        <v>57700</v>
      </c>
      <c r="B286" s="4"/>
      <c r="C286" s="3">
        <v>171111</v>
      </c>
      <c r="D286" s="4" t="s">
        <v>57</v>
      </c>
      <c r="E286" s="4" t="s">
        <v>763</v>
      </c>
      <c r="F286" s="4" t="s">
        <v>764</v>
      </c>
      <c r="G286" s="4" t="s">
        <v>765</v>
      </c>
      <c r="H286" s="4"/>
      <c r="I286" s="4" t="s">
        <v>44</v>
      </c>
      <c r="J286" s="5">
        <v>20</v>
      </c>
      <c r="K286" s="6">
        <v>20</v>
      </c>
      <c r="L286" s="7" t="s">
        <v>45</v>
      </c>
      <c r="M286" s="4">
        <v>220000</v>
      </c>
      <c r="N286" s="4" t="s">
        <v>698</v>
      </c>
      <c r="O286" s="4" t="s">
        <v>699</v>
      </c>
      <c r="P286" s="4" t="s">
        <v>700</v>
      </c>
      <c r="Q286" s="4">
        <v>0</v>
      </c>
      <c r="R286" s="4" t="s">
        <v>76</v>
      </c>
      <c r="S286" s="4">
        <v>1589</v>
      </c>
      <c r="T286" s="4" t="s">
        <v>701</v>
      </c>
      <c r="U286" s="4" t="s">
        <v>702</v>
      </c>
      <c r="V286" s="4">
        <v>549498043</v>
      </c>
      <c r="W286" s="4"/>
      <c r="X286" s="8" t="s">
        <v>203</v>
      </c>
      <c r="Y286" s="8" t="s">
        <v>704</v>
      </c>
      <c r="Z286" s="8" t="s">
        <v>54</v>
      </c>
      <c r="AA286" s="8" t="s">
        <v>203</v>
      </c>
      <c r="AB286" s="8" t="s">
        <v>293</v>
      </c>
      <c r="AC286" s="7" t="s">
        <v>705</v>
      </c>
      <c r="AD286" s="9">
        <v>1.75</v>
      </c>
      <c r="AE286" s="10">
        <f>ROUND($K$286*$AD$286,2)</f>
        <v>35</v>
      </c>
    </row>
    <row r="287" spans="1:31" ht="38.25">
      <c r="A287" s="3">
        <v>57700</v>
      </c>
      <c r="B287" s="4"/>
      <c r="C287" s="3">
        <v>171112</v>
      </c>
      <c r="D287" s="4" t="s">
        <v>412</v>
      </c>
      <c r="E287" s="4" t="s">
        <v>766</v>
      </c>
      <c r="F287" s="4" t="s">
        <v>767</v>
      </c>
      <c r="G287" s="4" t="s">
        <v>768</v>
      </c>
      <c r="H287" s="4"/>
      <c r="I287" s="4" t="s">
        <v>403</v>
      </c>
      <c r="J287" s="5">
        <v>1</v>
      </c>
      <c r="K287" s="6">
        <v>1</v>
      </c>
      <c r="L287" s="7" t="s">
        <v>45</v>
      </c>
      <c r="M287" s="4">
        <v>220000</v>
      </c>
      <c r="N287" s="4" t="s">
        <v>698</v>
      </c>
      <c r="O287" s="4" t="s">
        <v>699</v>
      </c>
      <c r="P287" s="4" t="s">
        <v>700</v>
      </c>
      <c r="Q287" s="4">
        <v>0</v>
      </c>
      <c r="R287" s="4" t="s">
        <v>76</v>
      </c>
      <c r="S287" s="4">
        <v>1589</v>
      </c>
      <c r="T287" s="4" t="s">
        <v>701</v>
      </c>
      <c r="U287" s="4" t="s">
        <v>702</v>
      </c>
      <c r="V287" s="4">
        <v>549498043</v>
      </c>
      <c r="W287" s="4"/>
      <c r="X287" s="8" t="s">
        <v>203</v>
      </c>
      <c r="Y287" s="8" t="s">
        <v>704</v>
      </c>
      <c r="Z287" s="8" t="s">
        <v>54</v>
      </c>
      <c r="AA287" s="8" t="s">
        <v>203</v>
      </c>
      <c r="AB287" s="8" t="s">
        <v>293</v>
      </c>
      <c r="AC287" s="7" t="s">
        <v>705</v>
      </c>
      <c r="AD287" s="9">
        <v>800</v>
      </c>
      <c r="AE287" s="10">
        <f>ROUND($K$287*$AD$287,2)</f>
        <v>800</v>
      </c>
    </row>
    <row r="288" spans="1:31" ht="38.25">
      <c r="A288" s="3">
        <v>57700</v>
      </c>
      <c r="B288" s="4"/>
      <c r="C288" s="3">
        <v>171113</v>
      </c>
      <c r="D288" s="4" t="s">
        <v>277</v>
      </c>
      <c r="E288" s="4" t="s">
        <v>769</v>
      </c>
      <c r="F288" s="4" t="s">
        <v>770</v>
      </c>
      <c r="G288" s="4" t="s">
        <v>771</v>
      </c>
      <c r="H288" s="4"/>
      <c r="I288" s="4" t="s">
        <v>486</v>
      </c>
      <c r="J288" s="5">
        <v>5</v>
      </c>
      <c r="K288" s="6">
        <v>5</v>
      </c>
      <c r="L288" s="7" t="s">
        <v>45</v>
      </c>
      <c r="M288" s="4">
        <v>220000</v>
      </c>
      <c r="N288" s="4" t="s">
        <v>698</v>
      </c>
      <c r="O288" s="4" t="s">
        <v>699</v>
      </c>
      <c r="P288" s="4" t="s">
        <v>700</v>
      </c>
      <c r="Q288" s="4">
        <v>0</v>
      </c>
      <c r="R288" s="4" t="s">
        <v>76</v>
      </c>
      <c r="S288" s="4">
        <v>1589</v>
      </c>
      <c r="T288" s="4" t="s">
        <v>701</v>
      </c>
      <c r="U288" s="4" t="s">
        <v>702</v>
      </c>
      <c r="V288" s="4">
        <v>549498043</v>
      </c>
      <c r="W288" s="4"/>
      <c r="X288" s="8" t="s">
        <v>203</v>
      </c>
      <c r="Y288" s="8" t="s">
        <v>704</v>
      </c>
      <c r="Z288" s="8" t="s">
        <v>54</v>
      </c>
      <c r="AA288" s="8" t="s">
        <v>203</v>
      </c>
      <c r="AB288" s="8" t="s">
        <v>293</v>
      </c>
      <c r="AC288" s="7" t="s">
        <v>705</v>
      </c>
      <c r="AD288" s="9">
        <v>68.75</v>
      </c>
      <c r="AE288" s="10">
        <f>ROUND($K$288*$AD$288,2)</f>
        <v>343.75</v>
      </c>
    </row>
    <row r="289" spans="1:31" ht="63.75">
      <c r="A289" s="3">
        <v>57700</v>
      </c>
      <c r="B289" s="4"/>
      <c r="C289" s="3">
        <v>171115</v>
      </c>
      <c r="D289" s="4" t="s">
        <v>66</v>
      </c>
      <c r="E289" s="4" t="s">
        <v>772</v>
      </c>
      <c r="F289" s="4" t="s">
        <v>773</v>
      </c>
      <c r="G289" s="4" t="s">
        <v>774</v>
      </c>
      <c r="H289" s="4"/>
      <c r="I289" s="4" t="s">
        <v>44</v>
      </c>
      <c r="J289" s="5">
        <v>8</v>
      </c>
      <c r="K289" s="6">
        <v>8</v>
      </c>
      <c r="L289" s="7" t="s">
        <v>45</v>
      </c>
      <c r="M289" s="4">
        <v>220000</v>
      </c>
      <c r="N289" s="4" t="s">
        <v>698</v>
      </c>
      <c r="O289" s="4" t="s">
        <v>699</v>
      </c>
      <c r="P289" s="4" t="s">
        <v>700</v>
      </c>
      <c r="Q289" s="4">
        <v>0</v>
      </c>
      <c r="R289" s="4" t="s">
        <v>76</v>
      </c>
      <c r="S289" s="4">
        <v>1589</v>
      </c>
      <c r="T289" s="4" t="s">
        <v>701</v>
      </c>
      <c r="U289" s="4" t="s">
        <v>702</v>
      </c>
      <c r="V289" s="4">
        <v>549498043</v>
      </c>
      <c r="W289" s="4"/>
      <c r="X289" s="8" t="s">
        <v>203</v>
      </c>
      <c r="Y289" s="8" t="s">
        <v>704</v>
      </c>
      <c r="Z289" s="8" t="s">
        <v>54</v>
      </c>
      <c r="AA289" s="8" t="s">
        <v>203</v>
      </c>
      <c r="AB289" s="8" t="s">
        <v>293</v>
      </c>
      <c r="AC289" s="7" t="s">
        <v>705</v>
      </c>
      <c r="AD289" s="9">
        <v>29.44</v>
      </c>
      <c r="AE289" s="10">
        <f>ROUND($K$289*$AD$289,2)</f>
        <v>235.52</v>
      </c>
    </row>
    <row r="290" spans="1:31" ht="64.5" thickBot="1">
      <c r="A290" s="3">
        <v>57700</v>
      </c>
      <c r="B290" s="4"/>
      <c r="C290" s="3">
        <v>171116</v>
      </c>
      <c r="D290" s="4" t="s">
        <v>66</v>
      </c>
      <c r="E290" s="4" t="s">
        <v>775</v>
      </c>
      <c r="F290" s="4" t="s">
        <v>776</v>
      </c>
      <c r="G290" s="4" t="s">
        <v>777</v>
      </c>
      <c r="H290" s="4"/>
      <c r="I290" s="4" t="s">
        <v>44</v>
      </c>
      <c r="J290" s="5">
        <v>8</v>
      </c>
      <c r="K290" s="6">
        <v>8</v>
      </c>
      <c r="L290" s="7" t="s">
        <v>45</v>
      </c>
      <c r="M290" s="4">
        <v>220000</v>
      </c>
      <c r="N290" s="4" t="s">
        <v>698</v>
      </c>
      <c r="O290" s="4" t="s">
        <v>699</v>
      </c>
      <c r="P290" s="4" t="s">
        <v>700</v>
      </c>
      <c r="Q290" s="4">
        <v>0</v>
      </c>
      <c r="R290" s="4" t="s">
        <v>76</v>
      </c>
      <c r="S290" s="4">
        <v>1589</v>
      </c>
      <c r="T290" s="4" t="s">
        <v>701</v>
      </c>
      <c r="U290" s="4" t="s">
        <v>702</v>
      </c>
      <c r="V290" s="4">
        <v>549498043</v>
      </c>
      <c r="W290" s="4"/>
      <c r="X290" s="8" t="s">
        <v>203</v>
      </c>
      <c r="Y290" s="8" t="s">
        <v>704</v>
      </c>
      <c r="Z290" s="8" t="s">
        <v>54</v>
      </c>
      <c r="AA290" s="8" t="s">
        <v>203</v>
      </c>
      <c r="AB290" s="8" t="s">
        <v>293</v>
      </c>
      <c r="AC290" s="7" t="s">
        <v>705</v>
      </c>
      <c r="AD290" s="9">
        <v>29.4</v>
      </c>
      <c r="AE290" s="10">
        <f>ROUND($K$290*$AD$290,2)</f>
        <v>235.2</v>
      </c>
    </row>
    <row r="291" spans="1:31" ht="13.5" thickTop="1">
      <c r="A291" s="21"/>
      <c r="B291" s="21"/>
      <c r="C291" s="2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25" t="s">
        <v>192</v>
      </c>
      <c r="AE291" s="12">
        <f>SUM($AE$254:$AE$290)</f>
        <v>7436.179999999999</v>
      </c>
    </row>
    <row r="292" spans="1:31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ht="13.5" thickBot="1">
      <c r="A293" s="3">
        <v>57701</v>
      </c>
      <c r="B293" s="4" t="s">
        <v>778</v>
      </c>
      <c r="C293" s="3">
        <v>170578</v>
      </c>
      <c r="D293" s="4" t="s">
        <v>144</v>
      </c>
      <c r="E293" s="4" t="s">
        <v>779</v>
      </c>
      <c r="F293" s="4" t="s">
        <v>780</v>
      </c>
      <c r="G293" s="4" t="s">
        <v>781</v>
      </c>
      <c r="H293" s="4"/>
      <c r="I293" s="4" t="s">
        <v>44</v>
      </c>
      <c r="J293" s="5">
        <v>3</v>
      </c>
      <c r="K293" s="6">
        <v>3</v>
      </c>
      <c r="L293" s="7" t="s">
        <v>45</v>
      </c>
      <c r="M293" s="4">
        <v>239880</v>
      </c>
      <c r="N293" s="4" t="s">
        <v>782</v>
      </c>
      <c r="O293" s="4" t="s">
        <v>783</v>
      </c>
      <c r="P293" s="4" t="s">
        <v>784</v>
      </c>
      <c r="Q293" s="4">
        <v>1</v>
      </c>
      <c r="R293" s="4">
        <v>1.07</v>
      </c>
      <c r="S293" s="4">
        <v>186011</v>
      </c>
      <c r="T293" s="4" t="s">
        <v>785</v>
      </c>
      <c r="U293" s="4" t="s">
        <v>786</v>
      </c>
      <c r="V293" s="4"/>
      <c r="W293" s="4"/>
      <c r="X293" s="8" t="s">
        <v>203</v>
      </c>
      <c r="Y293" s="8" t="s">
        <v>787</v>
      </c>
      <c r="Z293" s="8" t="s">
        <v>54</v>
      </c>
      <c r="AA293" s="8" t="s">
        <v>203</v>
      </c>
      <c r="AB293" s="8" t="s">
        <v>293</v>
      </c>
      <c r="AC293" s="7" t="s">
        <v>788</v>
      </c>
      <c r="AD293" s="9">
        <v>9.68</v>
      </c>
      <c r="AE293" s="10">
        <f>ROUND($K$293*$AD$293,2)</f>
        <v>29.04</v>
      </c>
    </row>
    <row r="294" spans="1:31" ht="13.5" thickTop="1">
      <c r="A294" s="21"/>
      <c r="B294" s="21"/>
      <c r="C294" s="2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25" t="s">
        <v>192</v>
      </c>
      <c r="AE294" s="12">
        <f>SUM($AE$293:$AE$293)</f>
        <v>29.04</v>
      </c>
    </row>
    <row r="295" spans="1:31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ht="25.5">
      <c r="A296" s="3">
        <v>57709</v>
      </c>
      <c r="B296" s="4" t="s">
        <v>789</v>
      </c>
      <c r="C296" s="3">
        <v>170604</v>
      </c>
      <c r="D296" s="4" t="s">
        <v>99</v>
      </c>
      <c r="E296" s="4" t="s">
        <v>104</v>
      </c>
      <c r="F296" s="4" t="s">
        <v>105</v>
      </c>
      <c r="G296" s="4" t="s">
        <v>106</v>
      </c>
      <c r="H296" s="4"/>
      <c r="I296" s="4" t="s">
        <v>103</v>
      </c>
      <c r="J296" s="5">
        <v>10</v>
      </c>
      <c r="K296" s="6">
        <v>10</v>
      </c>
      <c r="L296" s="7" t="s">
        <v>45</v>
      </c>
      <c r="M296" s="4">
        <v>312030</v>
      </c>
      <c r="N296" s="4" t="s">
        <v>790</v>
      </c>
      <c r="O296" s="4" t="s">
        <v>791</v>
      </c>
      <c r="P296" s="4" t="s">
        <v>217</v>
      </c>
      <c r="Q296" s="4">
        <v>1</v>
      </c>
      <c r="R296" s="4" t="s">
        <v>792</v>
      </c>
      <c r="S296" s="4">
        <v>1699</v>
      </c>
      <c r="T296" s="4" t="s">
        <v>793</v>
      </c>
      <c r="U296" s="4" t="s">
        <v>794</v>
      </c>
      <c r="V296" s="4">
        <v>549493052</v>
      </c>
      <c r="W296" s="4"/>
      <c r="X296" s="8" t="s">
        <v>289</v>
      </c>
      <c r="Y296" s="8" t="s">
        <v>795</v>
      </c>
      <c r="Z296" s="8" t="s">
        <v>54</v>
      </c>
      <c r="AA296" s="8" t="s">
        <v>292</v>
      </c>
      <c r="AB296" s="8" t="s">
        <v>293</v>
      </c>
      <c r="AC296" s="7" t="s">
        <v>796</v>
      </c>
      <c r="AD296" s="9">
        <v>29.25</v>
      </c>
      <c r="AE296" s="10">
        <f>ROUND($K$296*$AD$296,2)</f>
        <v>292.5</v>
      </c>
    </row>
    <row r="297" spans="1:31" ht="25.5">
      <c r="A297" s="3">
        <v>57709</v>
      </c>
      <c r="B297" s="4" t="s">
        <v>789</v>
      </c>
      <c r="C297" s="3">
        <v>170605</v>
      </c>
      <c r="D297" s="4" t="s">
        <v>99</v>
      </c>
      <c r="E297" s="4" t="s">
        <v>797</v>
      </c>
      <c r="F297" s="4" t="s">
        <v>798</v>
      </c>
      <c r="G297" s="4" t="s">
        <v>799</v>
      </c>
      <c r="H297" s="4"/>
      <c r="I297" s="4" t="s">
        <v>44</v>
      </c>
      <c r="J297" s="5">
        <v>24</v>
      </c>
      <c r="K297" s="6">
        <v>24</v>
      </c>
      <c r="L297" s="7" t="s">
        <v>45</v>
      </c>
      <c r="M297" s="4">
        <v>312030</v>
      </c>
      <c r="N297" s="4" t="s">
        <v>790</v>
      </c>
      <c r="O297" s="4" t="s">
        <v>791</v>
      </c>
      <c r="P297" s="4" t="s">
        <v>217</v>
      </c>
      <c r="Q297" s="4">
        <v>1</v>
      </c>
      <c r="R297" s="4" t="s">
        <v>792</v>
      </c>
      <c r="S297" s="4">
        <v>1699</v>
      </c>
      <c r="T297" s="4" t="s">
        <v>793</v>
      </c>
      <c r="U297" s="4" t="s">
        <v>794</v>
      </c>
      <c r="V297" s="4">
        <v>549493052</v>
      </c>
      <c r="W297" s="4"/>
      <c r="X297" s="8" t="s">
        <v>289</v>
      </c>
      <c r="Y297" s="8" t="s">
        <v>795</v>
      </c>
      <c r="Z297" s="8" t="s">
        <v>54</v>
      </c>
      <c r="AA297" s="8" t="s">
        <v>292</v>
      </c>
      <c r="AB297" s="8" t="s">
        <v>293</v>
      </c>
      <c r="AC297" s="7" t="s">
        <v>796</v>
      </c>
      <c r="AD297" s="9">
        <v>30.96</v>
      </c>
      <c r="AE297" s="10">
        <f>ROUND($K$297*$AD$297,2)</f>
        <v>743.04</v>
      </c>
    </row>
    <row r="298" spans="1:31" ht="25.5">
      <c r="A298" s="3">
        <v>57709</v>
      </c>
      <c r="B298" s="4" t="s">
        <v>789</v>
      </c>
      <c r="C298" s="3">
        <v>170606</v>
      </c>
      <c r="D298" s="4" t="s">
        <v>99</v>
      </c>
      <c r="E298" s="4" t="s">
        <v>800</v>
      </c>
      <c r="F298" s="4" t="s">
        <v>801</v>
      </c>
      <c r="G298" s="4" t="s">
        <v>802</v>
      </c>
      <c r="H298" s="4"/>
      <c r="I298" s="4" t="s">
        <v>44</v>
      </c>
      <c r="J298" s="5">
        <v>1</v>
      </c>
      <c r="K298" s="6">
        <v>1</v>
      </c>
      <c r="L298" s="7" t="s">
        <v>45</v>
      </c>
      <c r="M298" s="4">
        <v>312030</v>
      </c>
      <c r="N298" s="4" t="s">
        <v>790</v>
      </c>
      <c r="O298" s="4" t="s">
        <v>791</v>
      </c>
      <c r="P298" s="4" t="s">
        <v>217</v>
      </c>
      <c r="Q298" s="4">
        <v>1</v>
      </c>
      <c r="R298" s="4" t="s">
        <v>792</v>
      </c>
      <c r="S298" s="4">
        <v>1699</v>
      </c>
      <c r="T298" s="4" t="s">
        <v>793</v>
      </c>
      <c r="U298" s="4" t="s">
        <v>794</v>
      </c>
      <c r="V298" s="4">
        <v>549493052</v>
      </c>
      <c r="W298" s="4"/>
      <c r="X298" s="8" t="s">
        <v>289</v>
      </c>
      <c r="Y298" s="8" t="s">
        <v>795</v>
      </c>
      <c r="Z298" s="8" t="s">
        <v>54</v>
      </c>
      <c r="AA298" s="8" t="s">
        <v>292</v>
      </c>
      <c r="AB298" s="8" t="s">
        <v>293</v>
      </c>
      <c r="AC298" s="7" t="s">
        <v>796</v>
      </c>
      <c r="AD298" s="9">
        <v>56.89</v>
      </c>
      <c r="AE298" s="10">
        <f>ROUND($K$298*$AD$298,2)</f>
        <v>56.89</v>
      </c>
    </row>
    <row r="299" spans="1:31" ht="25.5">
      <c r="A299" s="3">
        <v>57709</v>
      </c>
      <c r="B299" s="4" t="s">
        <v>789</v>
      </c>
      <c r="C299" s="3">
        <v>170621</v>
      </c>
      <c r="D299" s="4" t="s">
        <v>99</v>
      </c>
      <c r="E299" s="4" t="s">
        <v>100</v>
      </c>
      <c r="F299" s="4" t="s">
        <v>101</v>
      </c>
      <c r="G299" s="4" t="s">
        <v>102</v>
      </c>
      <c r="H299" s="4"/>
      <c r="I299" s="4" t="s">
        <v>103</v>
      </c>
      <c r="J299" s="5">
        <v>12</v>
      </c>
      <c r="K299" s="6">
        <v>12</v>
      </c>
      <c r="L299" s="7" t="s">
        <v>45</v>
      </c>
      <c r="M299" s="4">
        <v>312030</v>
      </c>
      <c r="N299" s="4" t="s">
        <v>790</v>
      </c>
      <c r="O299" s="4" t="s">
        <v>791</v>
      </c>
      <c r="P299" s="4" t="s">
        <v>217</v>
      </c>
      <c r="Q299" s="4">
        <v>1</v>
      </c>
      <c r="R299" s="4" t="s">
        <v>792</v>
      </c>
      <c r="S299" s="4">
        <v>1699</v>
      </c>
      <c r="T299" s="4" t="s">
        <v>793</v>
      </c>
      <c r="U299" s="4" t="s">
        <v>794</v>
      </c>
      <c r="V299" s="4">
        <v>549493052</v>
      </c>
      <c r="W299" s="4"/>
      <c r="X299" s="8" t="s">
        <v>289</v>
      </c>
      <c r="Y299" s="8" t="s">
        <v>795</v>
      </c>
      <c r="Z299" s="8" t="s">
        <v>54</v>
      </c>
      <c r="AA299" s="8" t="s">
        <v>292</v>
      </c>
      <c r="AB299" s="8" t="s">
        <v>293</v>
      </c>
      <c r="AC299" s="7" t="s">
        <v>796</v>
      </c>
      <c r="AD299" s="9">
        <v>29.25</v>
      </c>
      <c r="AE299" s="10">
        <f>ROUND($K$299*$AD$299,2)</f>
        <v>351</v>
      </c>
    </row>
    <row r="300" spans="1:31" ht="25.5">
      <c r="A300" s="3">
        <v>57709</v>
      </c>
      <c r="B300" s="4" t="s">
        <v>789</v>
      </c>
      <c r="C300" s="3">
        <v>170622</v>
      </c>
      <c r="D300" s="4" t="s">
        <v>107</v>
      </c>
      <c r="E300" s="4" t="s">
        <v>803</v>
      </c>
      <c r="F300" s="4" t="s">
        <v>804</v>
      </c>
      <c r="G300" s="4" t="s">
        <v>805</v>
      </c>
      <c r="H300" s="4"/>
      <c r="I300" s="4" t="s">
        <v>44</v>
      </c>
      <c r="J300" s="5">
        <v>4</v>
      </c>
      <c r="K300" s="6">
        <v>4</v>
      </c>
      <c r="L300" s="7" t="s">
        <v>45</v>
      </c>
      <c r="M300" s="4">
        <v>312030</v>
      </c>
      <c r="N300" s="4" t="s">
        <v>790</v>
      </c>
      <c r="O300" s="4" t="s">
        <v>791</v>
      </c>
      <c r="P300" s="4" t="s">
        <v>217</v>
      </c>
      <c r="Q300" s="4">
        <v>1</v>
      </c>
      <c r="R300" s="4" t="s">
        <v>792</v>
      </c>
      <c r="S300" s="4">
        <v>1699</v>
      </c>
      <c r="T300" s="4" t="s">
        <v>793</v>
      </c>
      <c r="U300" s="4" t="s">
        <v>794</v>
      </c>
      <c r="V300" s="4">
        <v>549493052</v>
      </c>
      <c r="W300" s="4"/>
      <c r="X300" s="8" t="s">
        <v>289</v>
      </c>
      <c r="Y300" s="8" t="s">
        <v>795</v>
      </c>
      <c r="Z300" s="8" t="s">
        <v>54</v>
      </c>
      <c r="AA300" s="8" t="s">
        <v>292</v>
      </c>
      <c r="AB300" s="8" t="s">
        <v>293</v>
      </c>
      <c r="AC300" s="7" t="s">
        <v>796</v>
      </c>
      <c r="AD300" s="9">
        <v>3.18</v>
      </c>
      <c r="AE300" s="10">
        <f>ROUND($K$300*$AD$300,2)</f>
        <v>12.72</v>
      </c>
    </row>
    <row r="301" spans="1:31" ht="25.5">
      <c r="A301" s="3">
        <v>57709</v>
      </c>
      <c r="B301" s="4" t="s">
        <v>789</v>
      </c>
      <c r="C301" s="3">
        <v>170623</v>
      </c>
      <c r="D301" s="4" t="s">
        <v>309</v>
      </c>
      <c r="E301" s="4" t="s">
        <v>806</v>
      </c>
      <c r="F301" s="4" t="s">
        <v>807</v>
      </c>
      <c r="G301" s="4" t="s">
        <v>808</v>
      </c>
      <c r="H301" s="4"/>
      <c r="I301" s="4" t="s">
        <v>131</v>
      </c>
      <c r="J301" s="5">
        <v>1</v>
      </c>
      <c r="K301" s="6">
        <v>1</v>
      </c>
      <c r="L301" s="7" t="s">
        <v>45</v>
      </c>
      <c r="M301" s="4">
        <v>312030</v>
      </c>
      <c r="N301" s="4" t="s">
        <v>790</v>
      </c>
      <c r="O301" s="4" t="s">
        <v>791</v>
      </c>
      <c r="P301" s="4" t="s">
        <v>217</v>
      </c>
      <c r="Q301" s="4">
        <v>1</v>
      </c>
      <c r="R301" s="4" t="s">
        <v>792</v>
      </c>
      <c r="S301" s="4">
        <v>1699</v>
      </c>
      <c r="T301" s="4" t="s">
        <v>793</v>
      </c>
      <c r="U301" s="4" t="s">
        <v>794</v>
      </c>
      <c r="V301" s="4">
        <v>549493052</v>
      </c>
      <c r="W301" s="4"/>
      <c r="X301" s="8" t="s">
        <v>289</v>
      </c>
      <c r="Y301" s="8" t="s">
        <v>795</v>
      </c>
      <c r="Z301" s="8" t="s">
        <v>54</v>
      </c>
      <c r="AA301" s="8" t="s">
        <v>292</v>
      </c>
      <c r="AB301" s="8" t="s">
        <v>293</v>
      </c>
      <c r="AC301" s="7" t="s">
        <v>796</v>
      </c>
      <c r="AD301" s="9">
        <v>32.54</v>
      </c>
      <c r="AE301" s="10">
        <f>ROUND($K$301*$AD$301,2)</f>
        <v>32.54</v>
      </c>
    </row>
    <row r="302" spans="1:31" ht="25.5">
      <c r="A302" s="3">
        <v>57709</v>
      </c>
      <c r="B302" s="4" t="s">
        <v>789</v>
      </c>
      <c r="C302" s="3">
        <v>170625</v>
      </c>
      <c r="D302" s="4" t="s">
        <v>111</v>
      </c>
      <c r="E302" s="4" t="s">
        <v>809</v>
      </c>
      <c r="F302" s="4" t="s">
        <v>810</v>
      </c>
      <c r="G302" s="4" t="s">
        <v>811</v>
      </c>
      <c r="H302" s="4"/>
      <c r="I302" s="4" t="s">
        <v>44</v>
      </c>
      <c r="J302" s="5">
        <v>2</v>
      </c>
      <c r="K302" s="6">
        <v>2</v>
      </c>
      <c r="L302" s="7" t="s">
        <v>45</v>
      </c>
      <c r="M302" s="4">
        <v>312030</v>
      </c>
      <c r="N302" s="4" t="s">
        <v>790</v>
      </c>
      <c r="O302" s="4" t="s">
        <v>791</v>
      </c>
      <c r="P302" s="4" t="s">
        <v>217</v>
      </c>
      <c r="Q302" s="4">
        <v>1</v>
      </c>
      <c r="R302" s="4" t="s">
        <v>792</v>
      </c>
      <c r="S302" s="4">
        <v>1699</v>
      </c>
      <c r="T302" s="4" t="s">
        <v>793</v>
      </c>
      <c r="U302" s="4" t="s">
        <v>794</v>
      </c>
      <c r="V302" s="4">
        <v>549493052</v>
      </c>
      <c r="W302" s="4"/>
      <c r="X302" s="8" t="s">
        <v>289</v>
      </c>
      <c r="Y302" s="8" t="s">
        <v>795</v>
      </c>
      <c r="Z302" s="8" t="s">
        <v>54</v>
      </c>
      <c r="AA302" s="8" t="s">
        <v>292</v>
      </c>
      <c r="AB302" s="8" t="s">
        <v>293</v>
      </c>
      <c r="AC302" s="7" t="s">
        <v>796</v>
      </c>
      <c r="AD302" s="9">
        <v>3.19</v>
      </c>
      <c r="AE302" s="10">
        <f>ROUND($K$302*$AD$302,2)</f>
        <v>6.38</v>
      </c>
    </row>
    <row r="303" spans="1:31" ht="38.25">
      <c r="A303" s="3">
        <v>57709</v>
      </c>
      <c r="B303" s="4" t="s">
        <v>789</v>
      </c>
      <c r="C303" s="3">
        <v>170626</v>
      </c>
      <c r="D303" s="4" t="s">
        <v>86</v>
      </c>
      <c r="E303" s="4" t="s">
        <v>812</v>
      </c>
      <c r="F303" s="4" t="s">
        <v>813</v>
      </c>
      <c r="G303" s="4" t="s">
        <v>814</v>
      </c>
      <c r="H303" s="4"/>
      <c r="I303" s="4" t="s">
        <v>183</v>
      </c>
      <c r="J303" s="5">
        <v>6</v>
      </c>
      <c r="K303" s="6">
        <v>6</v>
      </c>
      <c r="L303" s="7" t="s">
        <v>45</v>
      </c>
      <c r="M303" s="4">
        <v>312030</v>
      </c>
      <c r="N303" s="4" t="s">
        <v>790</v>
      </c>
      <c r="O303" s="4" t="s">
        <v>791</v>
      </c>
      <c r="P303" s="4" t="s">
        <v>217</v>
      </c>
      <c r="Q303" s="4">
        <v>1</v>
      </c>
      <c r="R303" s="4" t="s">
        <v>792</v>
      </c>
      <c r="S303" s="4">
        <v>1699</v>
      </c>
      <c r="T303" s="4" t="s">
        <v>793</v>
      </c>
      <c r="U303" s="4" t="s">
        <v>794</v>
      </c>
      <c r="V303" s="4">
        <v>549493052</v>
      </c>
      <c r="W303" s="4"/>
      <c r="X303" s="8" t="s">
        <v>289</v>
      </c>
      <c r="Y303" s="8" t="s">
        <v>795</v>
      </c>
      <c r="Z303" s="8" t="s">
        <v>54</v>
      </c>
      <c r="AA303" s="8" t="s">
        <v>292</v>
      </c>
      <c r="AB303" s="8" t="s">
        <v>293</v>
      </c>
      <c r="AC303" s="7" t="s">
        <v>796</v>
      </c>
      <c r="AD303" s="9">
        <v>299.56</v>
      </c>
      <c r="AE303" s="10">
        <f>ROUND($K$303*$AD$303,2)</f>
        <v>1797.36</v>
      </c>
    </row>
    <row r="304" spans="1:31" ht="25.5">
      <c r="A304" s="3">
        <v>57709</v>
      </c>
      <c r="B304" s="4" t="s">
        <v>789</v>
      </c>
      <c r="C304" s="3">
        <v>170627</v>
      </c>
      <c r="D304" s="4" t="s">
        <v>99</v>
      </c>
      <c r="E304" s="4" t="s">
        <v>815</v>
      </c>
      <c r="F304" s="4" t="s">
        <v>816</v>
      </c>
      <c r="G304" s="4" t="s">
        <v>817</v>
      </c>
      <c r="H304" s="4"/>
      <c r="I304" s="4" t="s">
        <v>44</v>
      </c>
      <c r="J304" s="5">
        <v>2</v>
      </c>
      <c r="K304" s="6">
        <v>2</v>
      </c>
      <c r="L304" s="7" t="s">
        <v>45</v>
      </c>
      <c r="M304" s="4">
        <v>312030</v>
      </c>
      <c r="N304" s="4" t="s">
        <v>790</v>
      </c>
      <c r="O304" s="4" t="s">
        <v>791</v>
      </c>
      <c r="P304" s="4" t="s">
        <v>217</v>
      </c>
      <c r="Q304" s="4">
        <v>1</v>
      </c>
      <c r="R304" s="4" t="s">
        <v>792</v>
      </c>
      <c r="S304" s="4">
        <v>1699</v>
      </c>
      <c r="T304" s="4" t="s">
        <v>793</v>
      </c>
      <c r="U304" s="4" t="s">
        <v>794</v>
      </c>
      <c r="V304" s="4">
        <v>549493052</v>
      </c>
      <c r="W304" s="4"/>
      <c r="X304" s="8" t="s">
        <v>289</v>
      </c>
      <c r="Y304" s="8" t="s">
        <v>795</v>
      </c>
      <c r="Z304" s="8" t="s">
        <v>54</v>
      </c>
      <c r="AA304" s="8" t="s">
        <v>292</v>
      </c>
      <c r="AB304" s="8" t="s">
        <v>293</v>
      </c>
      <c r="AC304" s="7" t="s">
        <v>796</v>
      </c>
      <c r="AD304" s="9">
        <v>25.81</v>
      </c>
      <c r="AE304" s="10">
        <f>ROUND($K$304*$AD$304,2)</f>
        <v>51.62</v>
      </c>
    </row>
    <row r="305" spans="1:31" ht="25.5">
      <c r="A305" s="3">
        <v>57709</v>
      </c>
      <c r="B305" s="4" t="s">
        <v>789</v>
      </c>
      <c r="C305" s="3">
        <v>170628</v>
      </c>
      <c r="D305" s="4" t="s">
        <v>99</v>
      </c>
      <c r="E305" s="4" t="s">
        <v>818</v>
      </c>
      <c r="F305" s="4" t="s">
        <v>819</v>
      </c>
      <c r="G305" s="4" t="s">
        <v>820</v>
      </c>
      <c r="H305" s="4"/>
      <c r="I305" s="4" t="s">
        <v>44</v>
      </c>
      <c r="J305" s="5">
        <v>2</v>
      </c>
      <c r="K305" s="6">
        <v>2</v>
      </c>
      <c r="L305" s="7" t="s">
        <v>45</v>
      </c>
      <c r="M305" s="4">
        <v>312030</v>
      </c>
      <c r="N305" s="4" t="s">
        <v>790</v>
      </c>
      <c r="O305" s="4" t="s">
        <v>791</v>
      </c>
      <c r="P305" s="4" t="s">
        <v>217</v>
      </c>
      <c r="Q305" s="4">
        <v>1</v>
      </c>
      <c r="R305" s="4" t="s">
        <v>792</v>
      </c>
      <c r="S305" s="4">
        <v>1699</v>
      </c>
      <c r="T305" s="4" t="s">
        <v>793</v>
      </c>
      <c r="U305" s="4" t="s">
        <v>794</v>
      </c>
      <c r="V305" s="4">
        <v>549493052</v>
      </c>
      <c r="W305" s="4"/>
      <c r="X305" s="8" t="s">
        <v>289</v>
      </c>
      <c r="Y305" s="8" t="s">
        <v>795</v>
      </c>
      <c r="Z305" s="8" t="s">
        <v>54</v>
      </c>
      <c r="AA305" s="8" t="s">
        <v>292</v>
      </c>
      <c r="AB305" s="8" t="s">
        <v>293</v>
      </c>
      <c r="AC305" s="7" t="s">
        <v>796</v>
      </c>
      <c r="AD305" s="9">
        <v>6.34</v>
      </c>
      <c r="AE305" s="10">
        <f>ROUND($K$305*$AD$305,2)</f>
        <v>12.68</v>
      </c>
    </row>
    <row r="306" spans="1:31" ht="25.5">
      <c r="A306" s="3">
        <v>57709</v>
      </c>
      <c r="B306" s="4" t="s">
        <v>789</v>
      </c>
      <c r="C306" s="3">
        <v>170629</v>
      </c>
      <c r="D306" s="4" t="s">
        <v>107</v>
      </c>
      <c r="E306" s="4" t="s">
        <v>821</v>
      </c>
      <c r="F306" s="4" t="s">
        <v>822</v>
      </c>
      <c r="G306" s="4" t="s">
        <v>823</v>
      </c>
      <c r="H306" s="4"/>
      <c r="I306" s="4" t="s">
        <v>44</v>
      </c>
      <c r="J306" s="5">
        <v>4</v>
      </c>
      <c r="K306" s="6">
        <v>4</v>
      </c>
      <c r="L306" s="7" t="s">
        <v>45</v>
      </c>
      <c r="M306" s="4">
        <v>312030</v>
      </c>
      <c r="N306" s="4" t="s">
        <v>790</v>
      </c>
      <c r="O306" s="4" t="s">
        <v>791</v>
      </c>
      <c r="P306" s="4" t="s">
        <v>217</v>
      </c>
      <c r="Q306" s="4">
        <v>1</v>
      </c>
      <c r="R306" s="4" t="s">
        <v>792</v>
      </c>
      <c r="S306" s="4">
        <v>1699</v>
      </c>
      <c r="T306" s="4" t="s">
        <v>793</v>
      </c>
      <c r="U306" s="4" t="s">
        <v>794</v>
      </c>
      <c r="V306" s="4">
        <v>549493052</v>
      </c>
      <c r="W306" s="4"/>
      <c r="X306" s="8" t="s">
        <v>289</v>
      </c>
      <c r="Y306" s="8" t="s">
        <v>795</v>
      </c>
      <c r="Z306" s="8" t="s">
        <v>54</v>
      </c>
      <c r="AA306" s="8" t="s">
        <v>292</v>
      </c>
      <c r="AB306" s="8" t="s">
        <v>293</v>
      </c>
      <c r="AC306" s="7" t="s">
        <v>796</v>
      </c>
      <c r="AD306" s="9">
        <v>3.18</v>
      </c>
      <c r="AE306" s="10">
        <f>ROUND($K$306*$AD$306,2)</f>
        <v>12.72</v>
      </c>
    </row>
    <row r="307" spans="1:31" ht="25.5">
      <c r="A307" s="3">
        <v>57709</v>
      </c>
      <c r="B307" s="4" t="s">
        <v>789</v>
      </c>
      <c r="C307" s="3">
        <v>170630</v>
      </c>
      <c r="D307" s="4" t="s">
        <v>107</v>
      </c>
      <c r="E307" s="4" t="s">
        <v>824</v>
      </c>
      <c r="F307" s="4" t="s">
        <v>825</v>
      </c>
      <c r="G307" s="4" t="s">
        <v>826</v>
      </c>
      <c r="H307" s="4"/>
      <c r="I307" s="4" t="s">
        <v>44</v>
      </c>
      <c r="J307" s="5">
        <v>6</v>
      </c>
      <c r="K307" s="6">
        <v>6</v>
      </c>
      <c r="L307" s="7" t="s">
        <v>45</v>
      </c>
      <c r="M307" s="4">
        <v>312030</v>
      </c>
      <c r="N307" s="4" t="s">
        <v>790</v>
      </c>
      <c r="O307" s="4" t="s">
        <v>791</v>
      </c>
      <c r="P307" s="4" t="s">
        <v>217</v>
      </c>
      <c r="Q307" s="4">
        <v>1</v>
      </c>
      <c r="R307" s="4" t="s">
        <v>792</v>
      </c>
      <c r="S307" s="4">
        <v>1699</v>
      </c>
      <c r="T307" s="4" t="s">
        <v>793</v>
      </c>
      <c r="U307" s="4" t="s">
        <v>794</v>
      </c>
      <c r="V307" s="4">
        <v>549493052</v>
      </c>
      <c r="W307" s="4"/>
      <c r="X307" s="8" t="s">
        <v>289</v>
      </c>
      <c r="Y307" s="8" t="s">
        <v>795</v>
      </c>
      <c r="Z307" s="8" t="s">
        <v>54</v>
      </c>
      <c r="AA307" s="8" t="s">
        <v>292</v>
      </c>
      <c r="AB307" s="8" t="s">
        <v>293</v>
      </c>
      <c r="AC307" s="7" t="s">
        <v>796</v>
      </c>
      <c r="AD307" s="9">
        <v>3.18</v>
      </c>
      <c r="AE307" s="10">
        <f>ROUND($K$307*$AD$307,2)</f>
        <v>19.08</v>
      </c>
    </row>
    <row r="308" spans="1:31" ht="25.5">
      <c r="A308" s="3">
        <v>57709</v>
      </c>
      <c r="B308" s="4" t="s">
        <v>789</v>
      </c>
      <c r="C308" s="3">
        <v>170631</v>
      </c>
      <c r="D308" s="4" t="s">
        <v>107</v>
      </c>
      <c r="E308" s="4" t="s">
        <v>439</v>
      </c>
      <c r="F308" s="4" t="s">
        <v>440</v>
      </c>
      <c r="G308" s="4" t="s">
        <v>441</v>
      </c>
      <c r="H308" s="4"/>
      <c r="I308" s="4" t="s">
        <v>44</v>
      </c>
      <c r="J308" s="5">
        <v>6</v>
      </c>
      <c r="K308" s="6">
        <v>6</v>
      </c>
      <c r="L308" s="7" t="s">
        <v>45</v>
      </c>
      <c r="M308" s="4">
        <v>312030</v>
      </c>
      <c r="N308" s="4" t="s">
        <v>790</v>
      </c>
      <c r="O308" s="4" t="s">
        <v>791</v>
      </c>
      <c r="P308" s="4" t="s">
        <v>217</v>
      </c>
      <c r="Q308" s="4">
        <v>1</v>
      </c>
      <c r="R308" s="4" t="s">
        <v>792</v>
      </c>
      <c r="S308" s="4">
        <v>1699</v>
      </c>
      <c r="T308" s="4" t="s">
        <v>793</v>
      </c>
      <c r="U308" s="4" t="s">
        <v>794</v>
      </c>
      <c r="V308" s="4">
        <v>549493052</v>
      </c>
      <c r="W308" s="4"/>
      <c r="X308" s="8" t="s">
        <v>289</v>
      </c>
      <c r="Y308" s="8" t="s">
        <v>795</v>
      </c>
      <c r="Z308" s="8" t="s">
        <v>54</v>
      </c>
      <c r="AA308" s="8" t="s">
        <v>292</v>
      </c>
      <c r="AB308" s="8" t="s">
        <v>293</v>
      </c>
      <c r="AC308" s="7" t="s">
        <v>796</v>
      </c>
      <c r="AD308" s="9">
        <v>0.91</v>
      </c>
      <c r="AE308" s="10">
        <f>ROUND($K$308*$AD$308,2)</f>
        <v>5.46</v>
      </c>
    </row>
    <row r="309" spans="1:31" ht="25.5">
      <c r="A309" s="3">
        <v>57709</v>
      </c>
      <c r="B309" s="4" t="s">
        <v>789</v>
      </c>
      <c r="C309" s="3">
        <v>170633</v>
      </c>
      <c r="D309" s="4" t="s">
        <v>111</v>
      </c>
      <c r="E309" s="4" t="s">
        <v>120</v>
      </c>
      <c r="F309" s="4" t="s">
        <v>121</v>
      </c>
      <c r="G309" s="4" t="s">
        <v>122</v>
      </c>
      <c r="H309" s="4"/>
      <c r="I309" s="4" t="s">
        <v>44</v>
      </c>
      <c r="J309" s="5">
        <v>2</v>
      </c>
      <c r="K309" s="6">
        <v>2</v>
      </c>
      <c r="L309" s="7" t="s">
        <v>45</v>
      </c>
      <c r="M309" s="4">
        <v>312030</v>
      </c>
      <c r="N309" s="4" t="s">
        <v>790</v>
      </c>
      <c r="O309" s="4" t="s">
        <v>791</v>
      </c>
      <c r="P309" s="4" t="s">
        <v>217</v>
      </c>
      <c r="Q309" s="4">
        <v>1</v>
      </c>
      <c r="R309" s="4" t="s">
        <v>792</v>
      </c>
      <c r="S309" s="4">
        <v>1699</v>
      </c>
      <c r="T309" s="4" t="s">
        <v>793</v>
      </c>
      <c r="U309" s="4" t="s">
        <v>794</v>
      </c>
      <c r="V309" s="4">
        <v>549493052</v>
      </c>
      <c r="W309" s="4"/>
      <c r="X309" s="8" t="s">
        <v>289</v>
      </c>
      <c r="Y309" s="8" t="s">
        <v>795</v>
      </c>
      <c r="Z309" s="8" t="s">
        <v>54</v>
      </c>
      <c r="AA309" s="8" t="s">
        <v>292</v>
      </c>
      <c r="AB309" s="8" t="s">
        <v>293</v>
      </c>
      <c r="AC309" s="7" t="s">
        <v>796</v>
      </c>
      <c r="AD309" s="9">
        <v>3.2</v>
      </c>
      <c r="AE309" s="10">
        <f>ROUND($K$309*$AD$309,2)</f>
        <v>6.4</v>
      </c>
    </row>
    <row r="310" spans="1:31" ht="25.5">
      <c r="A310" s="3">
        <v>57709</v>
      </c>
      <c r="B310" s="4" t="s">
        <v>789</v>
      </c>
      <c r="C310" s="3">
        <v>170634</v>
      </c>
      <c r="D310" s="4" t="s">
        <v>111</v>
      </c>
      <c r="E310" s="4" t="s">
        <v>827</v>
      </c>
      <c r="F310" s="4" t="s">
        <v>828</v>
      </c>
      <c r="G310" s="4" t="s">
        <v>829</v>
      </c>
      <c r="H310" s="4"/>
      <c r="I310" s="4" t="s">
        <v>44</v>
      </c>
      <c r="J310" s="5">
        <v>2</v>
      </c>
      <c r="K310" s="6">
        <v>2</v>
      </c>
      <c r="L310" s="7" t="s">
        <v>45</v>
      </c>
      <c r="M310" s="4">
        <v>312030</v>
      </c>
      <c r="N310" s="4" t="s">
        <v>790</v>
      </c>
      <c r="O310" s="4" t="s">
        <v>791</v>
      </c>
      <c r="P310" s="4" t="s">
        <v>217</v>
      </c>
      <c r="Q310" s="4">
        <v>1</v>
      </c>
      <c r="R310" s="4" t="s">
        <v>792</v>
      </c>
      <c r="S310" s="4">
        <v>1699</v>
      </c>
      <c r="T310" s="4" t="s">
        <v>793</v>
      </c>
      <c r="U310" s="4" t="s">
        <v>794</v>
      </c>
      <c r="V310" s="4">
        <v>549493052</v>
      </c>
      <c r="W310" s="4"/>
      <c r="X310" s="8" t="s">
        <v>289</v>
      </c>
      <c r="Y310" s="8" t="s">
        <v>795</v>
      </c>
      <c r="Z310" s="8" t="s">
        <v>54</v>
      </c>
      <c r="AA310" s="8" t="s">
        <v>292</v>
      </c>
      <c r="AB310" s="8" t="s">
        <v>293</v>
      </c>
      <c r="AC310" s="7" t="s">
        <v>796</v>
      </c>
      <c r="AD310" s="9">
        <v>3.2</v>
      </c>
      <c r="AE310" s="10">
        <f>ROUND($K$310*$AD$310,2)</f>
        <v>6.4</v>
      </c>
    </row>
    <row r="311" spans="1:31" ht="25.5">
      <c r="A311" s="3">
        <v>57709</v>
      </c>
      <c r="B311" s="4" t="s">
        <v>789</v>
      </c>
      <c r="C311" s="3">
        <v>170635</v>
      </c>
      <c r="D311" s="4" t="s">
        <v>111</v>
      </c>
      <c r="E311" s="4" t="s">
        <v>830</v>
      </c>
      <c r="F311" s="4" t="s">
        <v>831</v>
      </c>
      <c r="G311" s="4" t="s">
        <v>832</v>
      </c>
      <c r="H311" s="4"/>
      <c r="I311" s="4" t="s">
        <v>44</v>
      </c>
      <c r="J311" s="5">
        <v>1</v>
      </c>
      <c r="K311" s="6">
        <v>1</v>
      </c>
      <c r="L311" s="7" t="s">
        <v>45</v>
      </c>
      <c r="M311" s="4">
        <v>312030</v>
      </c>
      <c r="N311" s="4" t="s">
        <v>790</v>
      </c>
      <c r="O311" s="4" t="s">
        <v>791</v>
      </c>
      <c r="P311" s="4" t="s">
        <v>217</v>
      </c>
      <c r="Q311" s="4">
        <v>1</v>
      </c>
      <c r="R311" s="4" t="s">
        <v>792</v>
      </c>
      <c r="S311" s="4">
        <v>1699</v>
      </c>
      <c r="T311" s="4" t="s">
        <v>793</v>
      </c>
      <c r="U311" s="4" t="s">
        <v>794</v>
      </c>
      <c r="V311" s="4">
        <v>549493052</v>
      </c>
      <c r="W311" s="4"/>
      <c r="X311" s="8" t="s">
        <v>289</v>
      </c>
      <c r="Y311" s="8" t="s">
        <v>795</v>
      </c>
      <c r="Z311" s="8" t="s">
        <v>54</v>
      </c>
      <c r="AA311" s="8" t="s">
        <v>292</v>
      </c>
      <c r="AB311" s="8" t="s">
        <v>293</v>
      </c>
      <c r="AC311" s="7" t="s">
        <v>796</v>
      </c>
      <c r="AD311" s="9">
        <v>7.16</v>
      </c>
      <c r="AE311" s="10">
        <f>ROUND($K$311*$AD$311,2)</f>
        <v>7.16</v>
      </c>
    </row>
    <row r="312" spans="1:31" ht="51">
      <c r="A312" s="3">
        <v>57709</v>
      </c>
      <c r="B312" s="4" t="s">
        <v>789</v>
      </c>
      <c r="C312" s="3">
        <v>170636</v>
      </c>
      <c r="D312" s="4" t="s">
        <v>111</v>
      </c>
      <c r="E312" s="4" t="s">
        <v>833</v>
      </c>
      <c r="F312" s="4" t="s">
        <v>834</v>
      </c>
      <c r="G312" s="4" t="s">
        <v>835</v>
      </c>
      <c r="H312" s="4"/>
      <c r="I312" s="4" t="s">
        <v>44</v>
      </c>
      <c r="J312" s="5">
        <v>2</v>
      </c>
      <c r="K312" s="6">
        <v>2</v>
      </c>
      <c r="L312" s="7" t="s">
        <v>45</v>
      </c>
      <c r="M312" s="4">
        <v>312030</v>
      </c>
      <c r="N312" s="4" t="s">
        <v>790</v>
      </c>
      <c r="O312" s="4" t="s">
        <v>791</v>
      </c>
      <c r="P312" s="4" t="s">
        <v>217</v>
      </c>
      <c r="Q312" s="4">
        <v>1</v>
      </c>
      <c r="R312" s="4" t="s">
        <v>792</v>
      </c>
      <c r="S312" s="4">
        <v>1699</v>
      </c>
      <c r="T312" s="4" t="s">
        <v>793</v>
      </c>
      <c r="U312" s="4" t="s">
        <v>794</v>
      </c>
      <c r="V312" s="4">
        <v>549493052</v>
      </c>
      <c r="W312" s="4"/>
      <c r="X312" s="8" t="s">
        <v>289</v>
      </c>
      <c r="Y312" s="8" t="s">
        <v>795</v>
      </c>
      <c r="Z312" s="8" t="s">
        <v>54</v>
      </c>
      <c r="AA312" s="8" t="s">
        <v>292</v>
      </c>
      <c r="AB312" s="8" t="s">
        <v>293</v>
      </c>
      <c r="AC312" s="7" t="s">
        <v>796</v>
      </c>
      <c r="AD312" s="9">
        <v>4.56</v>
      </c>
      <c r="AE312" s="10">
        <f>ROUND($K$312*$AD$312,2)</f>
        <v>9.12</v>
      </c>
    </row>
    <row r="313" spans="1:31" ht="51">
      <c r="A313" s="3">
        <v>57709</v>
      </c>
      <c r="B313" s="4" t="s">
        <v>789</v>
      </c>
      <c r="C313" s="3">
        <v>170637</v>
      </c>
      <c r="D313" s="4" t="s">
        <v>111</v>
      </c>
      <c r="E313" s="4" t="s">
        <v>836</v>
      </c>
      <c r="F313" s="4" t="s">
        <v>837</v>
      </c>
      <c r="G313" s="4" t="s">
        <v>838</v>
      </c>
      <c r="H313" s="4"/>
      <c r="I313" s="4" t="s">
        <v>44</v>
      </c>
      <c r="J313" s="5">
        <v>1</v>
      </c>
      <c r="K313" s="6">
        <v>1</v>
      </c>
      <c r="L313" s="7" t="s">
        <v>45</v>
      </c>
      <c r="M313" s="4">
        <v>312030</v>
      </c>
      <c r="N313" s="4" t="s">
        <v>790</v>
      </c>
      <c r="O313" s="4" t="s">
        <v>791</v>
      </c>
      <c r="P313" s="4" t="s">
        <v>217</v>
      </c>
      <c r="Q313" s="4">
        <v>1</v>
      </c>
      <c r="R313" s="4" t="s">
        <v>792</v>
      </c>
      <c r="S313" s="4">
        <v>1699</v>
      </c>
      <c r="T313" s="4" t="s">
        <v>793</v>
      </c>
      <c r="U313" s="4" t="s">
        <v>794</v>
      </c>
      <c r="V313" s="4">
        <v>549493052</v>
      </c>
      <c r="W313" s="4"/>
      <c r="X313" s="8" t="s">
        <v>289</v>
      </c>
      <c r="Y313" s="8" t="s">
        <v>795</v>
      </c>
      <c r="Z313" s="8" t="s">
        <v>54</v>
      </c>
      <c r="AA313" s="8" t="s">
        <v>292</v>
      </c>
      <c r="AB313" s="8" t="s">
        <v>293</v>
      </c>
      <c r="AC313" s="7" t="s">
        <v>796</v>
      </c>
      <c r="AD313" s="9">
        <v>4.56</v>
      </c>
      <c r="AE313" s="10">
        <f>ROUND($K$313*$AD$313,2)</f>
        <v>4.56</v>
      </c>
    </row>
    <row r="314" spans="1:31" ht="51">
      <c r="A314" s="3">
        <v>57709</v>
      </c>
      <c r="B314" s="4" t="s">
        <v>789</v>
      </c>
      <c r="C314" s="3">
        <v>170638</v>
      </c>
      <c r="D314" s="4" t="s">
        <v>111</v>
      </c>
      <c r="E314" s="4" t="s">
        <v>839</v>
      </c>
      <c r="F314" s="4" t="s">
        <v>840</v>
      </c>
      <c r="G314" s="4" t="s">
        <v>841</v>
      </c>
      <c r="H314" s="4"/>
      <c r="I314" s="4" t="s">
        <v>44</v>
      </c>
      <c r="J314" s="5">
        <v>2</v>
      </c>
      <c r="K314" s="6">
        <v>2</v>
      </c>
      <c r="L314" s="7" t="s">
        <v>45</v>
      </c>
      <c r="M314" s="4">
        <v>312030</v>
      </c>
      <c r="N314" s="4" t="s">
        <v>790</v>
      </c>
      <c r="O314" s="4" t="s">
        <v>791</v>
      </c>
      <c r="P314" s="4" t="s">
        <v>217</v>
      </c>
      <c r="Q314" s="4">
        <v>1</v>
      </c>
      <c r="R314" s="4" t="s">
        <v>792</v>
      </c>
      <c r="S314" s="4">
        <v>1699</v>
      </c>
      <c r="T314" s="4" t="s">
        <v>793</v>
      </c>
      <c r="U314" s="4" t="s">
        <v>794</v>
      </c>
      <c r="V314" s="4">
        <v>549493052</v>
      </c>
      <c r="W314" s="4"/>
      <c r="X314" s="8" t="s">
        <v>289</v>
      </c>
      <c r="Y314" s="8" t="s">
        <v>795</v>
      </c>
      <c r="Z314" s="8" t="s">
        <v>54</v>
      </c>
      <c r="AA314" s="8" t="s">
        <v>292</v>
      </c>
      <c r="AB314" s="8" t="s">
        <v>293</v>
      </c>
      <c r="AC314" s="7" t="s">
        <v>796</v>
      </c>
      <c r="AD314" s="9">
        <v>4.56</v>
      </c>
      <c r="AE314" s="10">
        <f>ROUND($K$314*$AD$314,2)</f>
        <v>9.12</v>
      </c>
    </row>
    <row r="315" spans="1:31" ht="51">
      <c r="A315" s="3">
        <v>57709</v>
      </c>
      <c r="B315" s="4" t="s">
        <v>789</v>
      </c>
      <c r="C315" s="3">
        <v>170639</v>
      </c>
      <c r="D315" s="4" t="s">
        <v>111</v>
      </c>
      <c r="E315" s="4" t="s">
        <v>842</v>
      </c>
      <c r="F315" s="4" t="s">
        <v>843</v>
      </c>
      <c r="G315" s="4" t="s">
        <v>844</v>
      </c>
      <c r="H315" s="4"/>
      <c r="I315" s="4" t="s">
        <v>44</v>
      </c>
      <c r="J315" s="5">
        <v>1</v>
      </c>
      <c r="K315" s="6">
        <v>1</v>
      </c>
      <c r="L315" s="7" t="s">
        <v>45</v>
      </c>
      <c r="M315" s="4">
        <v>312030</v>
      </c>
      <c r="N315" s="4" t="s">
        <v>790</v>
      </c>
      <c r="O315" s="4" t="s">
        <v>791</v>
      </c>
      <c r="P315" s="4" t="s">
        <v>217</v>
      </c>
      <c r="Q315" s="4">
        <v>1</v>
      </c>
      <c r="R315" s="4" t="s">
        <v>792</v>
      </c>
      <c r="S315" s="4">
        <v>1699</v>
      </c>
      <c r="T315" s="4" t="s">
        <v>793</v>
      </c>
      <c r="U315" s="4" t="s">
        <v>794</v>
      </c>
      <c r="V315" s="4">
        <v>549493052</v>
      </c>
      <c r="W315" s="4"/>
      <c r="X315" s="8" t="s">
        <v>289</v>
      </c>
      <c r="Y315" s="8" t="s">
        <v>795</v>
      </c>
      <c r="Z315" s="8" t="s">
        <v>54</v>
      </c>
      <c r="AA315" s="8" t="s">
        <v>292</v>
      </c>
      <c r="AB315" s="8" t="s">
        <v>293</v>
      </c>
      <c r="AC315" s="7" t="s">
        <v>796</v>
      </c>
      <c r="AD315" s="9">
        <v>4.56</v>
      </c>
      <c r="AE315" s="10">
        <f>ROUND($K$315*$AD$315,2)</f>
        <v>4.56</v>
      </c>
    </row>
    <row r="316" spans="1:31" ht="38.25">
      <c r="A316" s="3">
        <v>57709</v>
      </c>
      <c r="B316" s="4" t="s">
        <v>789</v>
      </c>
      <c r="C316" s="3">
        <v>170640</v>
      </c>
      <c r="D316" s="4" t="s">
        <v>111</v>
      </c>
      <c r="E316" s="4" t="s">
        <v>627</v>
      </c>
      <c r="F316" s="4" t="s">
        <v>628</v>
      </c>
      <c r="G316" s="4" t="s">
        <v>629</v>
      </c>
      <c r="H316" s="4"/>
      <c r="I316" s="4" t="s">
        <v>44</v>
      </c>
      <c r="J316" s="5">
        <v>1</v>
      </c>
      <c r="K316" s="6">
        <v>1</v>
      </c>
      <c r="L316" s="7" t="s">
        <v>45</v>
      </c>
      <c r="M316" s="4">
        <v>312030</v>
      </c>
      <c r="N316" s="4" t="s">
        <v>790</v>
      </c>
      <c r="O316" s="4" t="s">
        <v>791</v>
      </c>
      <c r="P316" s="4" t="s">
        <v>217</v>
      </c>
      <c r="Q316" s="4">
        <v>1</v>
      </c>
      <c r="R316" s="4" t="s">
        <v>792</v>
      </c>
      <c r="S316" s="4">
        <v>1699</v>
      </c>
      <c r="T316" s="4" t="s">
        <v>793</v>
      </c>
      <c r="U316" s="4" t="s">
        <v>794</v>
      </c>
      <c r="V316" s="4">
        <v>549493052</v>
      </c>
      <c r="W316" s="4"/>
      <c r="X316" s="8" t="s">
        <v>289</v>
      </c>
      <c r="Y316" s="8" t="s">
        <v>795</v>
      </c>
      <c r="Z316" s="8" t="s">
        <v>54</v>
      </c>
      <c r="AA316" s="8" t="s">
        <v>292</v>
      </c>
      <c r="AB316" s="8" t="s">
        <v>293</v>
      </c>
      <c r="AC316" s="7" t="s">
        <v>796</v>
      </c>
      <c r="AD316" s="9">
        <v>9.14</v>
      </c>
      <c r="AE316" s="10">
        <f>ROUND($K$316*$AD$316,2)</f>
        <v>9.14</v>
      </c>
    </row>
    <row r="317" spans="1:31" ht="25.5">
      <c r="A317" s="3">
        <v>57709</v>
      </c>
      <c r="B317" s="4" t="s">
        <v>789</v>
      </c>
      <c r="C317" s="3">
        <v>170641</v>
      </c>
      <c r="D317" s="4" t="s">
        <v>123</v>
      </c>
      <c r="E317" s="4" t="s">
        <v>212</v>
      </c>
      <c r="F317" s="4" t="s">
        <v>213</v>
      </c>
      <c r="G317" s="4" t="s">
        <v>214</v>
      </c>
      <c r="H317" s="4"/>
      <c r="I317" s="4" t="s">
        <v>44</v>
      </c>
      <c r="J317" s="5">
        <v>3</v>
      </c>
      <c r="K317" s="6">
        <v>3</v>
      </c>
      <c r="L317" s="7" t="s">
        <v>45</v>
      </c>
      <c r="M317" s="4">
        <v>312030</v>
      </c>
      <c r="N317" s="4" t="s">
        <v>790</v>
      </c>
      <c r="O317" s="4" t="s">
        <v>791</v>
      </c>
      <c r="P317" s="4" t="s">
        <v>217</v>
      </c>
      <c r="Q317" s="4">
        <v>1</v>
      </c>
      <c r="R317" s="4" t="s">
        <v>792</v>
      </c>
      <c r="S317" s="4">
        <v>1699</v>
      </c>
      <c r="T317" s="4" t="s">
        <v>793</v>
      </c>
      <c r="U317" s="4" t="s">
        <v>794</v>
      </c>
      <c r="V317" s="4">
        <v>549493052</v>
      </c>
      <c r="W317" s="4"/>
      <c r="X317" s="8" t="s">
        <v>289</v>
      </c>
      <c r="Y317" s="8" t="s">
        <v>795</v>
      </c>
      <c r="Z317" s="8" t="s">
        <v>54</v>
      </c>
      <c r="AA317" s="8" t="s">
        <v>292</v>
      </c>
      <c r="AB317" s="8" t="s">
        <v>293</v>
      </c>
      <c r="AC317" s="7" t="s">
        <v>796</v>
      </c>
      <c r="AD317" s="9">
        <v>3.63</v>
      </c>
      <c r="AE317" s="10">
        <f>ROUND($K$317*$AD$317,2)</f>
        <v>10.89</v>
      </c>
    </row>
    <row r="318" spans="1:31" ht="25.5">
      <c r="A318" s="3">
        <v>57709</v>
      </c>
      <c r="B318" s="4" t="s">
        <v>789</v>
      </c>
      <c r="C318" s="3">
        <v>170643</v>
      </c>
      <c r="D318" s="4" t="s">
        <v>845</v>
      </c>
      <c r="E318" s="4" t="s">
        <v>846</v>
      </c>
      <c r="F318" s="4" t="s">
        <v>847</v>
      </c>
      <c r="G318" s="4" t="s">
        <v>848</v>
      </c>
      <c r="H318" s="4"/>
      <c r="I318" s="4" t="s">
        <v>44</v>
      </c>
      <c r="J318" s="5">
        <v>6</v>
      </c>
      <c r="K318" s="6">
        <v>6</v>
      </c>
      <c r="L318" s="7" t="s">
        <v>45</v>
      </c>
      <c r="M318" s="4">
        <v>312030</v>
      </c>
      <c r="N318" s="4" t="s">
        <v>790</v>
      </c>
      <c r="O318" s="4" t="s">
        <v>791</v>
      </c>
      <c r="P318" s="4" t="s">
        <v>217</v>
      </c>
      <c r="Q318" s="4">
        <v>1</v>
      </c>
      <c r="R318" s="4" t="s">
        <v>792</v>
      </c>
      <c r="S318" s="4">
        <v>1699</v>
      </c>
      <c r="T318" s="4" t="s">
        <v>793</v>
      </c>
      <c r="U318" s="4" t="s">
        <v>794</v>
      </c>
      <c r="V318" s="4">
        <v>549493052</v>
      </c>
      <c r="W318" s="4"/>
      <c r="X318" s="8" t="s">
        <v>289</v>
      </c>
      <c r="Y318" s="8" t="s">
        <v>795</v>
      </c>
      <c r="Z318" s="8" t="s">
        <v>54</v>
      </c>
      <c r="AA318" s="8" t="s">
        <v>292</v>
      </c>
      <c r="AB318" s="8" t="s">
        <v>293</v>
      </c>
      <c r="AC318" s="7" t="s">
        <v>796</v>
      </c>
      <c r="AD318" s="9">
        <v>2.16</v>
      </c>
      <c r="AE318" s="10">
        <f>ROUND($K$318*$AD$318,2)</f>
        <v>12.96</v>
      </c>
    </row>
    <row r="319" spans="1:31" ht="25.5">
      <c r="A319" s="3">
        <v>57709</v>
      </c>
      <c r="B319" s="4" t="s">
        <v>789</v>
      </c>
      <c r="C319" s="3">
        <v>170644</v>
      </c>
      <c r="D319" s="4" t="s">
        <v>91</v>
      </c>
      <c r="E319" s="4" t="s">
        <v>849</v>
      </c>
      <c r="F319" s="4" t="s">
        <v>850</v>
      </c>
      <c r="G319" s="4" t="s">
        <v>851</v>
      </c>
      <c r="H319" s="4"/>
      <c r="I319" s="4" t="s">
        <v>44</v>
      </c>
      <c r="J319" s="5">
        <v>8</v>
      </c>
      <c r="K319" s="6">
        <v>8</v>
      </c>
      <c r="L319" s="7" t="s">
        <v>45</v>
      </c>
      <c r="M319" s="4">
        <v>312030</v>
      </c>
      <c r="N319" s="4" t="s">
        <v>790</v>
      </c>
      <c r="O319" s="4" t="s">
        <v>791</v>
      </c>
      <c r="P319" s="4" t="s">
        <v>217</v>
      </c>
      <c r="Q319" s="4">
        <v>1</v>
      </c>
      <c r="R319" s="4" t="s">
        <v>792</v>
      </c>
      <c r="S319" s="4">
        <v>1699</v>
      </c>
      <c r="T319" s="4" t="s">
        <v>793</v>
      </c>
      <c r="U319" s="4" t="s">
        <v>794</v>
      </c>
      <c r="V319" s="4">
        <v>549493052</v>
      </c>
      <c r="W319" s="4"/>
      <c r="X319" s="8" t="s">
        <v>289</v>
      </c>
      <c r="Y319" s="8" t="s">
        <v>795</v>
      </c>
      <c r="Z319" s="8" t="s">
        <v>54</v>
      </c>
      <c r="AA319" s="8" t="s">
        <v>292</v>
      </c>
      <c r="AB319" s="8" t="s">
        <v>293</v>
      </c>
      <c r="AC319" s="7" t="s">
        <v>796</v>
      </c>
      <c r="AD319" s="9">
        <v>7.59</v>
      </c>
      <c r="AE319" s="10">
        <f>ROUND($K$319*$AD$319,2)</f>
        <v>60.72</v>
      </c>
    </row>
    <row r="320" spans="1:31" ht="25.5">
      <c r="A320" s="3">
        <v>57709</v>
      </c>
      <c r="B320" s="4" t="s">
        <v>789</v>
      </c>
      <c r="C320" s="3">
        <v>170645</v>
      </c>
      <c r="D320" s="4" t="s">
        <v>86</v>
      </c>
      <c r="E320" s="4" t="s">
        <v>327</v>
      </c>
      <c r="F320" s="4" t="s">
        <v>328</v>
      </c>
      <c r="G320" s="4" t="s">
        <v>329</v>
      </c>
      <c r="H320" s="4"/>
      <c r="I320" s="4" t="s">
        <v>183</v>
      </c>
      <c r="J320" s="5">
        <v>1</v>
      </c>
      <c r="K320" s="6">
        <v>1</v>
      </c>
      <c r="L320" s="7" t="s">
        <v>45</v>
      </c>
      <c r="M320" s="4">
        <v>312030</v>
      </c>
      <c r="N320" s="4" t="s">
        <v>790</v>
      </c>
      <c r="O320" s="4" t="s">
        <v>791</v>
      </c>
      <c r="P320" s="4" t="s">
        <v>217</v>
      </c>
      <c r="Q320" s="4">
        <v>1</v>
      </c>
      <c r="R320" s="4" t="s">
        <v>792</v>
      </c>
      <c r="S320" s="4">
        <v>1699</v>
      </c>
      <c r="T320" s="4" t="s">
        <v>793</v>
      </c>
      <c r="U320" s="4" t="s">
        <v>794</v>
      </c>
      <c r="V320" s="4">
        <v>549493052</v>
      </c>
      <c r="W320" s="4"/>
      <c r="X320" s="8" t="s">
        <v>289</v>
      </c>
      <c r="Y320" s="8" t="s">
        <v>795</v>
      </c>
      <c r="Z320" s="8" t="s">
        <v>54</v>
      </c>
      <c r="AA320" s="8" t="s">
        <v>292</v>
      </c>
      <c r="AB320" s="8" t="s">
        <v>293</v>
      </c>
      <c r="AC320" s="7" t="s">
        <v>796</v>
      </c>
      <c r="AD320" s="9">
        <v>353.17</v>
      </c>
      <c r="AE320" s="10">
        <f>ROUND($K$320*$AD$320,2)</f>
        <v>353.17</v>
      </c>
    </row>
    <row r="321" spans="1:31" ht="25.5">
      <c r="A321" s="3">
        <v>57709</v>
      </c>
      <c r="B321" s="4" t="s">
        <v>789</v>
      </c>
      <c r="C321" s="3">
        <v>170646</v>
      </c>
      <c r="D321" s="4" t="s">
        <v>399</v>
      </c>
      <c r="E321" s="4" t="s">
        <v>852</v>
      </c>
      <c r="F321" s="4" t="s">
        <v>853</v>
      </c>
      <c r="G321" s="4" t="s">
        <v>854</v>
      </c>
      <c r="H321" s="4"/>
      <c r="I321" s="4" t="s">
        <v>131</v>
      </c>
      <c r="J321" s="5">
        <v>5</v>
      </c>
      <c r="K321" s="6">
        <v>5</v>
      </c>
      <c r="L321" s="7" t="s">
        <v>45</v>
      </c>
      <c r="M321" s="4">
        <v>312030</v>
      </c>
      <c r="N321" s="4" t="s">
        <v>790</v>
      </c>
      <c r="O321" s="4" t="s">
        <v>791</v>
      </c>
      <c r="P321" s="4" t="s">
        <v>217</v>
      </c>
      <c r="Q321" s="4">
        <v>1</v>
      </c>
      <c r="R321" s="4" t="s">
        <v>792</v>
      </c>
      <c r="S321" s="4">
        <v>1699</v>
      </c>
      <c r="T321" s="4" t="s">
        <v>793</v>
      </c>
      <c r="U321" s="4" t="s">
        <v>794</v>
      </c>
      <c r="V321" s="4">
        <v>549493052</v>
      </c>
      <c r="W321" s="4"/>
      <c r="X321" s="8" t="s">
        <v>289</v>
      </c>
      <c r="Y321" s="8" t="s">
        <v>795</v>
      </c>
      <c r="Z321" s="8" t="s">
        <v>54</v>
      </c>
      <c r="AA321" s="8" t="s">
        <v>292</v>
      </c>
      <c r="AB321" s="8" t="s">
        <v>293</v>
      </c>
      <c r="AC321" s="7" t="s">
        <v>796</v>
      </c>
      <c r="AD321" s="9">
        <v>4.96</v>
      </c>
      <c r="AE321" s="10">
        <f>ROUND($K$321*$AD$321,2)</f>
        <v>24.8</v>
      </c>
    </row>
    <row r="322" spans="1:31" ht="25.5">
      <c r="A322" s="3">
        <v>57709</v>
      </c>
      <c r="B322" s="4" t="s">
        <v>789</v>
      </c>
      <c r="C322" s="3">
        <v>170647</v>
      </c>
      <c r="D322" s="4" t="s">
        <v>399</v>
      </c>
      <c r="E322" s="4" t="s">
        <v>855</v>
      </c>
      <c r="F322" s="4" t="s">
        <v>856</v>
      </c>
      <c r="G322" s="4" t="s">
        <v>857</v>
      </c>
      <c r="H322" s="4"/>
      <c r="I322" s="4" t="s">
        <v>131</v>
      </c>
      <c r="J322" s="5">
        <v>3</v>
      </c>
      <c r="K322" s="6">
        <v>3</v>
      </c>
      <c r="L322" s="7" t="s">
        <v>45</v>
      </c>
      <c r="M322" s="4">
        <v>312030</v>
      </c>
      <c r="N322" s="4" t="s">
        <v>790</v>
      </c>
      <c r="O322" s="4" t="s">
        <v>791</v>
      </c>
      <c r="P322" s="4" t="s">
        <v>217</v>
      </c>
      <c r="Q322" s="4">
        <v>1</v>
      </c>
      <c r="R322" s="4" t="s">
        <v>792</v>
      </c>
      <c r="S322" s="4">
        <v>1699</v>
      </c>
      <c r="T322" s="4" t="s">
        <v>793</v>
      </c>
      <c r="U322" s="4" t="s">
        <v>794</v>
      </c>
      <c r="V322" s="4">
        <v>549493052</v>
      </c>
      <c r="W322" s="4"/>
      <c r="X322" s="8" t="s">
        <v>289</v>
      </c>
      <c r="Y322" s="8" t="s">
        <v>795</v>
      </c>
      <c r="Z322" s="8" t="s">
        <v>54</v>
      </c>
      <c r="AA322" s="8" t="s">
        <v>292</v>
      </c>
      <c r="AB322" s="8" t="s">
        <v>293</v>
      </c>
      <c r="AC322" s="7" t="s">
        <v>796</v>
      </c>
      <c r="AD322" s="9">
        <v>7.46</v>
      </c>
      <c r="AE322" s="10">
        <f>ROUND($K$322*$AD$322,2)</f>
        <v>22.38</v>
      </c>
    </row>
    <row r="323" spans="1:31" ht="25.5">
      <c r="A323" s="3">
        <v>57709</v>
      </c>
      <c r="B323" s="4" t="s">
        <v>789</v>
      </c>
      <c r="C323" s="3">
        <v>170648</v>
      </c>
      <c r="D323" s="4" t="s">
        <v>399</v>
      </c>
      <c r="E323" s="4" t="s">
        <v>858</v>
      </c>
      <c r="F323" s="4" t="s">
        <v>859</v>
      </c>
      <c r="G323" s="4" t="s">
        <v>860</v>
      </c>
      <c r="H323" s="4"/>
      <c r="I323" s="4" t="s">
        <v>131</v>
      </c>
      <c r="J323" s="5">
        <v>2</v>
      </c>
      <c r="K323" s="6">
        <v>2</v>
      </c>
      <c r="L323" s="7" t="s">
        <v>45</v>
      </c>
      <c r="M323" s="4">
        <v>312030</v>
      </c>
      <c r="N323" s="4" t="s">
        <v>790</v>
      </c>
      <c r="O323" s="4" t="s">
        <v>791</v>
      </c>
      <c r="P323" s="4" t="s">
        <v>217</v>
      </c>
      <c r="Q323" s="4">
        <v>1</v>
      </c>
      <c r="R323" s="4" t="s">
        <v>792</v>
      </c>
      <c r="S323" s="4">
        <v>1699</v>
      </c>
      <c r="T323" s="4" t="s">
        <v>793</v>
      </c>
      <c r="U323" s="4" t="s">
        <v>794</v>
      </c>
      <c r="V323" s="4">
        <v>549493052</v>
      </c>
      <c r="W323" s="4"/>
      <c r="X323" s="8" t="s">
        <v>289</v>
      </c>
      <c r="Y323" s="8" t="s">
        <v>795</v>
      </c>
      <c r="Z323" s="8" t="s">
        <v>54</v>
      </c>
      <c r="AA323" s="8" t="s">
        <v>292</v>
      </c>
      <c r="AB323" s="8" t="s">
        <v>293</v>
      </c>
      <c r="AC323" s="7" t="s">
        <v>796</v>
      </c>
      <c r="AD323" s="9">
        <v>20.4</v>
      </c>
      <c r="AE323" s="10">
        <f>ROUND($K$323*$AD$323,2)</f>
        <v>40.8</v>
      </c>
    </row>
    <row r="324" spans="1:31" ht="25.5">
      <c r="A324" s="3">
        <v>57709</v>
      </c>
      <c r="B324" s="4" t="s">
        <v>789</v>
      </c>
      <c r="C324" s="3">
        <v>170649</v>
      </c>
      <c r="D324" s="4" t="s">
        <v>57</v>
      </c>
      <c r="E324" s="4" t="s">
        <v>861</v>
      </c>
      <c r="F324" s="4" t="s">
        <v>862</v>
      </c>
      <c r="G324" s="4" t="s">
        <v>863</v>
      </c>
      <c r="H324" s="4"/>
      <c r="I324" s="4" t="s">
        <v>44</v>
      </c>
      <c r="J324" s="5">
        <v>2</v>
      </c>
      <c r="K324" s="6">
        <v>2</v>
      </c>
      <c r="L324" s="7" t="s">
        <v>45</v>
      </c>
      <c r="M324" s="4">
        <v>312030</v>
      </c>
      <c r="N324" s="4" t="s">
        <v>790</v>
      </c>
      <c r="O324" s="4" t="s">
        <v>791</v>
      </c>
      <c r="P324" s="4" t="s">
        <v>217</v>
      </c>
      <c r="Q324" s="4">
        <v>1</v>
      </c>
      <c r="R324" s="4" t="s">
        <v>792</v>
      </c>
      <c r="S324" s="4">
        <v>1699</v>
      </c>
      <c r="T324" s="4" t="s">
        <v>793</v>
      </c>
      <c r="U324" s="4" t="s">
        <v>794</v>
      </c>
      <c r="V324" s="4">
        <v>549493052</v>
      </c>
      <c r="W324" s="4"/>
      <c r="X324" s="8" t="s">
        <v>289</v>
      </c>
      <c r="Y324" s="8" t="s">
        <v>795</v>
      </c>
      <c r="Z324" s="8" t="s">
        <v>54</v>
      </c>
      <c r="AA324" s="8" t="s">
        <v>292</v>
      </c>
      <c r="AB324" s="8" t="s">
        <v>293</v>
      </c>
      <c r="AC324" s="7" t="s">
        <v>796</v>
      </c>
      <c r="AD324" s="9">
        <v>11.5</v>
      </c>
      <c r="AE324" s="10">
        <f>ROUND($K$324*$AD$324,2)</f>
        <v>23</v>
      </c>
    </row>
    <row r="325" spans="1:31" ht="25.5">
      <c r="A325" s="3">
        <v>57709</v>
      </c>
      <c r="B325" s="4" t="s">
        <v>789</v>
      </c>
      <c r="C325" s="3">
        <v>170650</v>
      </c>
      <c r="D325" s="4" t="s">
        <v>57</v>
      </c>
      <c r="E325" s="4" t="s">
        <v>864</v>
      </c>
      <c r="F325" s="4" t="s">
        <v>865</v>
      </c>
      <c r="G325" s="4" t="s">
        <v>866</v>
      </c>
      <c r="H325" s="4"/>
      <c r="I325" s="4" t="s">
        <v>44</v>
      </c>
      <c r="J325" s="5">
        <v>2</v>
      </c>
      <c r="K325" s="6">
        <v>2</v>
      </c>
      <c r="L325" s="7" t="s">
        <v>45</v>
      </c>
      <c r="M325" s="4">
        <v>312030</v>
      </c>
      <c r="N325" s="4" t="s">
        <v>790</v>
      </c>
      <c r="O325" s="4" t="s">
        <v>791</v>
      </c>
      <c r="P325" s="4" t="s">
        <v>217</v>
      </c>
      <c r="Q325" s="4">
        <v>1</v>
      </c>
      <c r="R325" s="4" t="s">
        <v>792</v>
      </c>
      <c r="S325" s="4">
        <v>1699</v>
      </c>
      <c r="T325" s="4" t="s">
        <v>793</v>
      </c>
      <c r="U325" s="4" t="s">
        <v>794</v>
      </c>
      <c r="V325" s="4">
        <v>549493052</v>
      </c>
      <c r="W325" s="4"/>
      <c r="X325" s="8" t="s">
        <v>289</v>
      </c>
      <c r="Y325" s="8" t="s">
        <v>795</v>
      </c>
      <c r="Z325" s="8" t="s">
        <v>54</v>
      </c>
      <c r="AA325" s="8" t="s">
        <v>292</v>
      </c>
      <c r="AB325" s="8" t="s">
        <v>293</v>
      </c>
      <c r="AC325" s="7" t="s">
        <v>796</v>
      </c>
      <c r="AD325" s="9">
        <v>11.5</v>
      </c>
      <c r="AE325" s="10">
        <f>ROUND($K$325*$AD$325,2)</f>
        <v>23</v>
      </c>
    </row>
    <row r="326" spans="1:31" ht="25.5">
      <c r="A326" s="3">
        <v>57709</v>
      </c>
      <c r="B326" s="4" t="s">
        <v>789</v>
      </c>
      <c r="C326" s="3">
        <v>170651</v>
      </c>
      <c r="D326" s="4" t="s">
        <v>57</v>
      </c>
      <c r="E326" s="4" t="s">
        <v>408</v>
      </c>
      <c r="F326" s="4" t="s">
        <v>409</v>
      </c>
      <c r="G326" s="4" t="s">
        <v>410</v>
      </c>
      <c r="H326" s="4"/>
      <c r="I326" s="4" t="s">
        <v>411</v>
      </c>
      <c r="J326" s="5">
        <v>1</v>
      </c>
      <c r="K326" s="6">
        <v>1</v>
      </c>
      <c r="L326" s="7" t="s">
        <v>45</v>
      </c>
      <c r="M326" s="4">
        <v>312030</v>
      </c>
      <c r="N326" s="4" t="s">
        <v>790</v>
      </c>
      <c r="O326" s="4" t="s">
        <v>791</v>
      </c>
      <c r="P326" s="4" t="s">
        <v>217</v>
      </c>
      <c r="Q326" s="4">
        <v>1</v>
      </c>
      <c r="R326" s="4" t="s">
        <v>792</v>
      </c>
      <c r="S326" s="4">
        <v>1699</v>
      </c>
      <c r="T326" s="4" t="s">
        <v>793</v>
      </c>
      <c r="U326" s="4" t="s">
        <v>794</v>
      </c>
      <c r="V326" s="4">
        <v>549493052</v>
      </c>
      <c r="W326" s="4"/>
      <c r="X326" s="8" t="s">
        <v>289</v>
      </c>
      <c r="Y326" s="8" t="s">
        <v>795</v>
      </c>
      <c r="Z326" s="8" t="s">
        <v>54</v>
      </c>
      <c r="AA326" s="8" t="s">
        <v>292</v>
      </c>
      <c r="AB326" s="8" t="s">
        <v>293</v>
      </c>
      <c r="AC326" s="7" t="s">
        <v>796</v>
      </c>
      <c r="AD326" s="9">
        <v>38.25</v>
      </c>
      <c r="AE326" s="10">
        <f>ROUND($K$326*$AD$326,2)</f>
        <v>38.25</v>
      </c>
    </row>
    <row r="327" spans="1:31" ht="25.5">
      <c r="A327" s="3">
        <v>57709</v>
      </c>
      <c r="B327" s="4" t="s">
        <v>789</v>
      </c>
      <c r="C327" s="3">
        <v>170652</v>
      </c>
      <c r="D327" s="4" t="s">
        <v>111</v>
      </c>
      <c r="E327" s="4" t="s">
        <v>867</v>
      </c>
      <c r="F327" s="4" t="s">
        <v>868</v>
      </c>
      <c r="G327" s="4" t="s">
        <v>869</v>
      </c>
      <c r="H327" s="4"/>
      <c r="I327" s="4" t="s">
        <v>44</v>
      </c>
      <c r="J327" s="5">
        <v>5</v>
      </c>
      <c r="K327" s="6">
        <v>5</v>
      </c>
      <c r="L327" s="7" t="s">
        <v>45</v>
      </c>
      <c r="M327" s="4">
        <v>312030</v>
      </c>
      <c r="N327" s="4" t="s">
        <v>790</v>
      </c>
      <c r="O327" s="4" t="s">
        <v>791</v>
      </c>
      <c r="P327" s="4" t="s">
        <v>217</v>
      </c>
      <c r="Q327" s="4">
        <v>1</v>
      </c>
      <c r="R327" s="4" t="s">
        <v>792</v>
      </c>
      <c r="S327" s="4">
        <v>1699</v>
      </c>
      <c r="T327" s="4" t="s">
        <v>793</v>
      </c>
      <c r="U327" s="4" t="s">
        <v>794</v>
      </c>
      <c r="V327" s="4">
        <v>549493052</v>
      </c>
      <c r="W327" s="4"/>
      <c r="X327" s="8" t="s">
        <v>289</v>
      </c>
      <c r="Y327" s="8" t="s">
        <v>795</v>
      </c>
      <c r="Z327" s="8" t="s">
        <v>54</v>
      </c>
      <c r="AA327" s="8" t="s">
        <v>292</v>
      </c>
      <c r="AB327" s="8" t="s">
        <v>293</v>
      </c>
      <c r="AC327" s="7" t="s">
        <v>796</v>
      </c>
      <c r="AD327" s="9">
        <v>23.61</v>
      </c>
      <c r="AE327" s="10">
        <f>ROUND($K$327*$AD$327,2)</f>
        <v>118.05</v>
      </c>
    </row>
    <row r="328" spans="1:31" ht="25.5">
      <c r="A328" s="3">
        <v>57709</v>
      </c>
      <c r="B328" s="4" t="s">
        <v>789</v>
      </c>
      <c r="C328" s="3">
        <v>170653</v>
      </c>
      <c r="D328" s="4" t="s">
        <v>111</v>
      </c>
      <c r="E328" s="4" t="s">
        <v>870</v>
      </c>
      <c r="F328" s="4" t="s">
        <v>871</v>
      </c>
      <c r="G328" s="4" t="s">
        <v>872</v>
      </c>
      <c r="H328" s="4"/>
      <c r="I328" s="4" t="s">
        <v>44</v>
      </c>
      <c r="J328" s="5">
        <v>7</v>
      </c>
      <c r="K328" s="6">
        <v>7</v>
      </c>
      <c r="L328" s="7" t="s">
        <v>45</v>
      </c>
      <c r="M328" s="4">
        <v>312030</v>
      </c>
      <c r="N328" s="4" t="s">
        <v>790</v>
      </c>
      <c r="O328" s="4" t="s">
        <v>791</v>
      </c>
      <c r="P328" s="4" t="s">
        <v>217</v>
      </c>
      <c r="Q328" s="4">
        <v>1</v>
      </c>
      <c r="R328" s="4" t="s">
        <v>792</v>
      </c>
      <c r="S328" s="4">
        <v>1699</v>
      </c>
      <c r="T328" s="4" t="s">
        <v>793</v>
      </c>
      <c r="U328" s="4" t="s">
        <v>794</v>
      </c>
      <c r="V328" s="4">
        <v>549493052</v>
      </c>
      <c r="W328" s="4"/>
      <c r="X328" s="8" t="s">
        <v>289</v>
      </c>
      <c r="Y328" s="8" t="s">
        <v>795</v>
      </c>
      <c r="Z328" s="8" t="s">
        <v>54</v>
      </c>
      <c r="AA328" s="8" t="s">
        <v>292</v>
      </c>
      <c r="AB328" s="8" t="s">
        <v>293</v>
      </c>
      <c r="AC328" s="7" t="s">
        <v>796</v>
      </c>
      <c r="AD328" s="9">
        <v>23.61</v>
      </c>
      <c r="AE328" s="10">
        <f>ROUND($K$328*$AD$328,2)</f>
        <v>165.27</v>
      </c>
    </row>
    <row r="329" spans="1:31" ht="25.5">
      <c r="A329" s="3">
        <v>57709</v>
      </c>
      <c r="B329" s="4" t="s">
        <v>789</v>
      </c>
      <c r="C329" s="3">
        <v>170654</v>
      </c>
      <c r="D329" s="4" t="s">
        <v>111</v>
      </c>
      <c r="E329" s="4" t="s">
        <v>873</v>
      </c>
      <c r="F329" s="4" t="s">
        <v>874</v>
      </c>
      <c r="G329" s="4" t="s">
        <v>875</v>
      </c>
      <c r="H329" s="4"/>
      <c r="I329" s="4" t="s">
        <v>44</v>
      </c>
      <c r="J329" s="5">
        <v>4</v>
      </c>
      <c r="K329" s="6">
        <v>4</v>
      </c>
      <c r="L329" s="7" t="s">
        <v>45</v>
      </c>
      <c r="M329" s="4">
        <v>312030</v>
      </c>
      <c r="N329" s="4" t="s">
        <v>790</v>
      </c>
      <c r="O329" s="4" t="s">
        <v>791</v>
      </c>
      <c r="P329" s="4" t="s">
        <v>217</v>
      </c>
      <c r="Q329" s="4">
        <v>1</v>
      </c>
      <c r="R329" s="4" t="s">
        <v>792</v>
      </c>
      <c r="S329" s="4">
        <v>1699</v>
      </c>
      <c r="T329" s="4" t="s">
        <v>793</v>
      </c>
      <c r="U329" s="4" t="s">
        <v>794</v>
      </c>
      <c r="V329" s="4">
        <v>549493052</v>
      </c>
      <c r="W329" s="4"/>
      <c r="X329" s="8" t="s">
        <v>289</v>
      </c>
      <c r="Y329" s="8" t="s">
        <v>795</v>
      </c>
      <c r="Z329" s="8" t="s">
        <v>54</v>
      </c>
      <c r="AA329" s="8" t="s">
        <v>292</v>
      </c>
      <c r="AB329" s="8" t="s">
        <v>293</v>
      </c>
      <c r="AC329" s="7" t="s">
        <v>796</v>
      </c>
      <c r="AD329" s="9">
        <v>23.61</v>
      </c>
      <c r="AE329" s="10">
        <f>ROUND($K$329*$AD$329,2)</f>
        <v>94.44</v>
      </c>
    </row>
    <row r="330" spans="1:31" ht="25.5">
      <c r="A330" s="3">
        <v>57709</v>
      </c>
      <c r="B330" s="4" t="s">
        <v>789</v>
      </c>
      <c r="C330" s="3">
        <v>170655</v>
      </c>
      <c r="D330" s="4" t="s">
        <v>111</v>
      </c>
      <c r="E330" s="4" t="s">
        <v>876</v>
      </c>
      <c r="F330" s="4" t="s">
        <v>877</v>
      </c>
      <c r="G330" s="4" t="s">
        <v>878</v>
      </c>
      <c r="H330" s="4"/>
      <c r="I330" s="4" t="s">
        <v>44</v>
      </c>
      <c r="J330" s="5">
        <v>12</v>
      </c>
      <c r="K330" s="6">
        <v>12</v>
      </c>
      <c r="L330" s="7" t="s">
        <v>45</v>
      </c>
      <c r="M330" s="4">
        <v>312030</v>
      </c>
      <c r="N330" s="4" t="s">
        <v>790</v>
      </c>
      <c r="O330" s="4" t="s">
        <v>791</v>
      </c>
      <c r="P330" s="4" t="s">
        <v>217</v>
      </c>
      <c r="Q330" s="4">
        <v>1</v>
      </c>
      <c r="R330" s="4" t="s">
        <v>792</v>
      </c>
      <c r="S330" s="4">
        <v>1699</v>
      </c>
      <c r="T330" s="4" t="s">
        <v>793</v>
      </c>
      <c r="U330" s="4" t="s">
        <v>794</v>
      </c>
      <c r="V330" s="4">
        <v>549493052</v>
      </c>
      <c r="W330" s="4"/>
      <c r="X330" s="8" t="s">
        <v>289</v>
      </c>
      <c r="Y330" s="8" t="s">
        <v>795</v>
      </c>
      <c r="Z330" s="8" t="s">
        <v>54</v>
      </c>
      <c r="AA330" s="8" t="s">
        <v>292</v>
      </c>
      <c r="AB330" s="8" t="s">
        <v>293</v>
      </c>
      <c r="AC330" s="7" t="s">
        <v>796</v>
      </c>
      <c r="AD330" s="9">
        <v>13.78</v>
      </c>
      <c r="AE330" s="10">
        <f>ROUND($K$330*$AD$330,2)</f>
        <v>165.36</v>
      </c>
    </row>
    <row r="331" spans="1:31" ht="25.5">
      <c r="A331" s="3">
        <v>57709</v>
      </c>
      <c r="B331" s="4" t="s">
        <v>789</v>
      </c>
      <c r="C331" s="3">
        <v>170656</v>
      </c>
      <c r="D331" s="4" t="s">
        <v>111</v>
      </c>
      <c r="E331" s="4" t="s">
        <v>879</v>
      </c>
      <c r="F331" s="4" t="s">
        <v>880</v>
      </c>
      <c r="G331" s="4" t="s">
        <v>881</v>
      </c>
      <c r="H331" s="4"/>
      <c r="I331" s="4" t="s">
        <v>44</v>
      </c>
      <c r="J331" s="5">
        <v>8</v>
      </c>
      <c r="K331" s="6">
        <v>8</v>
      </c>
      <c r="L331" s="7" t="s">
        <v>45</v>
      </c>
      <c r="M331" s="4">
        <v>312030</v>
      </c>
      <c r="N331" s="4" t="s">
        <v>790</v>
      </c>
      <c r="O331" s="4" t="s">
        <v>791</v>
      </c>
      <c r="P331" s="4" t="s">
        <v>217</v>
      </c>
      <c r="Q331" s="4">
        <v>1</v>
      </c>
      <c r="R331" s="4" t="s">
        <v>792</v>
      </c>
      <c r="S331" s="4">
        <v>1699</v>
      </c>
      <c r="T331" s="4" t="s">
        <v>793</v>
      </c>
      <c r="U331" s="4" t="s">
        <v>794</v>
      </c>
      <c r="V331" s="4">
        <v>549493052</v>
      </c>
      <c r="W331" s="4"/>
      <c r="X331" s="8" t="s">
        <v>289</v>
      </c>
      <c r="Y331" s="8" t="s">
        <v>795</v>
      </c>
      <c r="Z331" s="8" t="s">
        <v>54</v>
      </c>
      <c r="AA331" s="8" t="s">
        <v>292</v>
      </c>
      <c r="AB331" s="8" t="s">
        <v>293</v>
      </c>
      <c r="AC331" s="7" t="s">
        <v>796</v>
      </c>
      <c r="AD331" s="9">
        <v>13.78</v>
      </c>
      <c r="AE331" s="10">
        <f>ROUND($K$331*$AD$331,2)</f>
        <v>110.24</v>
      </c>
    </row>
    <row r="332" spans="1:31" ht="25.5">
      <c r="A332" s="3">
        <v>57709</v>
      </c>
      <c r="B332" s="4" t="s">
        <v>789</v>
      </c>
      <c r="C332" s="3">
        <v>170657</v>
      </c>
      <c r="D332" s="4" t="s">
        <v>111</v>
      </c>
      <c r="E332" s="4" t="s">
        <v>882</v>
      </c>
      <c r="F332" s="4" t="s">
        <v>883</v>
      </c>
      <c r="G332" s="4" t="s">
        <v>884</v>
      </c>
      <c r="H332" s="4"/>
      <c r="I332" s="4" t="s">
        <v>44</v>
      </c>
      <c r="J332" s="5">
        <v>12</v>
      </c>
      <c r="K332" s="6">
        <v>12</v>
      </c>
      <c r="L332" s="7" t="s">
        <v>45</v>
      </c>
      <c r="M332" s="4">
        <v>312030</v>
      </c>
      <c r="N332" s="4" t="s">
        <v>790</v>
      </c>
      <c r="O332" s="4" t="s">
        <v>791</v>
      </c>
      <c r="P332" s="4" t="s">
        <v>217</v>
      </c>
      <c r="Q332" s="4">
        <v>1</v>
      </c>
      <c r="R332" s="4" t="s">
        <v>792</v>
      </c>
      <c r="S332" s="4">
        <v>1699</v>
      </c>
      <c r="T332" s="4" t="s">
        <v>793</v>
      </c>
      <c r="U332" s="4" t="s">
        <v>794</v>
      </c>
      <c r="V332" s="4">
        <v>549493052</v>
      </c>
      <c r="W332" s="4"/>
      <c r="X332" s="8" t="s">
        <v>289</v>
      </c>
      <c r="Y332" s="8" t="s">
        <v>795</v>
      </c>
      <c r="Z332" s="8" t="s">
        <v>54</v>
      </c>
      <c r="AA332" s="8" t="s">
        <v>292</v>
      </c>
      <c r="AB332" s="8" t="s">
        <v>293</v>
      </c>
      <c r="AC332" s="7" t="s">
        <v>796</v>
      </c>
      <c r="AD332" s="9">
        <v>13.8</v>
      </c>
      <c r="AE332" s="10">
        <f>ROUND($K$332*$AD$332,2)</f>
        <v>165.6</v>
      </c>
    </row>
    <row r="333" spans="1:31" ht="25.5">
      <c r="A333" s="3">
        <v>57709</v>
      </c>
      <c r="B333" s="4" t="s">
        <v>789</v>
      </c>
      <c r="C333" s="3">
        <v>170658</v>
      </c>
      <c r="D333" s="4" t="s">
        <v>111</v>
      </c>
      <c r="E333" s="4" t="s">
        <v>885</v>
      </c>
      <c r="F333" s="4" t="s">
        <v>886</v>
      </c>
      <c r="G333" s="4" t="s">
        <v>887</v>
      </c>
      <c r="H333" s="4"/>
      <c r="I333" s="4" t="s">
        <v>44</v>
      </c>
      <c r="J333" s="5">
        <v>6</v>
      </c>
      <c r="K333" s="6">
        <v>6</v>
      </c>
      <c r="L333" s="7" t="s">
        <v>45</v>
      </c>
      <c r="M333" s="4">
        <v>312030</v>
      </c>
      <c r="N333" s="4" t="s">
        <v>790</v>
      </c>
      <c r="O333" s="4" t="s">
        <v>791</v>
      </c>
      <c r="P333" s="4" t="s">
        <v>217</v>
      </c>
      <c r="Q333" s="4">
        <v>1</v>
      </c>
      <c r="R333" s="4" t="s">
        <v>792</v>
      </c>
      <c r="S333" s="4">
        <v>1699</v>
      </c>
      <c r="T333" s="4" t="s">
        <v>793</v>
      </c>
      <c r="U333" s="4" t="s">
        <v>794</v>
      </c>
      <c r="V333" s="4">
        <v>549493052</v>
      </c>
      <c r="W333" s="4"/>
      <c r="X333" s="8" t="s">
        <v>289</v>
      </c>
      <c r="Y333" s="8" t="s">
        <v>795</v>
      </c>
      <c r="Z333" s="8" t="s">
        <v>54</v>
      </c>
      <c r="AA333" s="8" t="s">
        <v>292</v>
      </c>
      <c r="AB333" s="8" t="s">
        <v>293</v>
      </c>
      <c r="AC333" s="7" t="s">
        <v>796</v>
      </c>
      <c r="AD333" s="9">
        <v>13.78</v>
      </c>
      <c r="AE333" s="10">
        <f>ROUND($K$333*$AD$333,2)</f>
        <v>82.68</v>
      </c>
    </row>
    <row r="334" spans="1:31" ht="25.5">
      <c r="A334" s="3">
        <v>57709</v>
      </c>
      <c r="B334" s="4" t="s">
        <v>789</v>
      </c>
      <c r="C334" s="3">
        <v>170667</v>
      </c>
      <c r="D334" s="4" t="s">
        <v>399</v>
      </c>
      <c r="E334" s="4" t="s">
        <v>888</v>
      </c>
      <c r="F334" s="4" t="s">
        <v>889</v>
      </c>
      <c r="G334" s="4" t="s">
        <v>890</v>
      </c>
      <c r="H334" s="4"/>
      <c r="I334" s="4" t="s">
        <v>131</v>
      </c>
      <c r="J334" s="5">
        <v>1</v>
      </c>
      <c r="K334" s="6">
        <v>1</v>
      </c>
      <c r="L334" s="7" t="s">
        <v>45</v>
      </c>
      <c r="M334" s="4">
        <v>312030</v>
      </c>
      <c r="N334" s="4" t="s">
        <v>790</v>
      </c>
      <c r="O334" s="4" t="s">
        <v>791</v>
      </c>
      <c r="P334" s="4" t="s">
        <v>217</v>
      </c>
      <c r="Q334" s="4">
        <v>1</v>
      </c>
      <c r="R334" s="4" t="s">
        <v>792</v>
      </c>
      <c r="S334" s="4">
        <v>1699</v>
      </c>
      <c r="T334" s="4" t="s">
        <v>793</v>
      </c>
      <c r="U334" s="4" t="s">
        <v>794</v>
      </c>
      <c r="V334" s="4">
        <v>549493052</v>
      </c>
      <c r="W334" s="4"/>
      <c r="X334" s="8" t="s">
        <v>289</v>
      </c>
      <c r="Y334" s="8" t="s">
        <v>795</v>
      </c>
      <c r="Z334" s="8" t="s">
        <v>54</v>
      </c>
      <c r="AA334" s="8" t="s">
        <v>292</v>
      </c>
      <c r="AB334" s="8" t="s">
        <v>293</v>
      </c>
      <c r="AC334" s="7" t="s">
        <v>796</v>
      </c>
      <c r="AD334" s="9">
        <v>14.9</v>
      </c>
      <c r="AE334" s="10">
        <f>ROUND($K$334*$AD$334,2)</f>
        <v>14.9</v>
      </c>
    </row>
    <row r="335" spans="1:31" ht="25.5">
      <c r="A335" s="3">
        <v>57709</v>
      </c>
      <c r="B335" s="4" t="s">
        <v>789</v>
      </c>
      <c r="C335" s="3">
        <v>170668</v>
      </c>
      <c r="D335" s="4" t="s">
        <v>111</v>
      </c>
      <c r="E335" s="4" t="s">
        <v>891</v>
      </c>
      <c r="F335" s="4" t="s">
        <v>892</v>
      </c>
      <c r="G335" s="4" t="s">
        <v>893</v>
      </c>
      <c r="H335" s="4"/>
      <c r="I335" s="4" t="s">
        <v>44</v>
      </c>
      <c r="J335" s="5">
        <v>3</v>
      </c>
      <c r="K335" s="6">
        <v>3</v>
      </c>
      <c r="L335" s="7" t="s">
        <v>45</v>
      </c>
      <c r="M335" s="4">
        <v>312030</v>
      </c>
      <c r="N335" s="4" t="s">
        <v>790</v>
      </c>
      <c r="O335" s="4" t="s">
        <v>791</v>
      </c>
      <c r="P335" s="4" t="s">
        <v>217</v>
      </c>
      <c r="Q335" s="4">
        <v>1</v>
      </c>
      <c r="R335" s="4" t="s">
        <v>792</v>
      </c>
      <c r="S335" s="4">
        <v>1699</v>
      </c>
      <c r="T335" s="4" t="s">
        <v>793</v>
      </c>
      <c r="U335" s="4" t="s">
        <v>794</v>
      </c>
      <c r="V335" s="4">
        <v>549493052</v>
      </c>
      <c r="W335" s="4"/>
      <c r="X335" s="8" t="s">
        <v>289</v>
      </c>
      <c r="Y335" s="8" t="s">
        <v>795</v>
      </c>
      <c r="Z335" s="8" t="s">
        <v>54</v>
      </c>
      <c r="AA335" s="8" t="s">
        <v>292</v>
      </c>
      <c r="AB335" s="8" t="s">
        <v>293</v>
      </c>
      <c r="AC335" s="7" t="s">
        <v>796</v>
      </c>
      <c r="AD335" s="9">
        <v>23.61</v>
      </c>
      <c r="AE335" s="10">
        <f>ROUND($K$335*$AD$335,2)</f>
        <v>70.83</v>
      </c>
    </row>
    <row r="336" spans="1:31" ht="25.5">
      <c r="A336" s="3">
        <v>57709</v>
      </c>
      <c r="B336" s="4" t="s">
        <v>789</v>
      </c>
      <c r="C336" s="3">
        <v>170689</v>
      </c>
      <c r="D336" s="4" t="s">
        <v>111</v>
      </c>
      <c r="E336" s="4" t="s">
        <v>809</v>
      </c>
      <c r="F336" s="4" t="s">
        <v>810</v>
      </c>
      <c r="G336" s="4" t="s">
        <v>811</v>
      </c>
      <c r="H336" s="4"/>
      <c r="I336" s="4" t="s">
        <v>44</v>
      </c>
      <c r="J336" s="5">
        <v>2</v>
      </c>
      <c r="K336" s="6">
        <v>2</v>
      </c>
      <c r="L336" s="7" t="s">
        <v>45</v>
      </c>
      <c r="M336" s="4">
        <v>312030</v>
      </c>
      <c r="N336" s="4" t="s">
        <v>790</v>
      </c>
      <c r="O336" s="4" t="s">
        <v>791</v>
      </c>
      <c r="P336" s="4" t="s">
        <v>217</v>
      </c>
      <c r="Q336" s="4">
        <v>1</v>
      </c>
      <c r="R336" s="4" t="s">
        <v>792</v>
      </c>
      <c r="S336" s="4">
        <v>1699</v>
      </c>
      <c r="T336" s="4" t="s">
        <v>793</v>
      </c>
      <c r="U336" s="4" t="s">
        <v>794</v>
      </c>
      <c r="V336" s="4">
        <v>549493052</v>
      </c>
      <c r="W336" s="4"/>
      <c r="X336" s="8" t="s">
        <v>289</v>
      </c>
      <c r="Y336" s="8" t="s">
        <v>795</v>
      </c>
      <c r="Z336" s="8" t="s">
        <v>54</v>
      </c>
      <c r="AA336" s="8" t="s">
        <v>292</v>
      </c>
      <c r="AB336" s="8" t="s">
        <v>293</v>
      </c>
      <c r="AC336" s="7" t="s">
        <v>796</v>
      </c>
      <c r="AD336" s="9">
        <v>3.19</v>
      </c>
      <c r="AE336" s="10">
        <f>ROUND($K$336*$AD$336,2)</f>
        <v>6.38</v>
      </c>
    </row>
    <row r="337" spans="1:31" ht="26.25" thickBot="1">
      <c r="A337" s="3">
        <v>57709</v>
      </c>
      <c r="B337" s="4" t="s">
        <v>789</v>
      </c>
      <c r="C337" s="3">
        <v>170690</v>
      </c>
      <c r="D337" s="4" t="s">
        <v>845</v>
      </c>
      <c r="E337" s="4" t="s">
        <v>894</v>
      </c>
      <c r="F337" s="4" t="s">
        <v>895</v>
      </c>
      <c r="G337" s="4" t="s">
        <v>896</v>
      </c>
      <c r="H337" s="4"/>
      <c r="I337" s="4" t="s">
        <v>44</v>
      </c>
      <c r="J337" s="5">
        <v>2</v>
      </c>
      <c r="K337" s="6">
        <v>2</v>
      </c>
      <c r="L337" s="7" t="s">
        <v>45</v>
      </c>
      <c r="M337" s="4">
        <v>312030</v>
      </c>
      <c r="N337" s="4" t="s">
        <v>790</v>
      </c>
      <c r="O337" s="4" t="s">
        <v>791</v>
      </c>
      <c r="P337" s="4" t="s">
        <v>217</v>
      </c>
      <c r="Q337" s="4">
        <v>1</v>
      </c>
      <c r="R337" s="4" t="s">
        <v>792</v>
      </c>
      <c r="S337" s="4">
        <v>1699</v>
      </c>
      <c r="T337" s="4" t="s">
        <v>793</v>
      </c>
      <c r="U337" s="4" t="s">
        <v>794</v>
      </c>
      <c r="V337" s="4">
        <v>549493052</v>
      </c>
      <c r="W337" s="4"/>
      <c r="X337" s="8" t="s">
        <v>289</v>
      </c>
      <c r="Y337" s="8" t="s">
        <v>795</v>
      </c>
      <c r="Z337" s="8" t="s">
        <v>54</v>
      </c>
      <c r="AA337" s="8" t="s">
        <v>292</v>
      </c>
      <c r="AB337" s="8" t="s">
        <v>293</v>
      </c>
      <c r="AC337" s="7" t="s">
        <v>796</v>
      </c>
      <c r="AD337" s="9">
        <v>7.64</v>
      </c>
      <c r="AE337" s="10">
        <f>ROUND($K$337*$AD$337,2)</f>
        <v>15.28</v>
      </c>
    </row>
    <row r="338" spans="1:31" ht="13.5" thickTop="1">
      <c r="A338" s="21"/>
      <c r="B338" s="21"/>
      <c r="C338" s="2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25" t="s">
        <v>192</v>
      </c>
      <c r="AE338" s="12">
        <f>SUM($AE$296:$AE$337)</f>
        <v>5069.449999999999</v>
      </c>
    </row>
    <row r="339" spans="1:31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 ht="51">
      <c r="A340" s="3">
        <v>57721</v>
      </c>
      <c r="B340" s="4" t="s">
        <v>897</v>
      </c>
      <c r="C340" s="3">
        <v>170551</v>
      </c>
      <c r="D340" s="4" t="s">
        <v>66</v>
      </c>
      <c r="E340" s="4" t="s">
        <v>898</v>
      </c>
      <c r="F340" s="4" t="s">
        <v>899</v>
      </c>
      <c r="G340" s="4" t="s">
        <v>900</v>
      </c>
      <c r="H340" s="4"/>
      <c r="I340" s="4" t="s">
        <v>44</v>
      </c>
      <c r="J340" s="5">
        <v>20</v>
      </c>
      <c r="K340" s="6">
        <v>20</v>
      </c>
      <c r="L340" s="7" t="s">
        <v>197</v>
      </c>
      <c r="M340" s="4">
        <v>119914</v>
      </c>
      <c r="N340" s="4" t="s">
        <v>901</v>
      </c>
      <c r="O340" s="4" t="s">
        <v>199</v>
      </c>
      <c r="P340" s="4" t="s">
        <v>48</v>
      </c>
      <c r="Q340" s="4">
        <v>3</v>
      </c>
      <c r="R340" s="4" t="s">
        <v>902</v>
      </c>
      <c r="S340" s="4">
        <v>169694</v>
      </c>
      <c r="T340" s="4" t="s">
        <v>903</v>
      </c>
      <c r="U340" s="4" t="s">
        <v>904</v>
      </c>
      <c r="V340" s="4">
        <v>549494162</v>
      </c>
      <c r="W340" s="4" t="s">
        <v>905</v>
      </c>
      <c r="X340" s="8" t="s">
        <v>203</v>
      </c>
      <c r="Y340" s="8" t="s">
        <v>906</v>
      </c>
      <c r="Z340" s="8" t="s">
        <v>54</v>
      </c>
      <c r="AA340" s="8" t="s">
        <v>203</v>
      </c>
      <c r="AB340" s="8" t="s">
        <v>205</v>
      </c>
      <c r="AC340" s="7" t="s">
        <v>907</v>
      </c>
      <c r="AD340" s="9">
        <v>31.79</v>
      </c>
      <c r="AE340" s="10">
        <f>ROUND($K$340*$AD$340,2)</f>
        <v>635.8</v>
      </c>
    </row>
    <row r="341" spans="1:31" ht="51">
      <c r="A341" s="3">
        <v>57721</v>
      </c>
      <c r="B341" s="4" t="s">
        <v>897</v>
      </c>
      <c r="C341" s="3">
        <v>170552</v>
      </c>
      <c r="D341" s="4" t="s">
        <v>66</v>
      </c>
      <c r="E341" s="4" t="s">
        <v>320</v>
      </c>
      <c r="F341" s="4" t="s">
        <v>321</v>
      </c>
      <c r="G341" s="4" t="s">
        <v>322</v>
      </c>
      <c r="H341" s="4"/>
      <c r="I341" s="4" t="s">
        <v>44</v>
      </c>
      <c r="J341" s="5">
        <v>5</v>
      </c>
      <c r="K341" s="6">
        <v>5</v>
      </c>
      <c r="L341" s="7" t="s">
        <v>197</v>
      </c>
      <c r="M341" s="4">
        <v>119914</v>
      </c>
      <c r="N341" s="4" t="s">
        <v>901</v>
      </c>
      <c r="O341" s="4" t="s">
        <v>199</v>
      </c>
      <c r="P341" s="4" t="s">
        <v>48</v>
      </c>
      <c r="Q341" s="4">
        <v>3</v>
      </c>
      <c r="R341" s="4" t="s">
        <v>902</v>
      </c>
      <c r="S341" s="4">
        <v>169694</v>
      </c>
      <c r="T341" s="4" t="s">
        <v>903</v>
      </c>
      <c r="U341" s="4" t="s">
        <v>904</v>
      </c>
      <c r="V341" s="4">
        <v>549494162</v>
      </c>
      <c r="W341" s="4" t="s">
        <v>905</v>
      </c>
      <c r="X341" s="8" t="s">
        <v>203</v>
      </c>
      <c r="Y341" s="8" t="s">
        <v>906</v>
      </c>
      <c r="Z341" s="8" t="s">
        <v>54</v>
      </c>
      <c r="AA341" s="8" t="s">
        <v>203</v>
      </c>
      <c r="AB341" s="8" t="s">
        <v>205</v>
      </c>
      <c r="AC341" s="7" t="s">
        <v>907</v>
      </c>
      <c r="AD341" s="9">
        <v>31.78</v>
      </c>
      <c r="AE341" s="10">
        <f>ROUND($K$341*$AD$341,2)</f>
        <v>158.9</v>
      </c>
    </row>
    <row r="342" spans="1:31" ht="38.25">
      <c r="A342" s="3">
        <v>57721</v>
      </c>
      <c r="B342" s="4" t="s">
        <v>897</v>
      </c>
      <c r="C342" s="3">
        <v>170553</v>
      </c>
      <c r="D342" s="4" t="s">
        <v>86</v>
      </c>
      <c r="E342" s="4" t="s">
        <v>812</v>
      </c>
      <c r="F342" s="4" t="s">
        <v>813</v>
      </c>
      <c r="G342" s="4" t="s">
        <v>814</v>
      </c>
      <c r="H342" s="4"/>
      <c r="I342" s="4" t="s">
        <v>183</v>
      </c>
      <c r="J342" s="5">
        <v>20</v>
      </c>
      <c r="K342" s="6">
        <v>20</v>
      </c>
      <c r="L342" s="7" t="s">
        <v>197</v>
      </c>
      <c r="M342" s="4">
        <v>119914</v>
      </c>
      <c r="N342" s="4" t="s">
        <v>901</v>
      </c>
      <c r="O342" s="4" t="s">
        <v>199</v>
      </c>
      <c r="P342" s="4" t="s">
        <v>48</v>
      </c>
      <c r="Q342" s="4">
        <v>3</v>
      </c>
      <c r="R342" s="4" t="s">
        <v>902</v>
      </c>
      <c r="S342" s="4">
        <v>169694</v>
      </c>
      <c r="T342" s="4" t="s">
        <v>903</v>
      </c>
      <c r="U342" s="4" t="s">
        <v>904</v>
      </c>
      <c r="V342" s="4">
        <v>549494162</v>
      </c>
      <c r="W342" s="4" t="s">
        <v>905</v>
      </c>
      <c r="X342" s="8" t="s">
        <v>203</v>
      </c>
      <c r="Y342" s="8" t="s">
        <v>906</v>
      </c>
      <c r="Z342" s="8" t="s">
        <v>54</v>
      </c>
      <c r="AA342" s="8" t="s">
        <v>203</v>
      </c>
      <c r="AB342" s="8" t="s">
        <v>205</v>
      </c>
      <c r="AC342" s="7" t="s">
        <v>907</v>
      </c>
      <c r="AD342" s="9">
        <v>299.56</v>
      </c>
      <c r="AE342" s="10">
        <f>ROUND($K$342*$AD$342,2)</f>
        <v>5991.2</v>
      </c>
    </row>
    <row r="343" spans="1:31" ht="51">
      <c r="A343" s="3">
        <v>57721</v>
      </c>
      <c r="B343" s="4" t="s">
        <v>897</v>
      </c>
      <c r="C343" s="3">
        <v>170579</v>
      </c>
      <c r="D343" s="4" t="s">
        <v>66</v>
      </c>
      <c r="E343" s="4" t="s">
        <v>908</v>
      </c>
      <c r="F343" s="4" t="s">
        <v>909</v>
      </c>
      <c r="G343" s="4" t="s">
        <v>910</v>
      </c>
      <c r="H343" s="4"/>
      <c r="I343" s="4" t="s">
        <v>44</v>
      </c>
      <c r="J343" s="5">
        <v>5</v>
      </c>
      <c r="K343" s="6">
        <v>5</v>
      </c>
      <c r="L343" s="7" t="s">
        <v>197</v>
      </c>
      <c r="M343" s="4">
        <v>119914</v>
      </c>
      <c r="N343" s="4" t="s">
        <v>901</v>
      </c>
      <c r="O343" s="4" t="s">
        <v>199</v>
      </c>
      <c r="P343" s="4" t="s">
        <v>48</v>
      </c>
      <c r="Q343" s="4">
        <v>3</v>
      </c>
      <c r="R343" s="4" t="s">
        <v>902</v>
      </c>
      <c r="S343" s="4">
        <v>169694</v>
      </c>
      <c r="T343" s="4" t="s">
        <v>903</v>
      </c>
      <c r="U343" s="4" t="s">
        <v>904</v>
      </c>
      <c r="V343" s="4">
        <v>549494162</v>
      </c>
      <c r="W343" s="4" t="s">
        <v>905</v>
      </c>
      <c r="X343" s="8" t="s">
        <v>203</v>
      </c>
      <c r="Y343" s="8" t="s">
        <v>906</v>
      </c>
      <c r="Z343" s="8" t="s">
        <v>54</v>
      </c>
      <c r="AA343" s="8" t="s">
        <v>203</v>
      </c>
      <c r="AB343" s="8" t="s">
        <v>205</v>
      </c>
      <c r="AC343" s="7" t="s">
        <v>907</v>
      </c>
      <c r="AD343" s="9">
        <v>31.84</v>
      </c>
      <c r="AE343" s="10">
        <f>ROUND($K$343*$AD$343,2)</f>
        <v>159.2</v>
      </c>
    </row>
    <row r="344" spans="1:31" ht="38.25">
      <c r="A344" s="3">
        <v>57721</v>
      </c>
      <c r="B344" s="4" t="s">
        <v>897</v>
      </c>
      <c r="C344" s="3">
        <v>170580</v>
      </c>
      <c r="D344" s="4" t="s">
        <v>66</v>
      </c>
      <c r="E344" s="4" t="s">
        <v>367</v>
      </c>
      <c r="F344" s="4" t="s">
        <v>368</v>
      </c>
      <c r="G344" s="4" t="s">
        <v>369</v>
      </c>
      <c r="H344" s="4"/>
      <c r="I344" s="4" t="s">
        <v>44</v>
      </c>
      <c r="J344" s="5">
        <v>5</v>
      </c>
      <c r="K344" s="6">
        <v>5</v>
      </c>
      <c r="L344" s="7" t="s">
        <v>197</v>
      </c>
      <c r="M344" s="4">
        <v>119914</v>
      </c>
      <c r="N344" s="4" t="s">
        <v>901</v>
      </c>
      <c r="O344" s="4" t="s">
        <v>199</v>
      </c>
      <c r="P344" s="4" t="s">
        <v>48</v>
      </c>
      <c r="Q344" s="4">
        <v>3</v>
      </c>
      <c r="R344" s="4" t="s">
        <v>902</v>
      </c>
      <c r="S344" s="4">
        <v>169694</v>
      </c>
      <c r="T344" s="4" t="s">
        <v>903</v>
      </c>
      <c r="U344" s="4" t="s">
        <v>904</v>
      </c>
      <c r="V344" s="4">
        <v>549494162</v>
      </c>
      <c r="W344" s="4" t="s">
        <v>905</v>
      </c>
      <c r="X344" s="8" t="s">
        <v>203</v>
      </c>
      <c r="Y344" s="8" t="s">
        <v>906</v>
      </c>
      <c r="Z344" s="8" t="s">
        <v>54</v>
      </c>
      <c r="AA344" s="8" t="s">
        <v>203</v>
      </c>
      <c r="AB344" s="8" t="s">
        <v>205</v>
      </c>
      <c r="AC344" s="7" t="s">
        <v>907</v>
      </c>
      <c r="AD344" s="9">
        <v>28.24</v>
      </c>
      <c r="AE344" s="10">
        <f>ROUND($K$344*$AD$344,2)</f>
        <v>141.2</v>
      </c>
    </row>
    <row r="345" spans="1:31" ht="25.5">
      <c r="A345" s="3">
        <v>57721</v>
      </c>
      <c r="B345" s="4" t="s">
        <v>897</v>
      </c>
      <c r="C345" s="3">
        <v>170581</v>
      </c>
      <c r="D345" s="4" t="s">
        <v>600</v>
      </c>
      <c r="E345" s="4" t="s">
        <v>911</v>
      </c>
      <c r="F345" s="4" t="s">
        <v>912</v>
      </c>
      <c r="G345" s="4" t="s">
        <v>913</v>
      </c>
      <c r="H345" s="4"/>
      <c r="I345" s="4" t="s">
        <v>44</v>
      </c>
      <c r="J345" s="5">
        <v>5</v>
      </c>
      <c r="K345" s="6">
        <v>5</v>
      </c>
      <c r="L345" s="7" t="s">
        <v>197</v>
      </c>
      <c r="M345" s="4">
        <v>119914</v>
      </c>
      <c r="N345" s="4" t="s">
        <v>901</v>
      </c>
      <c r="O345" s="4" t="s">
        <v>199</v>
      </c>
      <c r="P345" s="4" t="s">
        <v>48</v>
      </c>
      <c r="Q345" s="4">
        <v>3</v>
      </c>
      <c r="R345" s="4" t="s">
        <v>902</v>
      </c>
      <c r="S345" s="4">
        <v>169694</v>
      </c>
      <c r="T345" s="4" t="s">
        <v>903</v>
      </c>
      <c r="U345" s="4" t="s">
        <v>904</v>
      </c>
      <c r="V345" s="4">
        <v>549494162</v>
      </c>
      <c r="W345" s="4" t="s">
        <v>905</v>
      </c>
      <c r="X345" s="8" t="s">
        <v>203</v>
      </c>
      <c r="Y345" s="8" t="s">
        <v>906</v>
      </c>
      <c r="Z345" s="8" t="s">
        <v>54</v>
      </c>
      <c r="AA345" s="8" t="s">
        <v>203</v>
      </c>
      <c r="AB345" s="8" t="s">
        <v>205</v>
      </c>
      <c r="AC345" s="7" t="s">
        <v>907</v>
      </c>
      <c r="AD345" s="9">
        <v>19.33</v>
      </c>
      <c r="AE345" s="10">
        <f>ROUND($K$345*$AD$345,2)</f>
        <v>96.65</v>
      </c>
    </row>
    <row r="346" spans="1:31" ht="26.25" thickBot="1">
      <c r="A346" s="3">
        <v>57721</v>
      </c>
      <c r="B346" s="4" t="s">
        <v>897</v>
      </c>
      <c r="C346" s="3">
        <v>170582</v>
      </c>
      <c r="D346" s="4" t="s">
        <v>600</v>
      </c>
      <c r="E346" s="4" t="s">
        <v>914</v>
      </c>
      <c r="F346" s="4" t="s">
        <v>915</v>
      </c>
      <c r="G346" s="4" t="s">
        <v>916</v>
      </c>
      <c r="H346" s="4"/>
      <c r="I346" s="4" t="s">
        <v>44</v>
      </c>
      <c r="J346" s="5">
        <v>10</v>
      </c>
      <c r="K346" s="6">
        <v>10</v>
      </c>
      <c r="L346" s="7" t="s">
        <v>197</v>
      </c>
      <c r="M346" s="4">
        <v>119914</v>
      </c>
      <c r="N346" s="4" t="s">
        <v>901</v>
      </c>
      <c r="O346" s="4" t="s">
        <v>199</v>
      </c>
      <c r="P346" s="4" t="s">
        <v>48</v>
      </c>
      <c r="Q346" s="4">
        <v>3</v>
      </c>
      <c r="R346" s="4" t="s">
        <v>902</v>
      </c>
      <c r="S346" s="4">
        <v>169694</v>
      </c>
      <c r="T346" s="4" t="s">
        <v>903</v>
      </c>
      <c r="U346" s="4" t="s">
        <v>904</v>
      </c>
      <c r="V346" s="4">
        <v>549494162</v>
      </c>
      <c r="W346" s="4" t="s">
        <v>905</v>
      </c>
      <c r="X346" s="8" t="s">
        <v>203</v>
      </c>
      <c r="Y346" s="8" t="s">
        <v>906</v>
      </c>
      <c r="Z346" s="8" t="s">
        <v>54</v>
      </c>
      <c r="AA346" s="8" t="s">
        <v>203</v>
      </c>
      <c r="AB346" s="8" t="s">
        <v>205</v>
      </c>
      <c r="AC346" s="7" t="s">
        <v>907</v>
      </c>
      <c r="AD346" s="9">
        <v>0.84</v>
      </c>
      <c r="AE346" s="10">
        <f>ROUND($K$346*$AD$346,2)</f>
        <v>8.4</v>
      </c>
    </row>
    <row r="347" spans="1:31" ht="13.5" thickTop="1">
      <c r="A347" s="21"/>
      <c r="B347" s="21"/>
      <c r="C347" s="2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25" t="s">
        <v>192</v>
      </c>
      <c r="AE347" s="12">
        <f>SUM($AE$340:$AE$346)</f>
        <v>7191.3499999999985</v>
      </c>
    </row>
    <row r="348" spans="1:31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spans="1:31" ht="38.25">
      <c r="A349" s="3">
        <v>57727</v>
      </c>
      <c r="B349" s="4" t="s">
        <v>917</v>
      </c>
      <c r="C349" s="3">
        <v>170592</v>
      </c>
      <c r="D349" s="4" t="s">
        <v>918</v>
      </c>
      <c r="E349" s="4" t="s">
        <v>919</v>
      </c>
      <c r="F349" s="4" t="s">
        <v>920</v>
      </c>
      <c r="G349" s="4" t="s">
        <v>921</v>
      </c>
      <c r="H349" s="4"/>
      <c r="I349" s="4" t="s">
        <v>44</v>
      </c>
      <c r="J349" s="5">
        <v>1</v>
      </c>
      <c r="K349" s="6">
        <v>1</v>
      </c>
      <c r="L349" s="7" t="s">
        <v>45</v>
      </c>
      <c r="M349" s="4">
        <v>561300</v>
      </c>
      <c r="N349" s="4" t="s">
        <v>922</v>
      </c>
      <c r="O349" s="4" t="s">
        <v>456</v>
      </c>
      <c r="P349" s="4" t="s">
        <v>457</v>
      </c>
      <c r="Q349" s="4">
        <v>3</v>
      </c>
      <c r="R349" s="4" t="s">
        <v>569</v>
      </c>
      <c r="S349" s="4">
        <v>115744</v>
      </c>
      <c r="T349" s="4" t="s">
        <v>458</v>
      </c>
      <c r="U349" s="4" t="s">
        <v>459</v>
      </c>
      <c r="V349" s="4">
        <v>549493053</v>
      </c>
      <c r="W349" s="4"/>
      <c r="X349" s="8" t="s">
        <v>923</v>
      </c>
      <c r="Y349" s="8" t="s">
        <v>924</v>
      </c>
      <c r="Z349" s="8" t="s">
        <v>54</v>
      </c>
      <c r="AA349" s="8" t="s">
        <v>925</v>
      </c>
      <c r="AB349" s="8" t="s">
        <v>293</v>
      </c>
      <c r="AC349" s="7" t="s">
        <v>926</v>
      </c>
      <c r="AD349" s="9">
        <v>2847.38</v>
      </c>
      <c r="AE349" s="10">
        <f>ROUND($K$349*$AD$349,2)</f>
        <v>2847.38</v>
      </c>
    </row>
    <row r="350" spans="1:31" ht="12.75">
      <c r="A350" s="3">
        <v>57727</v>
      </c>
      <c r="B350" s="4" t="s">
        <v>917</v>
      </c>
      <c r="C350" s="3">
        <v>170593</v>
      </c>
      <c r="D350" s="4" t="s">
        <v>302</v>
      </c>
      <c r="E350" s="4" t="s">
        <v>490</v>
      </c>
      <c r="F350" s="4" t="s">
        <v>491</v>
      </c>
      <c r="G350" s="4" t="s">
        <v>492</v>
      </c>
      <c r="H350" s="4"/>
      <c r="I350" s="4" t="s">
        <v>44</v>
      </c>
      <c r="J350" s="5">
        <v>1</v>
      </c>
      <c r="K350" s="6">
        <v>1</v>
      </c>
      <c r="L350" s="7" t="s">
        <v>45</v>
      </c>
      <c r="M350" s="4">
        <v>561300</v>
      </c>
      <c r="N350" s="4" t="s">
        <v>922</v>
      </c>
      <c r="O350" s="4" t="s">
        <v>456</v>
      </c>
      <c r="P350" s="4" t="s">
        <v>457</v>
      </c>
      <c r="Q350" s="4">
        <v>3</v>
      </c>
      <c r="R350" s="4" t="s">
        <v>569</v>
      </c>
      <c r="S350" s="4">
        <v>115744</v>
      </c>
      <c r="T350" s="4" t="s">
        <v>458</v>
      </c>
      <c r="U350" s="4" t="s">
        <v>459</v>
      </c>
      <c r="V350" s="4">
        <v>549493053</v>
      </c>
      <c r="W350" s="4"/>
      <c r="X350" s="8" t="s">
        <v>923</v>
      </c>
      <c r="Y350" s="8" t="s">
        <v>924</v>
      </c>
      <c r="Z350" s="8" t="s">
        <v>54</v>
      </c>
      <c r="AA350" s="8" t="s">
        <v>925</v>
      </c>
      <c r="AB350" s="8" t="s">
        <v>293</v>
      </c>
      <c r="AC350" s="7" t="s">
        <v>926</v>
      </c>
      <c r="AD350" s="9">
        <v>216.34</v>
      </c>
      <c r="AE350" s="10">
        <f>ROUND($K$350*$AD$350,2)</f>
        <v>216.34</v>
      </c>
    </row>
    <row r="351" spans="1:31" ht="25.5">
      <c r="A351" s="3">
        <v>57727</v>
      </c>
      <c r="B351" s="4" t="s">
        <v>917</v>
      </c>
      <c r="C351" s="3">
        <v>170594</v>
      </c>
      <c r="D351" s="4" t="s">
        <v>86</v>
      </c>
      <c r="E351" s="4" t="s">
        <v>927</v>
      </c>
      <c r="F351" s="4" t="s">
        <v>928</v>
      </c>
      <c r="G351" s="4" t="s">
        <v>929</v>
      </c>
      <c r="H351" s="4"/>
      <c r="I351" s="4" t="s">
        <v>90</v>
      </c>
      <c r="J351" s="5">
        <v>1</v>
      </c>
      <c r="K351" s="6">
        <v>1</v>
      </c>
      <c r="L351" s="7" t="s">
        <v>45</v>
      </c>
      <c r="M351" s="4">
        <v>561300</v>
      </c>
      <c r="N351" s="4" t="s">
        <v>922</v>
      </c>
      <c r="O351" s="4" t="s">
        <v>456</v>
      </c>
      <c r="P351" s="4" t="s">
        <v>457</v>
      </c>
      <c r="Q351" s="4">
        <v>3</v>
      </c>
      <c r="R351" s="4" t="s">
        <v>569</v>
      </c>
      <c r="S351" s="4">
        <v>115744</v>
      </c>
      <c r="T351" s="4" t="s">
        <v>458</v>
      </c>
      <c r="U351" s="4" t="s">
        <v>459</v>
      </c>
      <c r="V351" s="4">
        <v>549493053</v>
      </c>
      <c r="W351" s="4"/>
      <c r="X351" s="8" t="s">
        <v>923</v>
      </c>
      <c r="Y351" s="8" t="s">
        <v>924</v>
      </c>
      <c r="Z351" s="8" t="s">
        <v>54</v>
      </c>
      <c r="AA351" s="8" t="s">
        <v>925</v>
      </c>
      <c r="AB351" s="8" t="s">
        <v>293</v>
      </c>
      <c r="AC351" s="7" t="s">
        <v>926</v>
      </c>
      <c r="AD351" s="9">
        <v>151.31</v>
      </c>
      <c r="AE351" s="10">
        <f>ROUND($K$351*$AD$351,2)</f>
        <v>151.31</v>
      </c>
    </row>
    <row r="352" spans="1:31" ht="25.5">
      <c r="A352" s="3">
        <v>57727</v>
      </c>
      <c r="B352" s="4" t="s">
        <v>917</v>
      </c>
      <c r="C352" s="3">
        <v>170595</v>
      </c>
      <c r="D352" s="4" t="s">
        <v>57</v>
      </c>
      <c r="E352" s="4" t="s">
        <v>930</v>
      </c>
      <c r="F352" s="4" t="s">
        <v>931</v>
      </c>
      <c r="G352" s="4" t="s">
        <v>932</v>
      </c>
      <c r="H352" s="4"/>
      <c r="I352" s="4" t="s">
        <v>486</v>
      </c>
      <c r="J352" s="5">
        <v>1</v>
      </c>
      <c r="K352" s="6">
        <v>1</v>
      </c>
      <c r="L352" s="7" t="s">
        <v>45</v>
      </c>
      <c r="M352" s="4">
        <v>561300</v>
      </c>
      <c r="N352" s="4" t="s">
        <v>922</v>
      </c>
      <c r="O352" s="4" t="s">
        <v>456</v>
      </c>
      <c r="P352" s="4" t="s">
        <v>457</v>
      </c>
      <c r="Q352" s="4">
        <v>3</v>
      </c>
      <c r="R352" s="4" t="s">
        <v>569</v>
      </c>
      <c r="S352" s="4">
        <v>115744</v>
      </c>
      <c r="T352" s="4" t="s">
        <v>458</v>
      </c>
      <c r="U352" s="4" t="s">
        <v>459</v>
      </c>
      <c r="V352" s="4">
        <v>549493053</v>
      </c>
      <c r="W352" s="4"/>
      <c r="X352" s="8" t="s">
        <v>923</v>
      </c>
      <c r="Y352" s="8" t="s">
        <v>924</v>
      </c>
      <c r="Z352" s="8" t="s">
        <v>54</v>
      </c>
      <c r="AA352" s="8" t="s">
        <v>925</v>
      </c>
      <c r="AB352" s="8" t="s">
        <v>293</v>
      </c>
      <c r="AC352" s="7" t="s">
        <v>926</v>
      </c>
      <c r="AD352" s="9">
        <v>14.44</v>
      </c>
      <c r="AE352" s="10">
        <f>ROUND($K$352*$AD$352,2)</f>
        <v>14.44</v>
      </c>
    </row>
    <row r="353" spans="1:31" ht="25.5">
      <c r="A353" s="3">
        <v>57727</v>
      </c>
      <c r="B353" s="4" t="s">
        <v>917</v>
      </c>
      <c r="C353" s="3">
        <v>170596</v>
      </c>
      <c r="D353" s="4" t="s">
        <v>57</v>
      </c>
      <c r="E353" s="4" t="s">
        <v>933</v>
      </c>
      <c r="F353" s="4" t="s">
        <v>934</v>
      </c>
      <c r="G353" s="4" t="s">
        <v>935</v>
      </c>
      <c r="H353" s="4"/>
      <c r="I353" s="4" t="s">
        <v>44</v>
      </c>
      <c r="J353" s="5">
        <v>1</v>
      </c>
      <c r="K353" s="6">
        <v>1</v>
      </c>
      <c r="L353" s="7" t="s">
        <v>45</v>
      </c>
      <c r="M353" s="4">
        <v>561300</v>
      </c>
      <c r="N353" s="4" t="s">
        <v>922</v>
      </c>
      <c r="O353" s="4" t="s">
        <v>456</v>
      </c>
      <c r="P353" s="4" t="s">
        <v>457</v>
      </c>
      <c r="Q353" s="4">
        <v>3</v>
      </c>
      <c r="R353" s="4" t="s">
        <v>569</v>
      </c>
      <c r="S353" s="4">
        <v>115744</v>
      </c>
      <c r="T353" s="4" t="s">
        <v>458</v>
      </c>
      <c r="U353" s="4" t="s">
        <v>459</v>
      </c>
      <c r="V353" s="4">
        <v>549493053</v>
      </c>
      <c r="W353" s="4"/>
      <c r="X353" s="8" t="s">
        <v>923</v>
      </c>
      <c r="Y353" s="8" t="s">
        <v>924</v>
      </c>
      <c r="Z353" s="8" t="s">
        <v>54</v>
      </c>
      <c r="AA353" s="8" t="s">
        <v>925</v>
      </c>
      <c r="AB353" s="8" t="s">
        <v>293</v>
      </c>
      <c r="AC353" s="7" t="s">
        <v>926</v>
      </c>
      <c r="AD353" s="9">
        <v>5.14</v>
      </c>
      <c r="AE353" s="10">
        <f>ROUND($K$353*$AD$353,2)</f>
        <v>5.14</v>
      </c>
    </row>
    <row r="354" spans="1:31" ht="12.75">
      <c r="A354" s="3">
        <v>57727</v>
      </c>
      <c r="B354" s="4" t="s">
        <v>917</v>
      </c>
      <c r="C354" s="3">
        <v>170597</v>
      </c>
      <c r="D354" s="4" t="s">
        <v>57</v>
      </c>
      <c r="E354" s="4" t="s">
        <v>936</v>
      </c>
      <c r="F354" s="4" t="s">
        <v>937</v>
      </c>
      <c r="G354" s="4" t="s">
        <v>938</v>
      </c>
      <c r="H354" s="4"/>
      <c r="I354" s="4" t="s">
        <v>44</v>
      </c>
      <c r="J354" s="5">
        <v>15</v>
      </c>
      <c r="K354" s="6">
        <v>15</v>
      </c>
      <c r="L354" s="7" t="s">
        <v>45</v>
      </c>
      <c r="M354" s="4">
        <v>561300</v>
      </c>
      <c r="N354" s="4" t="s">
        <v>922</v>
      </c>
      <c r="O354" s="4" t="s">
        <v>456</v>
      </c>
      <c r="P354" s="4" t="s">
        <v>457</v>
      </c>
      <c r="Q354" s="4">
        <v>3</v>
      </c>
      <c r="R354" s="4" t="s">
        <v>569</v>
      </c>
      <c r="S354" s="4">
        <v>115744</v>
      </c>
      <c r="T354" s="4" t="s">
        <v>458</v>
      </c>
      <c r="U354" s="4" t="s">
        <v>459</v>
      </c>
      <c r="V354" s="4">
        <v>549493053</v>
      </c>
      <c r="W354" s="4"/>
      <c r="X354" s="8" t="s">
        <v>923</v>
      </c>
      <c r="Y354" s="8" t="s">
        <v>924</v>
      </c>
      <c r="Z354" s="8" t="s">
        <v>54</v>
      </c>
      <c r="AA354" s="8" t="s">
        <v>925</v>
      </c>
      <c r="AB354" s="8" t="s">
        <v>293</v>
      </c>
      <c r="AC354" s="7" t="s">
        <v>926</v>
      </c>
      <c r="AD354" s="9">
        <v>2.05</v>
      </c>
      <c r="AE354" s="10">
        <f>ROUND($K$354*$AD$354,2)</f>
        <v>30.75</v>
      </c>
    </row>
    <row r="355" spans="1:31" ht="12.75">
      <c r="A355" s="3">
        <v>57727</v>
      </c>
      <c r="B355" s="4" t="s">
        <v>917</v>
      </c>
      <c r="C355" s="3">
        <v>170608</v>
      </c>
      <c r="D355" s="4" t="s">
        <v>525</v>
      </c>
      <c r="E355" s="4" t="s">
        <v>526</v>
      </c>
      <c r="F355" s="4" t="s">
        <v>527</v>
      </c>
      <c r="G355" s="4" t="s">
        <v>528</v>
      </c>
      <c r="H355" s="4"/>
      <c r="I355" s="4" t="s">
        <v>44</v>
      </c>
      <c r="J355" s="5">
        <v>1</v>
      </c>
      <c r="K355" s="6">
        <v>1</v>
      </c>
      <c r="L355" s="7" t="s">
        <v>45</v>
      </c>
      <c r="M355" s="4">
        <v>561300</v>
      </c>
      <c r="N355" s="4" t="s">
        <v>922</v>
      </c>
      <c r="O355" s="4" t="s">
        <v>456</v>
      </c>
      <c r="P355" s="4" t="s">
        <v>457</v>
      </c>
      <c r="Q355" s="4">
        <v>3</v>
      </c>
      <c r="R355" s="4" t="s">
        <v>569</v>
      </c>
      <c r="S355" s="4">
        <v>115744</v>
      </c>
      <c r="T355" s="4" t="s">
        <v>458</v>
      </c>
      <c r="U355" s="4" t="s">
        <v>459</v>
      </c>
      <c r="V355" s="4">
        <v>549493053</v>
      </c>
      <c r="W355" s="4"/>
      <c r="X355" s="8" t="s">
        <v>923</v>
      </c>
      <c r="Y355" s="8" t="s">
        <v>924</v>
      </c>
      <c r="Z355" s="8" t="s">
        <v>54</v>
      </c>
      <c r="AA355" s="8" t="s">
        <v>925</v>
      </c>
      <c r="AB355" s="8" t="s">
        <v>293</v>
      </c>
      <c r="AC355" s="7" t="s">
        <v>926</v>
      </c>
      <c r="AD355" s="9">
        <v>27.84</v>
      </c>
      <c r="AE355" s="10">
        <f>ROUND($K$355*$AD$355,2)</f>
        <v>27.84</v>
      </c>
    </row>
    <row r="356" spans="1:31" ht="12.75">
      <c r="A356" s="3">
        <v>57727</v>
      </c>
      <c r="B356" s="4" t="s">
        <v>917</v>
      </c>
      <c r="C356" s="3">
        <v>170609</v>
      </c>
      <c r="D356" s="4" t="s">
        <v>302</v>
      </c>
      <c r="E356" s="4" t="s">
        <v>939</v>
      </c>
      <c r="F356" s="4" t="s">
        <v>940</v>
      </c>
      <c r="G356" s="4" t="s">
        <v>941</v>
      </c>
      <c r="H356" s="4"/>
      <c r="I356" s="4" t="s">
        <v>44</v>
      </c>
      <c r="J356" s="5">
        <v>1</v>
      </c>
      <c r="K356" s="6">
        <v>1</v>
      </c>
      <c r="L356" s="7" t="s">
        <v>45</v>
      </c>
      <c r="M356" s="4">
        <v>561300</v>
      </c>
      <c r="N356" s="4" t="s">
        <v>922</v>
      </c>
      <c r="O356" s="4" t="s">
        <v>456</v>
      </c>
      <c r="P356" s="4" t="s">
        <v>457</v>
      </c>
      <c r="Q356" s="4">
        <v>3</v>
      </c>
      <c r="R356" s="4" t="s">
        <v>569</v>
      </c>
      <c r="S356" s="4">
        <v>115744</v>
      </c>
      <c r="T356" s="4" t="s">
        <v>458</v>
      </c>
      <c r="U356" s="4" t="s">
        <v>459</v>
      </c>
      <c r="V356" s="4">
        <v>549493053</v>
      </c>
      <c r="W356" s="4"/>
      <c r="X356" s="8" t="s">
        <v>923</v>
      </c>
      <c r="Y356" s="8" t="s">
        <v>924</v>
      </c>
      <c r="Z356" s="8" t="s">
        <v>54</v>
      </c>
      <c r="AA356" s="8" t="s">
        <v>925</v>
      </c>
      <c r="AB356" s="8" t="s">
        <v>293</v>
      </c>
      <c r="AC356" s="7" t="s">
        <v>926</v>
      </c>
      <c r="AD356" s="9">
        <v>88.75</v>
      </c>
      <c r="AE356" s="10">
        <f>ROUND($K$356*$AD$356,2)</f>
        <v>88.75</v>
      </c>
    </row>
    <row r="357" spans="1:31" ht="12.75">
      <c r="A357" s="3">
        <v>57727</v>
      </c>
      <c r="B357" s="4" t="s">
        <v>917</v>
      </c>
      <c r="C357" s="3">
        <v>170610</v>
      </c>
      <c r="D357" s="4" t="s">
        <v>86</v>
      </c>
      <c r="E357" s="4" t="s">
        <v>942</v>
      </c>
      <c r="F357" s="4" t="s">
        <v>943</v>
      </c>
      <c r="G357" s="4" t="s">
        <v>944</v>
      </c>
      <c r="H357" s="4"/>
      <c r="I357" s="4" t="s">
        <v>135</v>
      </c>
      <c r="J357" s="5">
        <v>1</v>
      </c>
      <c r="K357" s="6">
        <v>1</v>
      </c>
      <c r="L357" s="7" t="s">
        <v>45</v>
      </c>
      <c r="M357" s="4">
        <v>561300</v>
      </c>
      <c r="N357" s="4" t="s">
        <v>922</v>
      </c>
      <c r="O357" s="4" t="s">
        <v>456</v>
      </c>
      <c r="P357" s="4" t="s">
        <v>457</v>
      </c>
      <c r="Q357" s="4">
        <v>3</v>
      </c>
      <c r="R357" s="4" t="s">
        <v>569</v>
      </c>
      <c r="S357" s="4">
        <v>115744</v>
      </c>
      <c r="T357" s="4" t="s">
        <v>458</v>
      </c>
      <c r="U357" s="4" t="s">
        <v>459</v>
      </c>
      <c r="V357" s="4">
        <v>549493053</v>
      </c>
      <c r="W357" s="4"/>
      <c r="X357" s="8" t="s">
        <v>923</v>
      </c>
      <c r="Y357" s="8" t="s">
        <v>924</v>
      </c>
      <c r="Z357" s="8" t="s">
        <v>54</v>
      </c>
      <c r="AA357" s="8" t="s">
        <v>925</v>
      </c>
      <c r="AB357" s="8" t="s">
        <v>293</v>
      </c>
      <c r="AC357" s="7" t="s">
        <v>926</v>
      </c>
      <c r="AD357" s="9">
        <v>56.58</v>
      </c>
      <c r="AE357" s="10">
        <f>ROUND($K$357*$AD$357,2)</f>
        <v>56.58</v>
      </c>
    </row>
    <row r="358" spans="1:31" ht="12.75">
      <c r="A358" s="3">
        <v>57727</v>
      </c>
      <c r="B358" s="4" t="s">
        <v>917</v>
      </c>
      <c r="C358" s="3">
        <v>170611</v>
      </c>
      <c r="D358" s="4" t="s">
        <v>57</v>
      </c>
      <c r="E358" s="4" t="s">
        <v>563</v>
      </c>
      <c r="F358" s="4" t="s">
        <v>564</v>
      </c>
      <c r="G358" s="4" t="s">
        <v>565</v>
      </c>
      <c r="H358" s="4"/>
      <c r="I358" s="4" t="s">
        <v>44</v>
      </c>
      <c r="J358" s="5">
        <v>1</v>
      </c>
      <c r="K358" s="6">
        <v>1</v>
      </c>
      <c r="L358" s="7" t="s">
        <v>45</v>
      </c>
      <c r="M358" s="4">
        <v>561300</v>
      </c>
      <c r="N358" s="4" t="s">
        <v>922</v>
      </c>
      <c r="O358" s="4" t="s">
        <v>456</v>
      </c>
      <c r="P358" s="4" t="s">
        <v>457</v>
      </c>
      <c r="Q358" s="4">
        <v>3</v>
      </c>
      <c r="R358" s="4" t="s">
        <v>569</v>
      </c>
      <c r="S358" s="4">
        <v>115744</v>
      </c>
      <c r="T358" s="4" t="s">
        <v>458</v>
      </c>
      <c r="U358" s="4" t="s">
        <v>459</v>
      </c>
      <c r="V358" s="4">
        <v>549493053</v>
      </c>
      <c r="W358" s="4"/>
      <c r="X358" s="8" t="s">
        <v>923</v>
      </c>
      <c r="Y358" s="8" t="s">
        <v>924</v>
      </c>
      <c r="Z358" s="8" t="s">
        <v>54</v>
      </c>
      <c r="AA358" s="8" t="s">
        <v>925</v>
      </c>
      <c r="AB358" s="8" t="s">
        <v>293</v>
      </c>
      <c r="AC358" s="7" t="s">
        <v>926</v>
      </c>
      <c r="AD358" s="9">
        <v>5.14</v>
      </c>
      <c r="AE358" s="10">
        <f>ROUND($K$358*$AD$358,2)</f>
        <v>5.14</v>
      </c>
    </row>
    <row r="359" spans="1:31" ht="26.25" thickBot="1">
      <c r="A359" s="3">
        <v>57727</v>
      </c>
      <c r="B359" s="4" t="s">
        <v>917</v>
      </c>
      <c r="C359" s="3">
        <v>170612</v>
      </c>
      <c r="D359" s="4" t="s">
        <v>107</v>
      </c>
      <c r="E359" s="4" t="s">
        <v>108</v>
      </c>
      <c r="F359" s="4" t="s">
        <v>109</v>
      </c>
      <c r="G359" s="4" t="s">
        <v>110</v>
      </c>
      <c r="H359" s="4"/>
      <c r="I359" s="4" t="s">
        <v>44</v>
      </c>
      <c r="J359" s="5">
        <v>5</v>
      </c>
      <c r="K359" s="6">
        <v>5</v>
      </c>
      <c r="L359" s="7" t="s">
        <v>45</v>
      </c>
      <c r="M359" s="4">
        <v>561300</v>
      </c>
      <c r="N359" s="4" t="s">
        <v>922</v>
      </c>
      <c r="O359" s="4" t="s">
        <v>456</v>
      </c>
      <c r="P359" s="4" t="s">
        <v>457</v>
      </c>
      <c r="Q359" s="4">
        <v>3</v>
      </c>
      <c r="R359" s="4" t="s">
        <v>569</v>
      </c>
      <c r="S359" s="4">
        <v>115744</v>
      </c>
      <c r="T359" s="4" t="s">
        <v>458</v>
      </c>
      <c r="U359" s="4" t="s">
        <v>459</v>
      </c>
      <c r="V359" s="4">
        <v>549493053</v>
      </c>
      <c r="W359" s="4"/>
      <c r="X359" s="8" t="s">
        <v>923</v>
      </c>
      <c r="Y359" s="8" t="s">
        <v>924</v>
      </c>
      <c r="Z359" s="8" t="s">
        <v>54</v>
      </c>
      <c r="AA359" s="8" t="s">
        <v>925</v>
      </c>
      <c r="AB359" s="8" t="s">
        <v>293</v>
      </c>
      <c r="AC359" s="7" t="s">
        <v>926</v>
      </c>
      <c r="AD359" s="9">
        <v>4.83</v>
      </c>
      <c r="AE359" s="10">
        <f>ROUND($K$359*$AD$359,2)</f>
        <v>24.15</v>
      </c>
    </row>
    <row r="360" spans="1:31" ht="13.5" thickTop="1">
      <c r="A360" s="21"/>
      <c r="B360" s="21"/>
      <c r="C360" s="2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25" t="s">
        <v>192</v>
      </c>
      <c r="AE360" s="12">
        <f>SUM($AE$349:$AE$359)</f>
        <v>3467.82</v>
      </c>
    </row>
    <row r="361" spans="1:31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spans="1:31" ht="25.5">
      <c r="A362" s="3">
        <v>57746</v>
      </c>
      <c r="B362" s="4" t="s">
        <v>945</v>
      </c>
      <c r="C362" s="3">
        <v>170722</v>
      </c>
      <c r="D362" s="4" t="s">
        <v>107</v>
      </c>
      <c r="E362" s="4" t="s">
        <v>439</v>
      </c>
      <c r="F362" s="4" t="s">
        <v>440</v>
      </c>
      <c r="G362" s="4" t="s">
        <v>441</v>
      </c>
      <c r="H362" s="4"/>
      <c r="I362" s="4" t="s">
        <v>44</v>
      </c>
      <c r="J362" s="5">
        <v>100</v>
      </c>
      <c r="K362" s="6">
        <v>100</v>
      </c>
      <c r="L362" s="7" t="s">
        <v>45</v>
      </c>
      <c r="M362" s="4">
        <v>314020</v>
      </c>
      <c r="N362" s="4" t="s">
        <v>946</v>
      </c>
      <c r="O362" s="4" t="s">
        <v>947</v>
      </c>
      <c r="P362" s="4" t="s">
        <v>48</v>
      </c>
      <c r="Q362" s="4">
        <v>3</v>
      </c>
      <c r="R362" s="4" t="s">
        <v>948</v>
      </c>
      <c r="S362" s="4">
        <v>169712</v>
      </c>
      <c r="T362" s="4" t="s">
        <v>949</v>
      </c>
      <c r="U362" s="4" t="s">
        <v>950</v>
      </c>
      <c r="V362" s="4">
        <v>549494449</v>
      </c>
      <c r="W362" s="4"/>
      <c r="X362" s="8" t="s">
        <v>951</v>
      </c>
      <c r="Y362" s="8" t="s">
        <v>952</v>
      </c>
      <c r="Z362" s="8" t="s">
        <v>54</v>
      </c>
      <c r="AA362" s="8" t="s">
        <v>951</v>
      </c>
      <c r="AB362" s="8" t="s">
        <v>293</v>
      </c>
      <c r="AC362" s="7" t="s">
        <v>953</v>
      </c>
      <c r="AD362" s="9">
        <v>0.91</v>
      </c>
      <c r="AE362" s="10">
        <f>ROUND($K$362*$AD$362,2)</f>
        <v>91</v>
      </c>
    </row>
    <row r="363" spans="1:31" ht="25.5">
      <c r="A363" s="3">
        <v>57746</v>
      </c>
      <c r="B363" s="4" t="s">
        <v>945</v>
      </c>
      <c r="C363" s="3">
        <v>170723</v>
      </c>
      <c r="D363" s="4" t="s">
        <v>91</v>
      </c>
      <c r="E363" s="4" t="s">
        <v>258</v>
      </c>
      <c r="F363" s="4" t="s">
        <v>259</v>
      </c>
      <c r="G363" s="4" t="s">
        <v>260</v>
      </c>
      <c r="H363" s="4"/>
      <c r="I363" s="4" t="s">
        <v>44</v>
      </c>
      <c r="J363" s="5">
        <v>10</v>
      </c>
      <c r="K363" s="6">
        <v>10</v>
      </c>
      <c r="L363" s="7" t="s">
        <v>45</v>
      </c>
      <c r="M363" s="4">
        <v>314020</v>
      </c>
      <c r="N363" s="4" t="s">
        <v>946</v>
      </c>
      <c r="O363" s="4" t="s">
        <v>947</v>
      </c>
      <c r="P363" s="4" t="s">
        <v>48</v>
      </c>
      <c r="Q363" s="4">
        <v>3</v>
      </c>
      <c r="R363" s="4" t="s">
        <v>948</v>
      </c>
      <c r="S363" s="4">
        <v>169712</v>
      </c>
      <c r="T363" s="4" t="s">
        <v>949</v>
      </c>
      <c r="U363" s="4" t="s">
        <v>950</v>
      </c>
      <c r="V363" s="4">
        <v>549494449</v>
      </c>
      <c r="W363" s="4"/>
      <c r="X363" s="8" t="s">
        <v>951</v>
      </c>
      <c r="Y363" s="8" t="s">
        <v>952</v>
      </c>
      <c r="Z363" s="8" t="s">
        <v>54</v>
      </c>
      <c r="AA363" s="8" t="s">
        <v>951</v>
      </c>
      <c r="AB363" s="8" t="s">
        <v>293</v>
      </c>
      <c r="AC363" s="7" t="s">
        <v>953</v>
      </c>
      <c r="AD363" s="9">
        <v>3.9</v>
      </c>
      <c r="AE363" s="10">
        <f>ROUND($K$363*$AD$363,2)</f>
        <v>39</v>
      </c>
    </row>
    <row r="364" spans="1:31" ht="51">
      <c r="A364" s="3">
        <v>57746</v>
      </c>
      <c r="B364" s="4" t="s">
        <v>945</v>
      </c>
      <c r="C364" s="3">
        <v>170724</v>
      </c>
      <c r="D364" s="4" t="s">
        <v>116</v>
      </c>
      <c r="E364" s="4" t="s">
        <v>553</v>
      </c>
      <c r="F364" s="4" t="s">
        <v>554</v>
      </c>
      <c r="G364" s="4" t="s">
        <v>555</v>
      </c>
      <c r="H364" s="4"/>
      <c r="I364" s="4" t="s">
        <v>556</v>
      </c>
      <c r="J364" s="5">
        <v>2</v>
      </c>
      <c r="K364" s="6">
        <v>2</v>
      </c>
      <c r="L364" s="7" t="s">
        <v>45</v>
      </c>
      <c r="M364" s="4">
        <v>314020</v>
      </c>
      <c r="N364" s="4" t="s">
        <v>946</v>
      </c>
      <c r="O364" s="4" t="s">
        <v>947</v>
      </c>
      <c r="P364" s="4" t="s">
        <v>48</v>
      </c>
      <c r="Q364" s="4">
        <v>3</v>
      </c>
      <c r="R364" s="4" t="s">
        <v>948</v>
      </c>
      <c r="S364" s="4">
        <v>169712</v>
      </c>
      <c r="T364" s="4" t="s">
        <v>949</v>
      </c>
      <c r="U364" s="4" t="s">
        <v>950</v>
      </c>
      <c r="V364" s="4">
        <v>549494449</v>
      </c>
      <c r="W364" s="4"/>
      <c r="X364" s="8" t="s">
        <v>951</v>
      </c>
      <c r="Y364" s="8" t="s">
        <v>952</v>
      </c>
      <c r="Z364" s="8" t="s">
        <v>54</v>
      </c>
      <c r="AA364" s="8" t="s">
        <v>951</v>
      </c>
      <c r="AB364" s="8" t="s">
        <v>293</v>
      </c>
      <c r="AC364" s="7" t="s">
        <v>953</v>
      </c>
      <c r="AD364" s="9">
        <v>16.91</v>
      </c>
      <c r="AE364" s="10">
        <f>ROUND($K$364*$AD$364,2)</f>
        <v>33.82</v>
      </c>
    </row>
    <row r="365" spans="1:31" ht="25.5">
      <c r="A365" s="3">
        <v>57746</v>
      </c>
      <c r="B365" s="4" t="s">
        <v>945</v>
      </c>
      <c r="C365" s="3">
        <v>170733</v>
      </c>
      <c r="D365" s="4" t="s">
        <v>330</v>
      </c>
      <c r="E365" s="4" t="s">
        <v>464</v>
      </c>
      <c r="F365" s="4" t="s">
        <v>465</v>
      </c>
      <c r="G365" s="4" t="s">
        <v>466</v>
      </c>
      <c r="H365" s="4"/>
      <c r="I365" s="4" t="s">
        <v>61</v>
      </c>
      <c r="J365" s="5">
        <v>10</v>
      </c>
      <c r="K365" s="6">
        <v>10</v>
      </c>
      <c r="L365" s="7" t="s">
        <v>45</v>
      </c>
      <c r="M365" s="4">
        <v>314020</v>
      </c>
      <c r="N365" s="4" t="s">
        <v>946</v>
      </c>
      <c r="O365" s="4" t="s">
        <v>947</v>
      </c>
      <c r="P365" s="4" t="s">
        <v>48</v>
      </c>
      <c r="Q365" s="4">
        <v>3</v>
      </c>
      <c r="R365" s="4" t="s">
        <v>948</v>
      </c>
      <c r="S365" s="4">
        <v>169712</v>
      </c>
      <c r="T365" s="4" t="s">
        <v>949</v>
      </c>
      <c r="U365" s="4" t="s">
        <v>950</v>
      </c>
      <c r="V365" s="4">
        <v>549494449</v>
      </c>
      <c r="W365" s="4"/>
      <c r="X365" s="8" t="s">
        <v>951</v>
      </c>
      <c r="Y365" s="8" t="s">
        <v>952</v>
      </c>
      <c r="Z365" s="8" t="s">
        <v>54</v>
      </c>
      <c r="AA365" s="8" t="s">
        <v>951</v>
      </c>
      <c r="AB365" s="8" t="s">
        <v>293</v>
      </c>
      <c r="AC365" s="7" t="s">
        <v>953</v>
      </c>
      <c r="AD365" s="9">
        <v>3.04</v>
      </c>
      <c r="AE365" s="10">
        <f>ROUND($K$365*$AD$365,2)</f>
        <v>30.4</v>
      </c>
    </row>
    <row r="366" spans="1:31" ht="25.5">
      <c r="A366" s="3">
        <v>57746</v>
      </c>
      <c r="B366" s="4" t="s">
        <v>945</v>
      </c>
      <c r="C366" s="3">
        <v>170735</v>
      </c>
      <c r="D366" s="4" t="s">
        <v>66</v>
      </c>
      <c r="E366" s="4" t="s">
        <v>954</v>
      </c>
      <c r="F366" s="4" t="s">
        <v>955</v>
      </c>
      <c r="G366" s="4" t="s">
        <v>956</v>
      </c>
      <c r="H366" s="4"/>
      <c r="I366" s="4" t="s">
        <v>44</v>
      </c>
      <c r="J366" s="5">
        <v>10</v>
      </c>
      <c r="K366" s="6">
        <v>10</v>
      </c>
      <c r="L366" s="7" t="s">
        <v>45</v>
      </c>
      <c r="M366" s="4">
        <v>314020</v>
      </c>
      <c r="N366" s="4" t="s">
        <v>946</v>
      </c>
      <c r="O366" s="4" t="s">
        <v>947</v>
      </c>
      <c r="P366" s="4" t="s">
        <v>48</v>
      </c>
      <c r="Q366" s="4">
        <v>3</v>
      </c>
      <c r="R366" s="4" t="s">
        <v>948</v>
      </c>
      <c r="S366" s="4">
        <v>169712</v>
      </c>
      <c r="T366" s="4" t="s">
        <v>949</v>
      </c>
      <c r="U366" s="4" t="s">
        <v>950</v>
      </c>
      <c r="V366" s="4">
        <v>549494449</v>
      </c>
      <c r="W366" s="4"/>
      <c r="X366" s="8" t="s">
        <v>951</v>
      </c>
      <c r="Y366" s="8" t="s">
        <v>952</v>
      </c>
      <c r="Z366" s="8" t="s">
        <v>54</v>
      </c>
      <c r="AA366" s="8" t="s">
        <v>951</v>
      </c>
      <c r="AB366" s="8" t="s">
        <v>293</v>
      </c>
      <c r="AC366" s="7" t="s">
        <v>953</v>
      </c>
      <c r="AD366" s="9">
        <v>28.95</v>
      </c>
      <c r="AE366" s="10">
        <f>ROUND($K$366*$AD$366,2)</f>
        <v>289.5</v>
      </c>
    </row>
    <row r="367" spans="1:31" ht="25.5">
      <c r="A367" s="3">
        <v>57746</v>
      </c>
      <c r="B367" s="4" t="s">
        <v>945</v>
      </c>
      <c r="C367" s="3">
        <v>170736</v>
      </c>
      <c r="D367" s="4" t="s">
        <v>156</v>
      </c>
      <c r="E367" s="4" t="s">
        <v>157</v>
      </c>
      <c r="F367" s="4" t="s">
        <v>158</v>
      </c>
      <c r="G367" s="4" t="s">
        <v>159</v>
      </c>
      <c r="H367" s="4"/>
      <c r="I367" s="4" t="s">
        <v>160</v>
      </c>
      <c r="J367" s="5">
        <v>2</v>
      </c>
      <c r="K367" s="6">
        <v>2</v>
      </c>
      <c r="L367" s="7" t="s">
        <v>45</v>
      </c>
      <c r="M367" s="4">
        <v>314020</v>
      </c>
      <c r="N367" s="4" t="s">
        <v>946</v>
      </c>
      <c r="O367" s="4" t="s">
        <v>947</v>
      </c>
      <c r="P367" s="4" t="s">
        <v>48</v>
      </c>
      <c r="Q367" s="4">
        <v>3</v>
      </c>
      <c r="R367" s="4" t="s">
        <v>948</v>
      </c>
      <c r="S367" s="4">
        <v>169712</v>
      </c>
      <c r="T367" s="4" t="s">
        <v>949</v>
      </c>
      <c r="U367" s="4" t="s">
        <v>950</v>
      </c>
      <c r="V367" s="4">
        <v>549494449</v>
      </c>
      <c r="W367" s="4"/>
      <c r="X367" s="8" t="s">
        <v>951</v>
      </c>
      <c r="Y367" s="8" t="s">
        <v>952</v>
      </c>
      <c r="Z367" s="8" t="s">
        <v>54</v>
      </c>
      <c r="AA367" s="8" t="s">
        <v>951</v>
      </c>
      <c r="AB367" s="8" t="s">
        <v>293</v>
      </c>
      <c r="AC367" s="7" t="s">
        <v>953</v>
      </c>
      <c r="AD367" s="9">
        <v>10.15</v>
      </c>
      <c r="AE367" s="10">
        <f>ROUND($K$367*$AD$367,2)</f>
        <v>20.3</v>
      </c>
    </row>
    <row r="368" spans="1:31" ht="25.5">
      <c r="A368" s="3">
        <v>57746</v>
      </c>
      <c r="B368" s="4" t="s">
        <v>945</v>
      </c>
      <c r="C368" s="3">
        <v>170737</v>
      </c>
      <c r="D368" s="4" t="s">
        <v>404</v>
      </c>
      <c r="E368" s="4" t="s">
        <v>957</v>
      </c>
      <c r="F368" s="4" t="s">
        <v>958</v>
      </c>
      <c r="G368" s="4" t="s">
        <v>959</v>
      </c>
      <c r="H368" s="4"/>
      <c r="I368" s="4" t="s">
        <v>960</v>
      </c>
      <c r="J368" s="5">
        <v>10</v>
      </c>
      <c r="K368" s="6">
        <v>10</v>
      </c>
      <c r="L368" s="7" t="s">
        <v>45</v>
      </c>
      <c r="M368" s="4">
        <v>314020</v>
      </c>
      <c r="N368" s="4" t="s">
        <v>946</v>
      </c>
      <c r="O368" s="4" t="s">
        <v>947</v>
      </c>
      <c r="P368" s="4" t="s">
        <v>48</v>
      </c>
      <c r="Q368" s="4">
        <v>3</v>
      </c>
      <c r="R368" s="4" t="s">
        <v>948</v>
      </c>
      <c r="S368" s="4">
        <v>169712</v>
      </c>
      <c r="T368" s="4" t="s">
        <v>949</v>
      </c>
      <c r="U368" s="4" t="s">
        <v>950</v>
      </c>
      <c r="V368" s="4">
        <v>549494449</v>
      </c>
      <c r="W368" s="4"/>
      <c r="X368" s="8" t="s">
        <v>951</v>
      </c>
      <c r="Y368" s="8" t="s">
        <v>952</v>
      </c>
      <c r="Z368" s="8" t="s">
        <v>54</v>
      </c>
      <c r="AA368" s="8" t="s">
        <v>951</v>
      </c>
      <c r="AB368" s="8" t="s">
        <v>293</v>
      </c>
      <c r="AC368" s="7" t="s">
        <v>953</v>
      </c>
      <c r="AD368" s="9">
        <v>4.76</v>
      </c>
      <c r="AE368" s="10">
        <f>ROUND($K$368*$AD$368,2)</f>
        <v>47.6</v>
      </c>
    </row>
    <row r="369" spans="1:31" ht="25.5">
      <c r="A369" s="3">
        <v>57746</v>
      </c>
      <c r="B369" s="4" t="s">
        <v>945</v>
      </c>
      <c r="C369" s="3">
        <v>170738</v>
      </c>
      <c r="D369" s="4" t="s">
        <v>57</v>
      </c>
      <c r="E369" s="4" t="s">
        <v>864</v>
      </c>
      <c r="F369" s="4" t="s">
        <v>865</v>
      </c>
      <c r="G369" s="4" t="s">
        <v>866</v>
      </c>
      <c r="H369" s="4"/>
      <c r="I369" s="4" t="s">
        <v>44</v>
      </c>
      <c r="J369" s="5">
        <v>10</v>
      </c>
      <c r="K369" s="6">
        <v>10</v>
      </c>
      <c r="L369" s="7" t="s">
        <v>45</v>
      </c>
      <c r="M369" s="4">
        <v>314020</v>
      </c>
      <c r="N369" s="4" t="s">
        <v>946</v>
      </c>
      <c r="O369" s="4" t="s">
        <v>947</v>
      </c>
      <c r="P369" s="4" t="s">
        <v>48</v>
      </c>
      <c r="Q369" s="4">
        <v>3</v>
      </c>
      <c r="R369" s="4" t="s">
        <v>948</v>
      </c>
      <c r="S369" s="4">
        <v>169712</v>
      </c>
      <c r="T369" s="4" t="s">
        <v>949</v>
      </c>
      <c r="U369" s="4" t="s">
        <v>950</v>
      </c>
      <c r="V369" s="4">
        <v>549494449</v>
      </c>
      <c r="W369" s="4"/>
      <c r="X369" s="8" t="s">
        <v>951</v>
      </c>
      <c r="Y369" s="8" t="s">
        <v>952</v>
      </c>
      <c r="Z369" s="8" t="s">
        <v>54</v>
      </c>
      <c r="AA369" s="8" t="s">
        <v>951</v>
      </c>
      <c r="AB369" s="8" t="s">
        <v>293</v>
      </c>
      <c r="AC369" s="7" t="s">
        <v>953</v>
      </c>
      <c r="AD369" s="9">
        <v>11.5</v>
      </c>
      <c r="AE369" s="10">
        <f>ROUND($K$369*$AD$369,2)</f>
        <v>115</v>
      </c>
    </row>
    <row r="370" spans="1:31" ht="25.5">
      <c r="A370" s="3">
        <v>57746</v>
      </c>
      <c r="B370" s="4" t="s">
        <v>945</v>
      </c>
      <c r="C370" s="3">
        <v>170740</v>
      </c>
      <c r="D370" s="4" t="s">
        <v>144</v>
      </c>
      <c r="E370" s="4" t="s">
        <v>961</v>
      </c>
      <c r="F370" s="4" t="s">
        <v>962</v>
      </c>
      <c r="G370" s="4" t="s">
        <v>963</v>
      </c>
      <c r="H370" s="4"/>
      <c r="I370" s="4" t="s">
        <v>44</v>
      </c>
      <c r="J370" s="5">
        <v>10</v>
      </c>
      <c r="K370" s="6">
        <v>10</v>
      </c>
      <c r="L370" s="7" t="s">
        <v>45</v>
      </c>
      <c r="M370" s="4">
        <v>314020</v>
      </c>
      <c r="N370" s="4" t="s">
        <v>946</v>
      </c>
      <c r="O370" s="4" t="s">
        <v>947</v>
      </c>
      <c r="P370" s="4" t="s">
        <v>48</v>
      </c>
      <c r="Q370" s="4">
        <v>3</v>
      </c>
      <c r="R370" s="4" t="s">
        <v>948</v>
      </c>
      <c r="S370" s="4">
        <v>169712</v>
      </c>
      <c r="T370" s="4" t="s">
        <v>949</v>
      </c>
      <c r="U370" s="4" t="s">
        <v>950</v>
      </c>
      <c r="V370" s="4">
        <v>549494449</v>
      </c>
      <c r="W370" s="4"/>
      <c r="X370" s="8" t="s">
        <v>951</v>
      </c>
      <c r="Y370" s="8" t="s">
        <v>952</v>
      </c>
      <c r="Z370" s="8" t="s">
        <v>54</v>
      </c>
      <c r="AA370" s="8" t="s">
        <v>951</v>
      </c>
      <c r="AB370" s="8" t="s">
        <v>293</v>
      </c>
      <c r="AC370" s="7" t="s">
        <v>953</v>
      </c>
      <c r="AD370" s="9">
        <v>4.94</v>
      </c>
      <c r="AE370" s="10">
        <f>ROUND($K$370*$AD$370,2)</f>
        <v>49.4</v>
      </c>
    </row>
    <row r="371" spans="1:31" ht="25.5">
      <c r="A371" s="3">
        <v>57746</v>
      </c>
      <c r="B371" s="4" t="s">
        <v>945</v>
      </c>
      <c r="C371" s="3">
        <v>170744</v>
      </c>
      <c r="D371" s="4" t="s">
        <v>151</v>
      </c>
      <c r="E371" s="4" t="s">
        <v>152</v>
      </c>
      <c r="F371" s="4" t="s">
        <v>153</v>
      </c>
      <c r="G371" s="4" t="s">
        <v>154</v>
      </c>
      <c r="H371" s="4"/>
      <c r="I371" s="4" t="s">
        <v>155</v>
      </c>
      <c r="J371" s="5">
        <v>24</v>
      </c>
      <c r="K371" s="6">
        <v>24</v>
      </c>
      <c r="L371" s="7" t="s">
        <v>45</v>
      </c>
      <c r="M371" s="4">
        <v>314020</v>
      </c>
      <c r="N371" s="4" t="s">
        <v>946</v>
      </c>
      <c r="O371" s="4" t="s">
        <v>947</v>
      </c>
      <c r="P371" s="4" t="s">
        <v>48</v>
      </c>
      <c r="Q371" s="4">
        <v>3</v>
      </c>
      <c r="R371" s="4" t="s">
        <v>948</v>
      </c>
      <c r="S371" s="4">
        <v>169712</v>
      </c>
      <c r="T371" s="4" t="s">
        <v>949</v>
      </c>
      <c r="U371" s="4" t="s">
        <v>950</v>
      </c>
      <c r="V371" s="4">
        <v>549494449</v>
      </c>
      <c r="W371" s="4"/>
      <c r="X371" s="8" t="s">
        <v>951</v>
      </c>
      <c r="Y371" s="8" t="s">
        <v>952</v>
      </c>
      <c r="Z371" s="8" t="s">
        <v>54</v>
      </c>
      <c r="AA371" s="8" t="s">
        <v>951</v>
      </c>
      <c r="AB371" s="8" t="s">
        <v>293</v>
      </c>
      <c r="AC371" s="7" t="s">
        <v>953</v>
      </c>
      <c r="AD371" s="9">
        <v>6.78</v>
      </c>
      <c r="AE371" s="10">
        <f>ROUND($K$371*$AD$371,2)</f>
        <v>162.72</v>
      </c>
    </row>
    <row r="372" spans="1:31" ht="25.5">
      <c r="A372" s="3">
        <v>57746</v>
      </c>
      <c r="B372" s="4" t="s">
        <v>945</v>
      </c>
      <c r="C372" s="3">
        <v>170745</v>
      </c>
      <c r="D372" s="4" t="s">
        <v>476</v>
      </c>
      <c r="E372" s="4" t="s">
        <v>964</v>
      </c>
      <c r="F372" s="4" t="s">
        <v>965</v>
      </c>
      <c r="G372" s="4" t="s">
        <v>966</v>
      </c>
      <c r="H372" s="4"/>
      <c r="I372" s="4" t="s">
        <v>44</v>
      </c>
      <c r="J372" s="5">
        <v>20</v>
      </c>
      <c r="K372" s="6">
        <v>20</v>
      </c>
      <c r="L372" s="7" t="s">
        <v>45</v>
      </c>
      <c r="M372" s="4">
        <v>314020</v>
      </c>
      <c r="N372" s="4" t="s">
        <v>946</v>
      </c>
      <c r="O372" s="4" t="s">
        <v>947</v>
      </c>
      <c r="P372" s="4" t="s">
        <v>48</v>
      </c>
      <c r="Q372" s="4">
        <v>3</v>
      </c>
      <c r="R372" s="4" t="s">
        <v>948</v>
      </c>
      <c r="S372" s="4">
        <v>169712</v>
      </c>
      <c r="T372" s="4" t="s">
        <v>949</v>
      </c>
      <c r="U372" s="4" t="s">
        <v>950</v>
      </c>
      <c r="V372" s="4">
        <v>549494449</v>
      </c>
      <c r="W372" s="4"/>
      <c r="X372" s="8" t="s">
        <v>951</v>
      </c>
      <c r="Y372" s="8" t="s">
        <v>952</v>
      </c>
      <c r="Z372" s="8" t="s">
        <v>54</v>
      </c>
      <c r="AA372" s="8" t="s">
        <v>951</v>
      </c>
      <c r="AB372" s="8" t="s">
        <v>293</v>
      </c>
      <c r="AC372" s="7" t="s">
        <v>953</v>
      </c>
      <c r="AD372" s="9">
        <v>1.7</v>
      </c>
      <c r="AE372" s="10">
        <f>ROUND($K$372*$AD$372,2)</f>
        <v>34</v>
      </c>
    </row>
    <row r="373" spans="1:31" ht="25.5">
      <c r="A373" s="3">
        <v>57746</v>
      </c>
      <c r="B373" s="4" t="s">
        <v>945</v>
      </c>
      <c r="C373" s="3">
        <v>170748</v>
      </c>
      <c r="D373" s="4" t="s">
        <v>151</v>
      </c>
      <c r="E373" s="4" t="s">
        <v>740</v>
      </c>
      <c r="F373" s="4" t="s">
        <v>741</v>
      </c>
      <c r="G373" s="4" t="s">
        <v>742</v>
      </c>
      <c r="H373" s="4"/>
      <c r="I373" s="4" t="s">
        <v>743</v>
      </c>
      <c r="J373" s="5">
        <v>5</v>
      </c>
      <c r="K373" s="6">
        <v>5</v>
      </c>
      <c r="L373" s="7" t="s">
        <v>45</v>
      </c>
      <c r="M373" s="4">
        <v>314020</v>
      </c>
      <c r="N373" s="4" t="s">
        <v>946</v>
      </c>
      <c r="O373" s="4" t="s">
        <v>947</v>
      </c>
      <c r="P373" s="4" t="s">
        <v>48</v>
      </c>
      <c r="Q373" s="4">
        <v>3</v>
      </c>
      <c r="R373" s="4" t="s">
        <v>948</v>
      </c>
      <c r="S373" s="4">
        <v>169712</v>
      </c>
      <c r="T373" s="4" t="s">
        <v>949</v>
      </c>
      <c r="U373" s="4" t="s">
        <v>950</v>
      </c>
      <c r="V373" s="4">
        <v>549494449</v>
      </c>
      <c r="W373" s="4"/>
      <c r="X373" s="8" t="s">
        <v>951</v>
      </c>
      <c r="Y373" s="8" t="s">
        <v>952</v>
      </c>
      <c r="Z373" s="8" t="s">
        <v>54</v>
      </c>
      <c r="AA373" s="8" t="s">
        <v>951</v>
      </c>
      <c r="AB373" s="8" t="s">
        <v>293</v>
      </c>
      <c r="AC373" s="7" t="s">
        <v>953</v>
      </c>
      <c r="AD373" s="9">
        <v>7.54</v>
      </c>
      <c r="AE373" s="10">
        <f>ROUND($K$373*$AD$373,2)</f>
        <v>37.7</v>
      </c>
    </row>
    <row r="374" spans="1:31" ht="25.5">
      <c r="A374" s="3">
        <v>57746</v>
      </c>
      <c r="B374" s="4" t="s">
        <v>945</v>
      </c>
      <c r="C374" s="3">
        <v>170749</v>
      </c>
      <c r="D374" s="4" t="s">
        <v>144</v>
      </c>
      <c r="E374" s="4" t="s">
        <v>779</v>
      </c>
      <c r="F374" s="4" t="s">
        <v>780</v>
      </c>
      <c r="G374" s="4" t="s">
        <v>781</v>
      </c>
      <c r="H374" s="4"/>
      <c r="I374" s="4" t="s">
        <v>44</v>
      </c>
      <c r="J374" s="5">
        <v>20</v>
      </c>
      <c r="K374" s="6">
        <v>20</v>
      </c>
      <c r="L374" s="7" t="s">
        <v>45</v>
      </c>
      <c r="M374" s="4">
        <v>314020</v>
      </c>
      <c r="N374" s="4" t="s">
        <v>946</v>
      </c>
      <c r="O374" s="4" t="s">
        <v>947</v>
      </c>
      <c r="P374" s="4" t="s">
        <v>48</v>
      </c>
      <c r="Q374" s="4">
        <v>3</v>
      </c>
      <c r="R374" s="4" t="s">
        <v>948</v>
      </c>
      <c r="S374" s="4">
        <v>169712</v>
      </c>
      <c r="T374" s="4" t="s">
        <v>949</v>
      </c>
      <c r="U374" s="4" t="s">
        <v>950</v>
      </c>
      <c r="V374" s="4">
        <v>549494449</v>
      </c>
      <c r="W374" s="4"/>
      <c r="X374" s="8" t="s">
        <v>951</v>
      </c>
      <c r="Y374" s="8" t="s">
        <v>952</v>
      </c>
      <c r="Z374" s="8" t="s">
        <v>54</v>
      </c>
      <c r="AA374" s="8" t="s">
        <v>951</v>
      </c>
      <c r="AB374" s="8" t="s">
        <v>293</v>
      </c>
      <c r="AC374" s="7" t="s">
        <v>953</v>
      </c>
      <c r="AD374" s="9">
        <v>9.68</v>
      </c>
      <c r="AE374" s="10">
        <f>ROUND($K$374*$AD$374,2)</f>
        <v>193.6</v>
      </c>
    </row>
    <row r="375" spans="1:31" ht="25.5">
      <c r="A375" s="3">
        <v>57746</v>
      </c>
      <c r="B375" s="4" t="s">
        <v>945</v>
      </c>
      <c r="C375" s="3">
        <v>170750</v>
      </c>
      <c r="D375" s="4" t="s">
        <v>57</v>
      </c>
      <c r="E375" s="4" t="s">
        <v>161</v>
      </c>
      <c r="F375" s="4" t="s">
        <v>162</v>
      </c>
      <c r="G375" s="4" t="s">
        <v>163</v>
      </c>
      <c r="H375" s="4"/>
      <c r="I375" s="4" t="s">
        <v>61</v>
      </c>
      <c r="J375" s="5">
        <v>20</v>
      </c>
      <c r="K375" s="6">
        <v>20</v>
      </c>
      <c r="L375" s="7" t="s">
        <v>45</v>
      </c>
      <c r="M375" s="4">
        <v>314020</v>
      </c>
      <c r="N375" s="4" t="s">
        <v>946</v>
      </c>
      <c r="O375" s="4" t="s">
        <v>947</v>
      </c>
      <c r="P375" s="4" t="s">
        <v>48</v>
      </c>
      <c r="Q375" s="4">
        <v>3</v>
      </c>
      <c r="R375" s="4" t="s">
        <v>948</v>
      </c>
      <c r="S375" s="4">
        <v>169712</v>
      </c>
      <c r="T375" s="4" t="s">
        <v>949</v>
      </c>
      <c r="U375" s="4" t="s">
        <v>950</v>
      </c>
      <c r="V375" s="4">
        <v>549494449</v>
      </c>
      <c r="W375" s="4"/>
      <c r="X375" s="8" t="s">
        <v>951</v>
      </c>
      <c r="Y375" s="8" t="s">
        <v>952</v>
      </c>
      <c r="Z375" s="8" t="s">
        <v>54</v>
      </c>
      <c r="AA375" s="8" t="s">
        <v>951</v>
      </c>
      <c r="AB375" s="8" t="s">
        <v>293</v>
      </c>
      <c r="AC375" s="7" t="s">
        <v>953</v>
      </c>
      <c r="AD375" s="9">
        <v>46.89</v>
      </c>
      <c r="AE375" s="10">
        <f>ROUND($K$375*$AD$375,2)</f>
        <v>937.8</v>
      </c>
    </row>
    <row r="376" spans="1:31" ht="25.5">
      <c r="A376" s="3">
        <v>57746</v>
      </c>
      <c r="B376" s="4" t="s">
        <v>945</v>
      </c>
      <c r="C376" s="3">
        <v>170751</v>
      </c>
      <c r="D376" s="4" t="s">
        <v>86</v>
      </c>
      <c r="E376" s="4" t="s">
        <v>327</v>
      </c>
      <c r="F376" s="4" t="s">
        <v>328</v>
      </c>
      <c r="G376" s="4" t="s">
        <v>329</v>
      </c>
      <c r="H376" s="4"/>
      <c r="I376" s="4" t="s">
        <v>183</v>
      </c>
      <c r="J376" s="5">
        <v>20</v>
      </c>
      <c r="K376" s="6">
        <v>20</v>
      </c>
      <c r="L376" s="7" t="s">
        <v>45</v>
      </c>
      <c r="M376" s="4">
        <v>314020</v>
      </c>
      <c r="N376" s="4" t="s">
        <v>946</v>
      </c>
      <c r="O376" s="4" t="s">
        <v>947</v>
      </c>
      <c r="P376" s="4" t="s">
        <v>48</v>
      </c>
      <c r="Q376" s="4">
        <v>3</v>
      </c>
      <c r="R376" s="4" t="s">
        <v>948</v>
      </c>
      <c r="S376" s="4">
        <v>169712</v>
      </c>
      <c r="T376" s="4" t="s">
        <v>949</v>
      </c>
      <c r="U376" s="4" t="s">
        <v>950</v>
      </c>
      <c r="V376" s="4">
        <v>549494449</v>
      </c>
      <c r="W376" s="4"/>
      <c r="X376" s="8" t="s">
        <v>951</v>
      </c>
      <c r="Y376" s="8" t="s">
        <v>952</v>
      </c>
      <c r="Z376" s="8" t="s">
        <v>54</v>
      </c>
      <c r="AA376" s="8" t="s">
        <v>951</v>
      </c>
      <c r="AB376" s="8" t="s">
        <v>293</v>
      </c>
      <c r="AC376" s="7" t="s">
        <v>953</v>
      </c>
      <c r="AD376" s="9">
        <v>353.17</v>
      </c>
      <c r="AE376" s="10">
        <f>ROUND($K$376*$AD$376,2)</f>
        <v>7063.4</v>
      </c>
    </row>
    <row r="377" spans="1:31" ht="25.5">
      <c r="A377" s="3">
        <v>57746</v>
      </c>
      <c r="B377" s="4" t="s">
        <v>945</v>
      </c>
      <c r="C377" s="3">
        <v>170752</v>
      </c>
      <c r="D377" s="4" t="s">
        <v>66</v>
      </c>
      <c r="E377" s="4" t="s">
        <v>967</v>
      </c>
      <c r="F377" s="4" t="s">
        <v>968</v>
      </c>
      <c r="G377" s="4" t="s">
        <v>969</v>
      </c>
      <c r="H377" s="4"/>
      <c r="I377" s="4" t="s">
        <v>44</v>
      </c>
      <c r="J377" s="5">
        <v>10</v>
      </c>
      <c r="K377" s="6">
        <v>10</v>
      </c>
      <c r="L377" s="7" t="s">
        <v>45</v>
      </c>
      <c r="M377" s="4">
        <v>314020</v>
      </c>
      <c r="N377" s="4" t="s">
        <v>946</v>
      </c>
      <c r="O377" s="4" t="s">
        <v>947</v>
      </c>
      <c r="P377" s="4" t="s">
        <v>48</v>
      </c>
      <c r="Q377" s="4">
        <v>3</v>
      </c>
      <c r="R377" s="4" t="s">
        <v>948</v>
      </c>
      <c r="S377" s="4">
        <v>169712</v>
      </c>
      <c r="T377" s="4" t="s">
        <v>949</v>
      </c>
      <c r="U377" s="4" t="s">
        <v>950</v>
      </c>
      <c r="V377" s="4">
        <v>549494449</v>
      </c>
      <c r="W377" s="4"/>
      <c r="X377" s="8" t="s">
        <v>951</v>
      </c>
      <c r="Y377" s="8" t="s">
        <v>952</v>
      </c>
      <c r="Z377" s="8" t="s">
        <v>54</v>
      </c>
      <c r="AA377" s="8" t="s">
        <v>951</v>
      </c>
      <c r="AB377" s="8" t="s">
        <v>293</v>
      </c>
      <c r="AC377" s="7" t="s">
        <v>953</v>
      </c>
      <c r="AD377" s="9">
        <v>28.95</v>
      </c>
      <c r="AE377" s="10">
        <f>ROUND($K$377*$AD$377,2)</f>
        <v>289.5</v>
      </c>
    </row>
    <row r="378" spans="1:31" ht="25.5">
      <c r="A378" s="3">
        <v>57746</v>
      </c>
      <c r="B378" s="4" t="s">
        <v>945</v>
      </c>
      <c r="C378" s="3">
        <v>170753</v>
      </c>
      <c r="D378" s="4" t="s">
        <v>99</v>
      </c>
      <c r="E378" s="4" t="s">
        <v>104</v>
      </c>
      <c r="F378" s="4" t="s">
        <v>105</v>
      </c>
      <c r="G378" s="4" t="s">
        <v>106</v>
      </c>
      <c r="H378" s="4"/>
      <c r="I378" s="4" t="s">
        <v>103</v>
      </c>
      <c r="J378" s="5">
        <v>20</v>
      </c>
      <c r="K378" s="6">
        <v>20</v>
      </c>
      <c r="L378" s="7" t="s">
        <v>45</v>
      </c>
      <c r="M378" s="4">
        <v>314020</v>
      </c>
      <c r="N378" s="4" t="s">
        <v>946</v>
      </c>
      <c r="O378" s="4" t="s">
        <v>947</v>
      </c>
      <c r="P378" s="4" t="s">
        <v>48</v>
      </c>
      <c r="Q378" s="4">
        <v>3</v>
      </c>
      <c r="R378" s="4" t="s">
        <v>948</v>
      </c>
      <c r="S378" s="4">
        <v>169712</v>
      </c>
      <c r="T378" s="4" t="s">
        <v>949</v>
      </c>
      <c r="U378" s="4" t="s">
        <v>950</v>
      </c>
      <c r="V378" s="4">
        <v>549494449</v>
      </c>
      <c r="W378" s="4"/>
      <c r="X378" s="8" t="s">
        <v>951</v>
      </c>
      <c r="Y378" s="8" t="s">
        <v>952</v>
      </c>
      <c r="Z378" s="8" t="s">
        <v>54</v>
      </c>
      <c r="AA378" s="8" t="s">
        <v>951</v>
      </c>
      <c r="AB378" s="8" t="s">
        <v>293</v>
      </c>
      <c r="AC378" s="7" t="s">
        <v>953</v>
      </c>
      <c r="AD378" s="9">
        <v>29.25</v>
      </c>
      <c r="AE378" s="10">
        <f>ROUND($K$378*$AD$378,2)</f>
        <v>585</v>
      </c>
    </row>
    <row r="379" spans="1:31" ht="25.5">
      <c r="A379" s="3">
        <v>57746</v>
      </c>
      <c r="B379" s="4" t="s">
        <v>945</v>
      </c>
      <c r="C379" s="3">
        <v>170754</v>
      </c>
      <c r="D379" s="4" t="s">
        <v>57</v>
      </c>
      <c r="E379" s="4" t="s">
        <v>970</v>
      </c>
      <c r="F379" s="4" t="s">
        <v>971</v>
      </c>
      <c r="G379" s="4" t="s">
        <v>972</v>
      </c>
      <c r="H379" s="4"/>
      <c r="I379" s="4" t="s">
        <v>44</v>
      </c>
      <c r="J379" s="5">
        <v>10</v>
      </c>
      <c r="K379" s="6">
        <v>10</v>
      </c>
      <c r="L379" s="7" t="s">
        <v>45</v>
      </c>
      <c r="M379" s="4">
        <v>314020</v>
      </c>
      <c r="N379" s="4" t="s">
        <v>946</v>
      </c>
      <c r="O379" s="4" t="s">
        <v>947</v>
      </c>
      <c r="P379" s="4" t="s">
        <v>48</v>
      </c>
      <c r="Q379" s="4">
        <v>3</v>
      </c>
      <c r="R379" s="4" t="s">
        <v>948</v>
      </c>
      <c r="S379" s="4">
        <v>169712</v>
      </c>
      <c r="T379" s="4" t="s">
        <v>949</v>
      </c>
      <c r="U379" s="4" t="s">
        <v>950</v>
      </c>
      <c r="V379" s="4">
        <v>549494449</v>
      </c>
      <c r="W379" s="4"/>
      <c r="X379" s="8" t="s">
        <v>951</v>
      </c>
      <c r="Y379" s="8" t="s">
        <v>952</v>
      </c>
      <c r="Z379" s="8" t="s">
        <v>54</v>
      </c>
      <c r="AA379" s="8" t="s">
        <v>951</v>
      </c>
      <c r="AB379" s="8" t="s">
        <v>293</v>
      </c>
      <c r="AC379" s="7" t="s">
        <v>953</v>
      </c>
      <c r="AD379" s="9">
        <v>11.5</v>
      </c>
      <c r="AE379" s="10">
        <f>ROUND($K$379*$AD$379,2)</f>
        <v>115</v>
      </c>
    </row>
    <row r="380" spans="1:31" ht="25.5">
      <c r="A380" s="3">
        <v>57746</v>
      </c>
      <c r="B380" s="4" t="s">
        <v>945</v>
      </c>
      <c r="C380" s="3">
        <v>170755</v>
      </c>
      <c r="D380" s="4" t="s">
        <v>57</v>
      </c>
      <c r="E380" s="4" t="s">
        <v>861</v>
      </c>
      <c r="F380" s="4" t="s">
        <v>862</v>
      </c>
      <c r="G380" s="4" t="s">
        <v>863</v>
      </c>
      <c r="H380" s="4"/>
      <c r="I380" s="4" t="s">
        <v>44</v>
      </c>
      <c r="J380" s="5">
        <v>10</v>
      </c>
      <c r="K380" s="6">
        <v>10</v>
      </c>
      <c r="L380" s="7" t="s">
        <v>45</v>
      </c>
      <c r="M380" s="4">
        <v>314020</v>
      </c>
      <c r="N380" s="4" t="s">
        <v>946</v>
      </c>
      <c r="O380" s="4" t="s">
        <v>947</v>
      </c>
      <c r="P380" s="4" t="s">
        <v>48</v>
      </c>
      <c r="Q380" s="4">
        <v>3</v>
      </c>
      <c r="R380" s="4" t="s">
        <v>948</v>
      </c>
      <c r="S380" s="4">
        <v>169712</v>
      </c>
      <c r="T380" s="4" t="s">
        <v>949</v>
      </c>
      <c r="U380" s="4" t="s">
        <v>950</v>
      </c>
      <c r="V380" s="4">
        <v>549494449</v>
      </c>
      <c r="W380" s="4"/>
      <c r="X380" s="8" t="s">
        <v>951</v>
      </c>
      <c r="Y380" s="8" t="s">
        <v>952</v>
      </c>
      <c r="Z380" s="8" t="s">
        <v>54</v>
      </c>
      <c r="AA380" s="8" t="s">
        <v>951</v>
      </c>
      <c r="AB380" s="8" t="s">
        <v>293</v>
      </c>
      <c r="AC380" s="7" t="s">
        <v>953</v>
      </c>
      <c r="AD380" s="9">
        <v>11.5</v>
      </c>
      <c r="AE380" s="10">
        <f>ROUND($K$380*$AD$380,2)</f>
        <v>115</v>
      </c>
    </row>
    <row r="381" spans="1:31" ht="25.5">
      <c r="A381" s="3">
        <v>57746</v>
      </c>
      <c r="B381" s="4" t="s">
        <v>945</v>
      </c>
      <c r="C381" s="3">
        <v>170756</v>
      </c>
      <c r="D381" s="4" t="s">
        <v>57</v>
      </c>
      <c r="E381" s="4" t="s">
        <v>973</v>
      </c>
      <c r="F381" s="4" t="s">
        <v>974</v>
      </c>
      <c r="G381" s="4" t="s">
        <v>975</v>
      </c>
      <c r="H381" s="4"/>
      <c r="I381" s="4" t="s">
        <v>44</v>
      </c>
      <c r="J381" s="5">
        <v>10</v>
      </c>
      <c r="K381" s="6">
        <v>10</v>
      </c>
      <c r="L381" s="7" t="s">
        <v>45</v>
      </c>
      <c r="M381" s="4">
        <v>314020</v>
      </c>
      <c r="N381" s="4" t="s">
        <v>946</v>
      </c>
      <c r="O381" s="4" t="s">
        <v>947</v>
      </c>
      <c r="P381" s="4" t="s">
        <v>48</v>
      </c>
      <c r="Q381" s="4">
        <v>3</v>
      </c>
      <c r="R381" s="4" t="s">
        <v>948</v>
      </c>
      <c r="S381" s="4">
        <v>169712</v>
      </c>
      <c r="T381" s="4" t="s">
        <v>949</v>
      </c>
      <c r="U381" s="4" t="s">
        <v>950</v>
      </c>
      <c r="V381" s="4">
        <v>549494449</v>
      </c>
      <c r="W381" s="4"/>
      <c r="X381" s="8" t="s">
        <v>951</v>
      </c>
      <c r="Y381" s="8" t="s">
        <v>952</v>
      </c>
      <c r="Z381" s="8" t="s">
        <v>54</v>
      </c>
      <c r="AA381" s="8" t="s">
        <v>951</v>
      </c>
      <c r="AB381" s="8" t="s">
        <v>293</v>
      </c>
      <c r="AC381" s="7" t="s">
        <v>953</v>
      </c>
      <c r="AD381" s="9">
        <v>11.5</v>
      </c>
      <c r="AE381" s="10">
        <f>ROUND($K$381*$AD$381,2)</f>
        <v>115</v>
      </c>
    </row>
    <row r="382" spans="1:31" ht="25.5">
      <c r="A382" s="3">
        <v>57746</v>
      </c>
      <c r="B382" s="4" t="s">
        <v>945</v>
      </c>
      <c r="C382" s="3">
        <v>170757</v>
      </c>
      <c r="D382" s="4" t="s">
        <v>309</v>
      </c>
      <c r="E382" s="4" t="s">
        <v>310</v>
      </c>
      <c r="F382" s="4" t="s">
        <v>311</v>
      </c>
      <c r="G382" s="4" t="s">
        <v>312</v>
      </c>
      <c r="H382" s="4"/>
      <c r="I382" s="4" t="s">
        <v>131</v>
      </c>
      <c r="J382" s="5">
        <v>4</v>
      </c>
      <c r="K382" s="6">
        <v>4</v>
      </c>
      <c r="L382" s="7" t="s">
        <v>45</v>
      </c>
      <c r="M382" s="4">
        <v>314020</v>
      </c>
      <c r="N382" s="4" t="s">
        <v>946</v>
      </c>
      <c r="O382" s="4" t="s">
        <v>947</v>
      </c>
      <c r="P382" s="4" t="s">
        <v>48</v>
      </c>
      <c r="Q382" s="4">
        <v>3</v>
      </c>
      <c r="R382" s="4" t="s">
        <v>948</v>
      </c>
      <c r="S382" s="4">
        <v>169712</v>
      </c>
      <c r="T382" s="4" t="s">
        <v>949</v>
      </c>
      <c r="U382" s="4" t="s">
        <v>950</v>
      </c>
      <c r="V382" s="4">
        <v>549494449</v>
      </c>
      <c r="W382" s="4"/>
      <c r="X382" s="8" t="s">
        <v>951</v>
      </c>
      <c r="Y382" s="8" t="s">
        <v>952</v>
      </c>
      <c r="Z382" s="8" t="s">
        <v>54</v>
      </c>
      <c r="AA382" s="8" t="s">
        <v>951</v>
      </c>
      <c r="AB382" s="8" t="s">
        <v>293</v>
      </c>
      <c r="AC382" s="7" t="s">
        <v>953</v>
      </c>
      <c r="AD382" s="9">
        <v>13.19</v>
      </c>
      <c r="AE382" s="10">
        <f>ROUND($K$382*$AD$382,2)</f>
        <v>52.76</v>
      </c>
    </row>
    <row r="383" spans="1:31" ht="25.5">
      <c r="A383" s="3">
        <v>57746</v>
      </c>
      <c r="B383" s="4" t="s">
        <v>945</v>
      </c>
      <c r="C383" s="3">
        <v>170758</v>
      </c>
      <c r="D383" s="4" t="s">
        <v>91</v>
      </c>
      <c r="E383" s="4" t="s">
        <v>252</v>
      </c>
      <c r="F383" s="4" t="s">
        <v>253</v>
      </c>
      <c r="G383" s="4" t="s">
        <v>254</v>
      </c>
      <c r="H383" s="4"/>
      <c r="I383" s="4" t="s">
        <v>44</v>
      </c>
      <c r="J383" s="5">
        <v>6</v>
      </c>
      <c r="K383" s="6">
        <v>6</v>
      </c>
      <c r="L383" s="7" t="s">
        <v>45</v>
      </c>
      <c r="M383" s="4">
        <v>314020</v>
      </c>
      <c r="N383" s="4" t="s">
        <v>946</v>
      </c>
      <c r="O383" s="4" t="s">
        <v>947</v>
      </c>
      <c r="P383" s="4" t="s">
        <v>48</v>
      </c>
      <c r="Q383" s="4">
        <v>3</v>
      </c>
      <c r="R383" s="4" t="s">
        <v>948</v>
      </c>
      <c r="S383" s="4">
        <v>169712</v>
      </c>
      <c r="T383" s="4" t="s">
        <v>949</v>
      </c>
      <c r="U383" s="4" t="s">
        <v>950</v>
      </c>
      <c r="V383" s="4">
        <v>549494449</v>
      </c>
      <c r="W383" s="4"/>
      <c r="X383" s="8" t="s">
        <v>951</v>
      </c>
      <c r="Y383" s="8" t="s">
        <v>952</v>
      </c>
      <c r="Z383" s="8" t="s">
        <v>54</v>
      </c>
      <c r="AA383" s="8" t="s">
        <v>951</v>
      </c>
      <c r="AB383" s="8" t="s">
        <v>293</v>
      </c>
      <c r="AC383" s="7" t="s">
        <v>953</v>
      </c>
      <c r="AD383" s="9">
        <v>9.99</v>
      </c>
      <c r="AE383" s="10">
        <f>ROUND($K$383*$AD$383,2)</f>
        <v>59.94</v>
      </c>
    </row>
    <row r="384" spans="1:31" ht="39" thickBot="1">
      <c r="A384" s="3">
        <v>57746</v>
      </c>
      <c r="B384" s="4" t="s">
        <v>945</v>
      </c>
      <c r="C384" s="3">
        <v>170759</v>
      </c>
      <c r="D384" s="4" t="s">
        <v>116</v>
      </c>
      <c r="E384" s="4" t="s">
        <v>117</v>
      </c>
      <c r="F384" s="4" t="s">
        <v>118</v>
      </c>
      <c r="G384" s="4" t="s">
        <v>119</v>
      </c>
      <c r="H384" s="4"/>
      <c r="I384" s="4" t="s">
        <v>44</v>
      </c>
      <c r="J384" s="5">
        <v>12</v>
      </c>
      <c r="K384" s="6">
        <v>12</v>
      </c>
      <c r="L384" s="7" t="s">
        <v>45</v>
      </c>
      <c r="M384" s="4">
        <v>314020</v>
      </c>
      <c r="N384" s="4" t="s">
        <v>946</v>
      </c>
      <c r="O384" s="4" t="s">
        <v>947</v>
      </c>
      <c r="P384" s="4" t="s">
        <v>48</v>
      </c>
      <c r="Q384" s="4">
        <v>3</v>
      </c>
      <c r="R384" s="4" t="s">
        <v>948</v>
      </c>
      <c r="S384" s="4">
        <v>169712</v>
      </c>
      <c r="T384" s="4" t="s">
        <v>949</v>
      </c>
      <c r="U384" s="4" t="s">
        <v>950</v>
      </c>
      <c r="V384" s="4">
        <v>549494449</v>
      </c>
      <c r="W384" s="4"/>
      <c r="X384" s="8" t="s">
        <v>951</v>
      </c>
      <c r="Y384" s="8" t="s">
        <v>952</v>
      </c>
      <c r="Z384" s="8" t="s">
        <v>54</v>
      </c>
      <c r="AA384" s="8" t="s">
        <v>951</v>
      </c>
      <c r="AB384" s="8" t="s">
        <v>293</v>
      </c>
      <c r="AC384" s="7" t="s">
        <v>953</v>
      </c>
      <c r="AD384" s="9">
        <v>4.1</v>
      </c>
      <c r="AE384" s="10">
        <f>ROUND($K$384*$AD$384,2)</f>
        <v>49.2</v>
      </c>
    </row>
    <row r="385" spans="1:31" ht="13.5" thickTop="1">
      <c r="A385" s="21"/>
      <c r="B385" s="21"/>
      <c r="C385" s="2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25" t="s">
        <v>192</v>
      </c>
      <c r="AE385" s="12">
        <f>SUM($AE$362:$AE$384)</f>
        <v>10526.640000000001</v>
      </c>
    </row>
    <row r="386" spans="1:31" ht="12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spans="1:31" ht="51">
      <c r="A387" s="3">
        <v>57747</v>
      </c>
      <c r="B387" s="4" t="s">
        <v>976</v>
      </c>
      <c r="C387" s="3">
        <v>170813</v>
      </c>
      <c r="D387" s="4" t="s">
        <v>111</v>
      </c>
      <c r="E387" s="4" t="s">
        <v>240</v>
      </c>
      <c r="F387" s="4" t="s">
        <v>241</v>
      </c>
      <c r="G387" s="4" t="s">
        <v>242</v>
      </c>
      <c r="H387" s="4"/>
      <c r="I387" s="4" t="s">
        <v>115</v>
      </c>
      <c r="J387" s="5">
        <v>2</v>
      </c>
      <c r="K387" s="6">
        <v>2</v>
      </c>
      <c r="L387" s="7" t="s">
        <v>45</v>
      </c>
      <c r="M387" s="4">
        <v>314020</v>
      </c>
      <c r="N387" s="4" t="s">
        <v>946</v>
      </c>
      <c r="O387" s="4" t="s">
        <v>947</v>
      </c>
      <c r="P387" s="4" t="s">
        <v>48</v>
      </c>
      <c r="Q387" s="4">
        <v>2</v>
      </c>
      <c r="R387" s="4" t="s">
        <v>977</v>
      </c>
      <c r="S387" s="4">
        <v>169849</v>
      </c>
      <c r="T387" s="4" t="s">
        <v>978</v>
      </c>
      <c r="U387" s="4" t="s">
        <v>979</v>
      </c>
      <c r="V387" s="4">
        <v>549491439</v>
      </c>
      <c r="W387" s="4"/>
      <c r="X387" s="8" t="s">
        <v>951</v>
      </c>
      <c r="Y387" s="8" t="s">
        <v>952</v>
      </c>
      <c r="Z387" s="8" t="s">
        <v>54</v>
      </c>
      <c r="AA387" s="8" t="s">
        <v>951</v>
      </c>
      <c r="AB387" s="8" t="s">
        <v>293</v>
      </c>
      <c r="AC387" s="7" t="s">
        <v>980</v>
      </c>
      <c r="AD387" s="9">
        <v>20.34</v>
      </c>
      <c r="AE387" s="10">
        <f>ROUND($K$387*$AD$387,2)</f>
        <v>40.68</v>
      </c>
    </row>
    <row r="388" spans="1:31" ht="25.5">
      <c r="A388" s="3">
        <v>57747</v>
      </c>
      <c r="B388" s="4" t="s">
        <v>976</v>
      </c>
      <c r="C388" s="3">
        <v>170814</v>
      </c>
      <c r="D388" s="4" t="s">
        <v>302</v>
      </c>
      <c r="E388" s="4" t="s">
        <v>981</v>
      </c>
      <c r="F388" s="4" t="s">
        <v>982</v>
      </c>
      <c r="G388" s="4" t="s">
        <v>983</v>
      </c>
      <c r="H388" s="4"/>
      <c r="I388" s="4" t="s">
        <v>984</v>
      </c>
      <c r="J388" s="5">
        <v>3</v>
      </c>
      <c r="K388" s="6">
        <v>3</v>
      </c>
      <c r="L388" s="7" t="s">
        <v>45</v>
      </c>
      <c r="M388" s="4">
        <v>314020</v>
      </c>
      <c r="N388" s="4" t="s">
        <v>946</v>
      </c>
      <c r="O388" s="4" t="s">
        <v>947</v>
      </c>
      <c r="P388" s="4" t="s">
        <v>48</v>
      </c>
      <c r="Q388" s="4">
        <v>2</v>
      </c>
      <c r="R388" s="4" t="s">
        <v>977</v>
      </c>
      <c r="S388" s="4">
        <v>169849</v>
      </c>
      <c r="T388" s="4" t="s">
        <v>978</v>
      </c>
      <c r="U388" s="4" t="s">
        <v>979</v>
      </c>
      <c r="V388" s="4">
        <v>549491439</v>
      </c>
      <c r="W388" s="4"/>
      <c r="X388" s="8" t="s">
        <v>951</v>
      </c>
      <c r="Y388" s="8" t="s">
        <v>952</v>
      </c>
      <c r="Z388" s="8" t="s">
        <v>54</v>
      </c>
      <c r="AA388" s="8" t="s">
        <v>951</v>
      </c>
      <c r="AB388" s="8" t="s">
        <v>293</v>
      </c>
      <c r="AC388" s="7" t="s">
        <v>980</v>
      </c>
      <c r="AD388" s="9">
        <v>2.71</v>
      </c>
      <c r="AE388" s="10">
        <f>ROUND($K$388*$AD$388,2)</f>
        <v>8.13</v>
      </c>
    </row>
    <row r="389" spans="1:31" ht="25.5">
      <c r="A389" s="3">
        <v>57747</v>
      </c>
      <c r="B389" s="4" t="s">
        <v>976</v>
      </c>
      <c r="C389" s="3">
        <v>170815</v>
      </c>
      <c r="D389" s="4" t="s">
        <v>480</v>
      </c>
      <c r="E389" s="4" t="s">
        <v>985</v>
      </c>
      <c r="F389" s="4" t="s">
        <v>986</v>
      </c>
      <c r="G389" s="4" t="s">
        <v>987</v>
      </c>
      <c r="H389" s="4"/>
      <c r="I389" s="4" t="s">
        <v>61</v>
      </c>
      <c r="J389" s="5">
        <v>8</v>
      </c>
      <c r="K389" s="6">
        <v>8</v>
      </c>
      <c r="L389" s="7" t="s">
        <v>45</v>
      </c>
      <c r="M389" s="4">
        <v>314020</v>
      </c>
      <c r="N389" s="4" t="s">
        <v>946</v>
      </c>
      <c r="O389" s="4" t="s">
        <v>947</v>
      </c>
      <c r="P389" s="4" t="s">
        <v>48</v>
      </c>
      <c r="Q389" s="4">
        <v>2</v>
      </c>
      <c r="R389" s="4" t="s">
        <v>977</v>
      </c>
      <c r="S389" s="4">
        <v>169849</v>
      </c>
      <c r="T389" s="4" t="s">
        <v>978</v>
      </c>
      <c r="U389" s="4" t="s">
        <v>979</v>
      </c>
      <c r="V389" s="4">
        <v>549491439</v>
      </c>
      <c r="W389" s="4"/>
      <c r="X389" s="8" t="s">
        <v>951</v>
      </c>
      <c r="Y389" s="8" t="s">
        <v>952</v>
      </c>
      <c r="Z389" s="8" t="s">
        <v>54</v>
      </c>
      <c r="AA389" s="8" t="s">
        <v>951</v>
      </c>
      <c r="AB389" s="8" t="s">
        <v>293</v>
      </c>
      <c r="AC389" s="7" t="s">
        <v>980</v>
      </c>
      <c r="AD389" s="9">
        <v>8.88</v>
      </c>
      <c r="AE389" s="10">
        <f>ROUND($K$389*$AD$389,2)</f>
        <v>71.04</v>
      </c>
    </row>
    <row r="390" spans="1:31" ht="25.5">
      <c r="A390" s="3">
        <v>57747</v>
      </c>
      <c r="B390" s="4" t="s">
        <v>976</v>
      </c>
      <c r="C390" s="3">
        <v>170833</v>
      </c>
      <c r="D390" s="4" t="s">
        <v>99</v>
      </c>
      <c r="E390" s="4" t="s">
        <v>104</v>
      </c>
      <c r="F390" s="4" t="s">
        <v>105</v>
      </c>
      <c r="G390" s="4" t="s">
        <v>106</v>
      </c>
      <c r="H390" s="4"/>
      <c r="I390" s="4" t="s">
        <v>103</v>
      </c>
      <c r="J390" s="5">
        <v>5</v>
      </c>
      <c r="K390" s="6">
        <v>5</v>
      </c>
      <c r="L390" s="7" t="s">
        <v>45</v>
      </c>
      <c r="M390" s="4">
        <v>314020</v>
      </c>
      <c r="N390" s="4" t="s">
        <v>946</v>
      </c>
      <c r="O390" s="4" t="s">
        <v>947</v>
      </c>
      <c r="P390" s="4" t="s">
        <v>48</v>
      </c>
      <c r="Q390" s="4">
        <v>2</v>
      </c>
      <c r="R390" s="4" t="s">
        <v>977</v>
      </c>
      <c r="S390" s="4">
        <v>169849</v>
      </c>
      <c r="T390" s="4" t="s">
        <v>978</v>
      </c>
      <c r="U390" s="4" t="s">
        <v>979</v>
      </c>
      <c r="V390" s="4">
        <v>549491439</v>
      </c>
      <c r="W390" s="4"/>
      <c r="X390" s="8" t="s">
        <v>951</v>
      </c>
      <c r="Y390" s="8" t="s">
        <v>952</v>
      </c>
      <c r="Z390" s="8" t="s">
        <v>54</v>
      </c>
      <c r="AA390" s="8" t="s">
        <v>951</v>
      </c>
      <c r="AB390" s="8" t="s">
        <v>293</v>
      </c>
      <c r="AC390" s="7" t="s">
        <v>980</v>
      </c>
      <c r="AD390" s="9">
        <v>29.25</v>
      </c>
      <c r="AE390" s="10">
        <f>ROUND($K$390*$AD$390,2)</f>
        <v>146.25</v>
      </c>
    </row>
    <row r="391" spans="1:31" ht="25.5">
      <c r="A391" s="3">
        <v>57747</v>
      </c>
      <c r="B391" s="4" t="s">
        <v>976</v>
      </c>
      <c r="C391" s="3">
        <v>170834</v>
      </c>
      <c r="D391" s="4" t="s">
        <v>99</v>
      </c>
      <c r="E391" s="4" t="s">
        <v>100</v>
      </c>
      <c r="F391" s="4" t="s">
        <v>101</v>
      </c>
      <c r="G391" s="4" t="s">
        <v>102</v>
      </c>
      <c r="H391" s="4"/>
      <c r="I391" s="4" t="s">
        <v>103</v>
      </c>
      <c r="J391" s="5">
        <v>5</v>
      </c>
      <c r="K391" s="6">
        <v>5</v>
      </c>
      <c r="L391" s="7" t="s">
        <v>45</v>
      </c>
      <c r="M391" s="4">
        <v>314020</v>
      </c>
      <c r="N391" s="4" t="s">
        <v>946</v>
      </c>
      <c r="O391" s="4" t="s">
        <v>947</v>
      </c>
      <c r="P391" s="4" t="s">
        <v>48</v>
      </c>
      <c r="Q391" s="4">
        <v>2</v>
      </c>
      <c r="R391" s="4" t="s">
        <v>977</v>
      </c>
      <c r="S391" s="4">
        <v>169849</v>
      </c>
      <c r="T391" s="4" t="s">
        <v>978</v>
      </c>
      <c r="U391" s="4" t="s">
        <v>979</v>
      </c>
      <c r="V391" s="4">
        <v>549491439</v>
      </c>
      <c r="W391" s="4"/>
      <c r="X391" s="8" t="s">
        <v>951</v>
      </c>
      <c r="Y391" s="8" t="s">
        <v>952</v>
      </c>
      <c r="Z391" s="8" t="s">
        <v>54</v>
      </c>
      <c r="AA391" s="8" t="s">
        <v>951</v>
      </c>
      <c r="AB391" s="8" t="s">
        <v>293</v>
      </c>
      <c r="AC391" s="7" t="s">
        <v>980</v>
      </c>
      <c r="AD391" s="9">
        <v>29.25</v>
      </c>
      <c r="AE391" s="10">
        <f>ROUND($K$391*$AD$391,2)</f>
        <v>146.25</v>
      </c>
    </row>
    <row r="392" spans="1:31" ht="25.5">
      <c r="A392" s="3">
        <v>57747</v>
      </c>
      <c r="B392" s="4" t="s">
        <v>976</v>
      </c>
      <c r="C392" s="3">
        <v>170835</v>
      </c>
      <c r="D392" s="4" t="s">
        <v>57</v>
      </c>
      <c r="E392" s="4" t="s">
        <v>988</v>
      </c>
      <c r="F392" s="4" t="s">
        <v>989</v>
      </c>
      <c r="G392" s="4" t="s">
        <v>990</v>
      </c>
      <c r="H392" s="4"/>
      <c r="I392" s="4" t="s">
        <v>61</v>
      </c>
      <c r="J392" s="5">
        <v>1</v>
      </c>
      <c r="K392" s="6">
        <v>1</v>
      </c>
      <c r="L392" s="7" t="s">
        <v>45</v>
      </c>
      <c r="M392" s="4">
        <v>314020</v>
      </c>
      <c r="N392" s="4" t="s">
        <v>946</v>
      </c>
      <c r="O392" s="4" t="s">
        <v>947</v>
      </c>
      <c r="P392" s="4" t="s">
        <v>48</v>
      </c>
      <c r="Q392" s="4">
        <v>2</v>
      </c>
      <c r="R392" s="4" t="s">
        <v>977</v>
      </c>
      <c r="S392" s="4">
        <v>169849</v>
      </c>
      <c r="T392" s="4" t="s">
        <v>978</v>
      </c>
      <c r="U392" s="4" t="s">
        <v>979</v>
      </c>
      <c r="V392" s="4">
        <v>549491439</v>
      </c>
      <c r="W392" s="4"/>
      <c r="X392" s="8" t="s">
        <v>951</v>
      </c>
      <c r="Y392" s="8" t="s">
        <v>952</v>
      </c>
      <c r="Z392" s="8" t="s">
        <v>54</v>
      </c>
      <c r="AA392" s="8" t="s">
        <v>951</v>
      </c>
      <c r="AB392" s="8" t="s">
        <v>293</v>
      </c>
      <c r="AC392" s="7" t="s">
        <v>980</v>
      </c>
      <c r="AD392" s="9">
        <v>97.04</v>
      </c>
      <c r="AE392" s="10">
        <f>ROUND($K$392*$AD$392,2)</f>
        <v>97.04</v>
      </c>
    </row>
    <row r="393" spans="1:31" ht="25.5">
      <c r="A393" s="3">
        <v>57747</v>
      </c>
      <c r="B393" s="4" t="s">
        <v>976</v>
      </c>
      <c r="C393" s="3">
        <v>170836</v>
      </c>
      <c r="D393" s="4" t="s">
        <v>151</v>
      </c>
      <c r="E393" s="4" t="s">
        <v>621</v>
      </c>
      <c r="F393" s="4" t="s">
        <v>622</v>
      </c>
      <c r="G393" s="4" t="s">
        <v>623</v>
      </c>
      <c r="H393" s="4"/>
      <c r="I393" s="4" t="s">
        <v>44</v>
      </c>
      <c r="J393" s="5">
        <v>4</v>
      </c>
      <c r="K393" s="6">
        <v>4</v>
      </c>
      <c r="L393" s="7" t="s">
        <v>45</v>
      </c>
      <c r="M393" s="4">
        <v>314020</v>
      </c>
      <c r="N393" s="4" t="s">
        <v>946</v>
      </c>
      <c r="O393" s="4" t="s">
        <v>947</v>
      </c>
      <c r="P393" s="4" t="s">
        <v>48</v>
      </c>
      <c r="Q393" s="4">
        <v>2</v>
      </c>
      <c r="R393" s="4" t="s">
        <v>977</v>
      </c>
      <c r="S393" s="4">
        <v>169849</v>
      </c>
      <c r="T393" s="4" t="s">
        <v>978</v>
      </c>
      <c r="U393" s="4" t="s">
        <v>979</v>
      </c>
      <c r="V393" s="4">
        <v>549491439</v>
      </c>
      <c r="W393" s="4"/>
      <c r="X393" s="8" t="s">
        <v>951</v>
      </c>
      <c r="Y393" s="8" t="s">
        <v>952</v>
      </c>
      <c r="Z393" s="8" t="s">
        <v>54</v>
      </c>
      <c r="AA393" s="8" t="s">
        <v>951</v>
      </c>
      <c r="AB393" s="8" t="s">
        <v>293</v>
      </c>
      <c r="AC393" s="7" t="s">
        <v>980</v>
      </c>
      <c r="AD393" s="9">
        <v>9.9</v>
      </c>
      <c r="AE393" s="10">
        <f>ROUND($K$393*$AD$393,2)</f>
        <v>39.6</v>
      </c>
    </row>
    <row r="394" spans="1:31" ht="25.5">
      <c r="A394" s="3">
        <v>57747</v>
      </c>
      <c r="B394" s="4" t="s">
        <v>976</v>
      </c>
      <c r="C394" s="3">
        <v>170837</v>
      </c>
      <c r="D394" s="4" t="s">
        <v>86</v>
      </c>
      <c r="E394" s="4" t="s">
        <v>327</v>
      </c>
      <c r="F394" s="4" t="s">
        <v>328</v>
      </c>
      <c r="G394" s="4" t="s">
        <v>329</v>
      </c>
      <c r="H394" s="4"/>
      <c r="I394" s="4" t="s">
        <v>183</v>
      </c>
      <c r="J394" s="5">
        <v>20</v>
      </c>
      <c r="K394" s="6">
        <v>20</v>
      </c>
      <c r="L394" s="7" t="s">
        <v>45</v>
      </c>
      <c r="M394" s="4">
        <v>314020</v>
      </c>
      <c r="N394" s="4" t="s">
        <v>946</v>
      </c>
      <c r="O394" s="4" t="s">
        <v>947</v>
      </c>
      <c r="P394" s="4" t="s">
        <v>48</v>
      </c>
      <c r="Q394" s="4">
        <v>2</v>
      </c>
      <c r="R394" s="4" t="s">
        <v>977</v>
      </c>
      <c r="S394" s="4">
        <v>169849</v>
      </c>
      <c r="T394" s="4" t="s">
        <v>978</v>
      </c>
      <c r="U394" s="4" t="s">
        <v>979</v>
      </c>
      <c r="V394" s="4">
        <v>549491439</v>
      </c>
      <c r="W394" s="4"/>
      <c r="X394" s="8" t="s">
        <v>951</v>
      </c>
      <c r="Y394" s="8" t="s">
        <v>952</v>
      </c>
      <c r="Z394" s="8" t="s">
        <v>54</v>
      </c>
      <c r="AA394" s="8" t="s">
        <v>951</v>
      </c>
      <c r="AB394" s="8" t="s">
        <v>293</v>
      </c>
      <c r="AC394" s="7" t="s">
        <v>980</v>
      </c>
      <c r="AD394" s="9">
        <v>353.17</v>
      </c>
      <c r="AE394" s="10">
        <f>ROUND($K$394*$AD$394,2)</f>
        <v>7063.4</v>
      </c>
    </row>
    <row r="395" spans="1:31" ht="25.5">
      <c r="A395" s="3">
        <v>57747</v>
      </c>
      <c r="B395" s="4" t="s">
        <v>976</v>
      </c>
      <c r="C395" s="3">
        <v>170838</v>
      </c>
      <c r="D395" s="4" t="s">
        <v>111</v>
      </c>
      <c r="E395" s="4" t="s">
        <v>243</v>
      </c>
      <c r="F395" s="4" t="s">
        <v>244</v>
      </c>
      <c r="G395" s="4" t="s">
        <v>245</v>
      </c>
      <c r="H395" s="4"/>
      <c r="I395" s="4" t="s">
        <v>115</v>
      </c>
      <c r="J395" s="5">
        <v>2</v>
      </c>
      <c r="K395" s="6">
        <v>2</v>
      </c>
      <c r="L395" s="7" t="s">
        <v>45</v>
      </c>
      <c r="M395" s="4">
        <v>314020</v>
      </c>
      <c r="N395" s="4" t="s">
        <v>946</v>
      </c>
      <c r="O395" s="4" t="s">
        <v>947</v>
      </c>
      <c r="P395" s="4" t="s">
        <v>48</v>
      </c>
      <c r="Q395" s="4">
        <v>2</v>
      </c>
      <c r="R395" s="4" t="s">
        <v>977</v>
      </c>
      <c r="S395" s="4">
        <v>169849</v>
      </c>
      <c r="T395" s="4" t="s">
        <v>978</v>
      </c>
      <c r="U395" s="4" t="s">
        <v>979</v>
      </c>
      <c r="V395" s="4">
        <v>549491439</v>
      </c>
      <c r="W395" s="4"/>
      <c r="X395" s="8" t="s">
        <v>951</v>
      </c>
      <c r="Y395" s="8" t="s">
        <v>952</v>
      </c>
      <c r="Z395" s="8" t="s">
        <v>54</v>
      </c>
      <c r="AA395" s="8" t="s">
        <v>951</v>
      </c>
      <c r="AB395" s="8" t="s">
        <v>293</v>
      </c>
      <c r="AC395" s="7" t="s">
        <v>980</v>
      </c>
      <c r="AD395" s="9">
        <v>28.11</v>
      </c>
      <c r="AE395" s="10">
        <f>ROUND($K$395*$AD$395,2)</f>
        <v>56.22</v>
      </c>
    </row>
    <row r="396" spans="1:31" ht="25.5">
      <c r="A396" s="3">
        <v>57747</v>
      </c>
      <c r="B396" s="4" t="s">
        <v>976</v>
      </c>
      <c r="C396" s="3">
        <v>170839</v>
      </c>
      <c r="D396" s="4" t="s">
        <v>57</v>
      </c>
      <c r="E396" s="4" t="s">
        <v>161</v>
      </c>
      <c r="F396" s="4" t="s">
        <v>162</v>
      </c>
      <c r="G396" s="4" t="s">
        <v>163</v>
      </c>
      <c r="H396" s="4"/>
      <c r="I396" s="4" t="s">
        <v>61</v>
      </c>
      <c r="J396" s="5">
        <v>4</v>
      </c>
      <c r="K396" s="6">
        <v>4</v>
      </c>
      <c r="L396" s="7" t="s">
        <v>45</v>
      </c>
      <c r="M396" s="4">
        <v>314020</v>
      </c>
      <c r="N396" s="4" t="s">
        <v>946</v>
      </c>
      <c r="O396" s="4" t="s">
        <v>947</v>
      </c>
      <c r="P396" s="4" t="s">
        <v>48</v>
      </c>
      <c r="Q396" s="4">
        <v>2</v>
      </c>
      <c r="R396" s="4" t="s">
        <v>977</v>
      </c>
      <c r="S396" s="4">
        <v>169849</v>
      </c>
      <c r="T396" s="4" t="s">
        <v>978</v>
      </c>
      <c r="U396" s="4" t="s">
        <v>979</v>
      </c>
      <c r="V396" s="4">
        <v>549491439</v>
      </c>
      <c r="W396" s="4"/>
      <c r="X396" s="8" t="s">
        <v>951</v>
      </c>
      <c r="Y396" s="8" t="s">
        <v>952</v>
      </c>
      <c r="Z396" s="8" t="s">
        <v>54</v>
      </c>
      <c r="AA396" s="8" t="s">
        <v>951</v>
      </c>
      <c r="AB396" s="8" t="s">
        <v>293</v>
      </c>
      <c r="AC396" s="7" t="s">
        <v>980</v>
      </c>
      <c r="AD396" s="9">
        <v>46.89</v>
      </c>
      <c r="AE396" s="10">
        <f>ROUND($K$396*$AD$396,2)</f>
        <v>187.56</v>
      </c>
    </row>
    <row r="397" spans="1:31" ht="26.25" thickBot="1">
      <c r="A397" s="3">
        <v>57747</v>
      </c>
      <c r="B397" s="4" t="s">
        <v>976</v>
      </c>
      <c r="C397" s="3">
        <v>170840</v>
      </c>
      <c r="D397" s="4" t="s">
        <v>991</v>
      </c>
      <c r="E397" s="4" t="s">
        <v>992</v>
      </c>
      <c r="F397" s="4" t="s">
        <v>993</v>
      </c>
      <c r="G397" s="4" t="s">
        <v>994</v>
      </c>
      <c r="H397" s="4"/>
      <c r="I397" s="4" t="s">
        <v>995</v>
      </c>
      <c r="J397" s="5">
        <v>4</v>
      </c>
      <c r="K397" s="6">
        <v>4</v>
      </c>
      <c r="L397" s="7" t="s">
        <v>45</v>
      </c>
      <c r="M397" s="4">
        <v>314020</v>
      </c>
      <c r="N397" s="4" t="s">
        <v>946</v>
      </c>
      <c r="O397" s="4" t="s">
        <v>947</v>
      </c>
      <c r="P397" s="4" t="s">
        <v>48</v>
      </c>
      <c r="Q397" s="4">
        <v>2</v>
      </c>
      <c r="R397" s="4" t="s">
        <v>977</v>
      </c>
      <c r="S397" s="4">
        <v>169849</v>
      </c>
      <c r="T397" s="4" t="s">
        <v>978</v>
      </c>
      <c r="U397" s="4" t="s">
        <v>979</v>
      </c>
      <c r="V397" s="4">
        <v>549491439</v>
      </c>
      <c r="W397" s="4"/>
      <c r="X397" s="8" t="s">
        <v>951</v>
      </c>
      <c r="Y397" s="8" t="s">
        <v>952</v>
      </c>
      <c r="Z397" s="8" t="s">
        <v>54</v>
      </c>
      <c r="AA397" s="8" t="s">
        <v>951</v>
      </c>
      <c r="AB397" s="8" t="s">
        <v>293</v>
      </c>
      <c r="AC397" s="7" t="s">
        <v>980</v>
      </c>
      <c r="AD397" s="9">
        <v>20.98</v>
      </c>
      <c r="AE397" s="10">
        <f>ROUND($K$397*$AD$397,2)</f>
        <v>83.92</v>
      </c>
    </row>
    <row r="398" spans="1:31" ht="13.5" thickTop="1">
      <c r="A398" s="21"/>
      <c r="B398" s="21"/>
      <c r="C398" s="2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25" t="s">
        <v>192</v>
      </c>
      <c r="AE398" s="12">
        <f>SUM($AE$387:$AE$397)</f>
        <v>7940.09</v>
      </c>
    </row>
    <row r="399" spans="1:31" ht="12.7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</row>
    <row r="400" spans="1:31" ht="39" thickBot="1">
      <c r="A400" s="3">
        <v>57780</v>
      </c>
      <c r="B400" s="4"/>
      <c r="C400" s="3">
        <v>170695</v>
      </c>
      <c r="D400" s="4" t="s">
        <v>111</v>
      </c>
      <c r="E400" s="4" t="s">
        <v>112</v>
      </c>
      <c r="F400" s="4" t="s">
        <v>113</v>
      </c>
      <c r="G400" s="4" t="s">
        <v>114</v>
      </c>
      <c r="H400" s="4"/>
      <c r="I400" s="4" t="s">
        <v>115</v>
      </c>
      <c r="J400" s="5">
        <v>10</v>
      </c>
      <c r="K400" s="6">
        <v>10</v>
      </c>
      <c r="L400" s="7" t="s">
        <v>45</v>
      </c>
      <c r="M400" s="4">
        <v>313010</v>
      </c>
      <c r="N400" s="4" t="s">
        <v>996</v>
      </c>
      <c r="O400" s="4" t="s">
        <v>997</v>
      </c>
      <c r="P400" s="4" t="s">
        <v>48</v>
      </c>
      <c r="Q400" s="4"/>
      <c r="R400" s="4" t="s">
        <v>76</v>
      </c>
      <c r="S400" s="4">
        <v>103747</v>
      </c>
      <c r="T400" s="4" t="s">
        <v>998</v>
      </c>
      <c r="U400" s="4" t="s">
        <v>999</v>
      </c>
      <c r="V400" s="4">
        <v>549493365</v>
      </c>
      <c r="W400" s="4"/>
      <c r="X400" s="8" t="s">
        <v>203</v>
      </c>
      <c r="Y400" s="8" t="s">
        <v>1000</v>
      </c>
      <c r="Z400" s="8" t="s">
        <v>54</v>
      </c>
      <c r="AA400" s="8" t="s">
        <v>203</v>
      </c>
      <c r="AB400" s="8" t="s">
        <v>293</v>
      </c>
      <c r="AC400" s="7" t="s">
        <v>1001</v>
      </c>
      <c r="AD400" s="9">
        <v>21.66</v>
      </c>
      <c r="AE400" s="10">
        <f>ROUND($K$400*$AD$400,2)</f>
        <v>216.6</v>
      </c>
    </row>
    <row r="401" spans="1:31" ht="13.5" thickTop="1">
      <c r="A401" s="21"/>
      <c r="B401" s="21"/>
      <c r="C401" s="2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25" t="s">
        <v>192</v>
      </c>
      <c r="AE401" s="12">
        <f>SUM($AE$400:$AE$400)</f>
        <v>216.6</v>
      </c>
    </row>
    <row r="402" spans="1:31" ht="12.7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</row>
    <row r="403" spans="1:31" ht="38.25">
      <c r="A403" s="3">
        <v>57793</v>
      </c>
      <c r="B403" s="4"/>
      <c r="C403" s="3">
        <v>170796</v>
      </c>
      <c r="D403" s="4" t="s">
        <v>86</v>
      </c>
      <c r="E403" s="4" t="s">
        <v>812</v>
      </c>
      <c r="F403" s="4" t="s">
        <v>813</v>
      </c>
      <c r="G403" s="4" t="s">
        <v>814</v>
      </c>
      <c r="H403" s="4"/>
      <c r="I403" s="4" t="s">
        <v>183</v>
      </c>
      <c r="J403" s="5">
        <v>4</v>
      </c>
      <c r="K403" s="6">
        <v>4</v>
      </c>
      <c r="L403" s="7" t="s">
        <v>45</v>
      </c>
      <c r="M403" s="4">
        <v>315010</v>
      </c>
      <c r="N403" s="4" t="s">
        <v>1002</v>
      </c>
      <c r="O403" s="4" t="s">
        <v>216</v>
      </c>
      <c r="P403" s="4" t="s">
        <v>217</v>
      </c>
      <c r="Q403" s="4">
        <v>1</v>
      </c>
      <c r="R403" s="4" t="s">
        <v>1003</v>
      </c>
      <c r="S403" s="4">
        <v>327945</v>
      </c>
      <c r="T403" s="4" t="s">
        <v>1004</v>
      </c>
      <c r="U403" s="4" t="s">
        <v>1005</v>
      </c>
      <c r="V403" s="4"/>
      <c r="W403" s="4"/>
      <c r="X403" s="8" t="s">
        <v>1006</v>
      </c>
      <c r="Y403" s="8" t="s">
        <v>1007</v>
      </c>
      <c r="Z403" s="8" t="s">
        <v>54</v>
      </c>
      <c r="AA403" s="8" t="s">
        <v>1008</v>
      </c>
      <c r="AB403" s="8" t="s">
        <v>293</v>
      </c>
      <c r="AC403" s="7" t="s">
        <v>1009</v>
      </c>
      <c r="AD403" s="9">
        <v>299.56</v>
      </c>
      <c r="AE403" s="10">
        <f>ROUND($K$403*$AD$403,2)</f>
        <v>1198.24</v>
      </c>
    </row>
    <row r="404" spans="1:31" ht="25.5">
      <c r="A404" s="3">
        <v>57793</v>
      </c>
      <c r="B404" s="4"/>
      <c r="C404" s="3">
        <v>170886</v>
      </c>
      <c r="D404" s="4" t="s">
        <v>316</v>
      </c>
      <c r="E404" s="4" t="s">
        <v>1010</v>
      </c>
      <c r="F404" s="4" t="s">
        <v>1011</v>
      </c>
      <c r="G404" s="4" t="s">
        <v>1012</v>
      </c>
      <c r="H404" s="4"/>
      <c r="I404" s="4" t="s">
        <v>44</v>
      </c>
      <c r="J404" s="5">
        <v>5</v>
      </c>
      <c r="K404" s="6">
        <v>5</v>
      </c>
      <c r="L404" s="7" t="s">
        <v>45</v>
      </c>
      <c r="M404" s="4">
        <v>315010</v>
      </c>
      <c r="N404" s="4" t="s">
        <v>1002</v>
      </c>
      <c r="O404" s="4" t="s">
        <v>216</v>
      </c>
      <c r="P404" s="4" t="s">
        <v>217</v>
      </c>
      <c r="Q404" s="4">
        <v>1</v>
      </c>
      <c r="R404" s="4" t="s">
        <v>1003</v>
      </c>
      <c r="S404" s="4">
        <v>327945</v>
      </c>
      <c r="T404" s="4" t="s">
        <v>1004</v>
      </c>
      <c r="U404" s="4" t="s">
        <v>1005</v>
      </c>
      <c r="V404" s="4"/>
      <c r="W404" s="4"/>
      <c r="X404" s="8" t="s">
        <v>1006</v>
      </c>
      <c r="Y404" s="8" t="s">
        <v>1007</v>
      </c>
      <c r="Z404" s="8" t="s">
        <v>54</v>
      </c>
      <c r="AA404" s="8" t="s">
        <v>1008</v>
      </c>
      <c r="AB404" s="8" t="s">
        <v>293</v>
      </c>
      <c r="AC404" s="7" t="s">
        <v>1009</v>
      </c>
      <c r="AD404" s="9">
        <v>10.96</v>
      </c>
      <c r="AE404" s="10">
        <f>ROUND($K$404*$AD$404,2)</f>
        <v>54.8</v>
      </c>
    </row>
    <row r="405" spans="1:31" ht="25.5">
      <c r="A405" s="3">
        <v>57793</v>
      </c>
      <c r="B405" s="4"/>
      <c r="C405" s="3">
        <v>170911</v>
      </c>
      <c r="D405" s="4" t="s">
        <v>156</v>
      </c>
      <c r="E405" s="4" t="s">
        <v>1013</v>
      </c>
      <c r="F405" s="4" t="s">
        <v>1014</v>
      </c>
      <c r="G405" s="4" t="s">
        <v>1015</v>
      </c>
      <c r="H405" s="4"/>
      <c r="I405" s="4" t="s">
        <v>301</v>
      </c>
      <c r="J405" s="5">
        <v>1</v>
      </c>
      <c r="K405" s="6">
        <v>1</v>
      </c>
      <c r="L405" s="7" t="s">
        <v>45</v>
      </c>
      <c r="M405" s="4">
        <v>315010</v>
      </c>
      <c r="N405" s="4" t="s">
        <v>1002</v>
      </c>
      <c r="O405" s="4" t="s">
        <v>216</v>
      </c>
      <c r="P405" s="4" t="s">
        <v>217</v>
      </c>
      <c r="Q405" s="4">
        <v>1</v>
      </c>
      <c r="R405" s="4" t="s">
        <v>1003</v>
      </c>
      <c r="S405" s="4">
        <v>327945</v>
      </c>
      <c r="T405" s="4" t="s">
        <v>1004</v>
      </c>
      <c r="U405" s="4" t="s">
        <v>1005</v>
      </c>
      <c r="V405" s="4"/>
      <c r="W405" s="4"/>
      <c r="X405" s="8" t="s">
        <v>1006</v>
      </c>
      <c r="Y405" s="8" t="s">
        <v>1007</v>
      </c>
      <c r="Z405" s="8" t="s">
        <v>54</v>
      </c>
      <c r="AA405" s="8" t="s">
        <v>1008</v>
      </c>
      <c r="AB405" s="8" t="s">
        <v>293</v>
      </c>
      <c r="AC405" s="7" t="s">
        <v>1009</v>
      </c>
      <c r="AD405" s="9">
        <v>105.46</v>
      </c>
      <c r="AE405" s="10">
        <f>ROUND($K$405*$AD$405,2)</f>
        <v>105.46</v>
      </c>
    </row>
    <row r="406" spans="1:31" ht="25.5">
      <c r="A406" s="3">
        <v>57793</v>
      </c>
      <c r="B406" s="4"/>
      <c r="C406" s="3">
        <v>170914</v>
      </c>
      <c r="D406" s="4" t="s">
        <v>156</v>
      </c>
      <c r="E406" s="4" t="s">
        <v>1016</v>
      </c>
      <c r="F406" s="4" t="s">
        <v>1017</v>
      </c>
      <c r="G406" s="4" t="s">
        <v>1018</v>
      </c>
      <c r="H406" s="4"/>
      <c r="I406" s="4" t="s">
        <v>301</v>
      </c>
      <c r="J406" s="5">
        <v>1</v>
      </c>
      <c r="K406" s="6">
        <v>1</v>
      </c>
      <c r="L406" s="7" t="s">
        <v>45</v>
      </c>
      <c r="M406" s="4">
        <v>315010</v>
      </c>
      <c r="N406" s="4" t="s">
        <v>1002</v>
      </c>
      <c r="O406" s="4" t="s">
        <v>216</v>
      </c>
      <c r="P406" s="4" t="s">
        <v>217</v>
      </c>
      <c r="Q406" s="4">
        <v>1</v>
      </c>
      <c r="R406" s="4" t="s">
        <v>1003</v>
      </c>
      <c r="S406" s="4">
        <v>327945</v>
      </c>
      <c r="T406" s="4" t="s">
        <v>1004</v>
      </c>
      <c r="U406" s="4" t="s">
        <v>1005</v>
      </c>
      <c r="V406" s="4"/>
      <c r="W406" s="4"/>
      <c r="X406" s="8" t="s">
        <v>1006</v>
      </c>
      <c r="Y406" s="8" t="s">
        <v>1007</v>
      </c>
      <c r="Z406" s="8" t="s">
        <v>54</v>
      </c>
      <c r="AA406" s="8" t="s">
        <v>1008</v>
      </c>
      <c r="AB406" s="8" t="s">
        <v>293</v>
      </c>
      <c r="AC406" s="7" t="s">
        <v>1009</v>
      </c>
      <c r="AD406" s="9">
        <v>105.56</v>
      </c>
      <c r="AE406" s="10">
        <f>ROUND($K$406*$AD$406,2)</f>
        <v>105.56</v>
      </c>
    </row>
    <row r="407" spans="1:31" ht="25.5">
      <c r="A407" s="3">
        <v>57793</v>
      </c>
      <c r="B407" s="4"/>
      <c r="C407" s="3">
        <v>170917</v>
      </c>
      <c r="D407" s="4" t="s">
        <v>91</v>
      </c>
      <c r="E407" s="4" t="s">
        <v>849</v>
      </c>
      <c r="F407" s="4" t="s">
        <v>850</v>
      </c>
      <c r="G407" s="4" t="s">
        <v>851</v>
      </c>
      <c r="H407" s="4"/>
      <c r="I407" s="4" t="s">
        <v>44</v>
      </c>
      <c r="J407" s="5">
        <v>2</v>
      </c>
      <c r="K407" s="6">
        <v>2</v>
      </c>
      <c r="L407" s="7" t="s">
        <v>45</v>
      </c>
      <c r="M407" s="4">
        <v>315010</v>
      </c>
      <c r="N407" s="4" t="s">
        <v>1002</v>
      </c>
      <c r="O407" s="4" t="s">
        <v>216</v>
      </c>
      <c r="P407" s="4" t="s">
        <v>217</v>
      </c>
      <c r="Q407" s="4">
        <v>1</v>
      </c>
      <c r="R407" s="4" t="s">
        <v>1003</v>
      </c>
      <c r="S407" s="4">
        <v>327945</v>
      </c>
      <c r="T407" s="4" t="s">
        <v>1004</v>
      </c>
      <c r="U407" s="4" t="s">
        <v>1005</v>
      </c>
      <c r="V407" s="4"/>
      <c r="W407" s="4"/>
      <c r="X407" s="8" t="s">
        <v>1006</v>
      </c>
      <c r="Y407" s="8" t="s">
        <v>1007</v>
      </c>
      <c r="Z407" s="8" t="s">
        <v>54</v>
      </c>
      <c r="AA407" s="8" t="s">
        <v>1008</v>
      </c>
      <c r="AB407" s="8" t="s">
        <v>293</v>
      </c>
      <c r="AC407" s="7" t="s">
        <v>1009</v>
      </c>
      <c r="AD407" s="9">
        <v>7.59</v>
      </c>
      <c r="AE407" s="10">
        <f>ROUND($K$407*$AD$407,2)</f>
        <v>15.18</v>
      </c>
    </row>
    <row r="408" spans="1:31" ht="25.5">
      <c r="A408" s="3">
        <v>57793</v>
      </c>
      <c r="B408" s="4"/>
      <c r="C408" s="3">
        <v>170920</v>
      </c>
      <c r="D408" s="4" t="s">
        <v>302</v>
      </c>
      <c r="E408" s="4" t="s">
        <v>1019</v>
      </c>
      <c r="F408" s="4" t="s">
        <v>1020</v>
      </c>
      <c r="G408" s="4" t="s">
        <v>1021</v>
      </c>
      <c r="H408" s="4"/>
      <c r="I408" s="4" t="s">
        <v>135</v>
      </c>
      <c r="J408" s="5">
        <v>1</v>
      </c>
      <c r="K408" s="6">
        <v>1</v>
      </c>
      <c r="L408" s="7" t="s">
        <v>45</v>
      </c>
      <c r="M408" s="4">
        <v>315010</v>
      </c>
      <c r="N408" s="4" t="s">
        <v>1002</v>
      </c>
      <c r="O408" s="4" t="s">
        <v>216</v>
      </c>
      <c r="P408" s="4" t="s">
        <v>217</v>
      </c>
      <c r="Q408" s="4">
        <v>1</v>
      </c>
      <c r="R408" s="4" t="s">
        <v>1003</v>
      </c>
      <c r="S408" s="4">
        <v>327945</v>
      </c>
      <c r="T408" s="4" t="s">
        <v>1004</v>
      </c>
      <c r="U408" s="4" t="s">
        <v>1005</v>
      </c>
      <c r="V408" s="4"/>
      <c r="W408" s="4"/>
      <c r="X408" s="8" t="s">
        <v>1006</v>
      </c>
      <c r="Y408" s="8" t="s">
        <v>1007</v>
      </c>
      <c r="Z408" s="8" t="s">
        <v>54</v>
      </c>
      <c r="AA408" s="8" t="s">
        <v>1008</v>
      </c>
      <c r="AB408" s="8" t="s">
        <v>293</v>
      </c>
      <c r="AC408" s="7" t="s">
        <v>1009</v>
      </c>
      <c r="AD408" s="9">
        <v>246.09</v>
      </c>
      <c r="AE408" s="10">
        <f>ROUND($K$408*$AD$408,2)</f>
        <v>246.09</v>
      </c>
    </row>
    <row r="409" spans="1:31" ht="25.5">
      <c r="A409" s="3">
        <v>57793</v>
      </c>
      <c r="B409" s="4"/>
      <c r="C409" s="3">
        <v>170921</v>
      </c>
      <c r="D409" s="4" t="s">
        <v>302</v>
      </c>
      <c r="E409" s="4" t="s">
        <v>981</v>
      </c>
      <c r="F409" s="4" t="s">
        <v>982</v>
      </c>
      <c r="G409" s="4" t="s">
        <v>983</v>
      </c>
      <c r="H409" s="4"/>
      <c r="I409" s="4" t="s">
        <v>984</v>
      </c>
      <c r="J409" s="5">
        <v>1</v>
      </c>
      <c r="K409" s="6">
        <v>1</v>
      </c>
      <c r="L409" s="7" t="s">
        <v>45</v>
      </c>
      <c r="M409" s="4">
        <v>315010</v>
      </c>
      <c r="N409" s="4" t="s">
        <v>1002</v>
      </c>
      <c r="O409" s="4" t="s">
        <v>216</v>
      </c>
      <c r="P409" s="4" t="s">
        <v>217</v>
      </c>
      <c r="Q409" s="4">
        <v>1</v>
      </c>
      <c r="R409" s="4" t="s">
        <v>1003</v>
      </c>
      <c r="S409" s="4">
        <v>327945</v>
      </c>
      <c r="T409" s="4" t="s">
        <v>1004</v>
      </c>
      <c r="U409" s="4" t="s">
        <v>1005</v>
      </c>
      <c r="V409" s="4"/>
      <c r="W409" s="4"/>
      <c r="X409" s="8" t="s">
        <v>1006</v>
      </c>
      <c r="Y409" s="8" t="s">
        <v>1007</v>
      </c>
      <c r="Z409" s="8" t="s">
        <v>54</v>
      </c>
      <c r="AA409" s="8" t="s">
        <v>1008</v>
      </c>
      <c r="AB409" s="8" t="s">
        <v>293</v>
      </c>
      <c r="AC409" s="7" t="s">
        <v>1009</v>
      </c>
      <c r="AD409" s="9">
        <v>2.71</v>
      </c>
      <c r="AE409" s="10">
        <f>ROUND($K$409*$AD$409,2)</f>
        <v>2.71</v>
      </c>
    </row>
    <row r="410" spans="1:31" ht="25.5">
      <c r="A410" s="3">
        <v>57793</v>
      </c>
      <c r="B410" s="4"/>
      <c r="C410" s="3">
        <v>170922</v>
      </c>
      <c r="D410" s="4" t="s">
        <v>399</v>
      </c>
      <c r="E410" s="4" t="s">
        <v>855</v>
      </c>
      <c r="F410" s="4" t="s">
        <v>856</v>
      </c>
      <c r="G410" s="4" t="s">
        <v>857</v>
      </c>
      <c r="H410" s="4"/>
      <c r="I410" s="4" t="s">
        <v>131</v>
      </c>
      <c r="J410" s="5">
        <v>1</v>
      </c>
      <c r="K410" s="6">
        <v>1</v>
      </c>
      <c r="L410" s="7" t="s">
        <v>45</v>
      </c>
      <c r="M410" s="4">
        <v>315010</v>
      </c>
      <c r="N410" s="4" t="s">
        <v>1002</v>
      </c>
      <c r="O410" s="4" t="s">
        <v>216</v>
      </c>
      <c r="P410" s="4" t="s">
        <v>217</v>
      </c>
      <c r="Q410" s="4">
        <v>1</v>
      </c>
      <c r="R410" s="4" t="s">
        <v>1003</v>
      </c>
      <c r="S410" s="4">
        <v>327945</v>
      </c>
      <c r="T410" s="4" t="s">
        <v>1004</v>
      </c>
      <c r="U410" s="4" t="s">
        <v>1005</v>
      </c>
      <c r="V410" s="4"/>
      <c r="W410" s="4"/>
      <c r="X410" s="8" t="s">
        <v>1006</v>
      </c>
      <c r="Y410" s="8" t="s">
        <v>1007</v>
      </c>
      <c r="Z410" s="8" t="s">
        <v>54</v>
      </c>
      <c r="AA410" s="8" t="s">
        <v>1008</v>
      </c>
      <c r="AB410" s="8" t="s">
        <v>293</v>
      </c>
      <c r="AC410" s="7" t="s">
        <v>1009</v>
      </c>
      <c r="AD410" s="9">
        <v>7.46</v>
      </c>
      <c r="AE410" s="10">
        <f>ROUND($K$410*$AD$410,2)</f>
        <v>7.46</v>
      </c>
    </row>
    <row r="411" spans="1:31" ht="25.5">
      <c r="A411" s="3">
        <v>57793</v>
      </c>
      <c r="B411" s="4"/>
      <c r="C411" s="3">
        <v>170923</v>
      </c>
      <c r="D411" s="4" t="s">
        <v>404</v>
      </c>
      <c r="E411" s="4" t="s">
        <v>1022</v>
      </c>
      <c r="F411" s="4" t="s">
        <v>1023</v>
      </c>
      <c r="G411" s="4" t="s">
        <v>1024</v>
      </c>
      <c r="H411" s="4"/>
      <c r="I411" s="4" t="s">
        <v>232</v>
      </c>
      <c r="J411" s="5">
        <v>1</v>
      </c>
      <c r="K411" s="6">
        <v>1</v>
      </c>
      <c r="L411" s="7" t="s">
        <v>45</v>
      </c>
      <c r="M411" s="4">
        <v>315010</v>
      </c>
      <c r="N411" s="4" t="s">
        <v>1002</v>
      </c>
      <c r="O411" s="4" t="s">
        <v>216</v>
      </c>
      <c r="P411" s="4" t="s">
        <v>217</v>
      </c>
      <c r="Q411" s="4">
        <v>1</v>
      </c>
      <c r="R411" s="4" t="s">
        <v>1003</v>
      </c>
      <c r="S411" s="4">
        <v>327945</v>
      </c>
      <c r="T411" s="4" t="s">
        <v>1004</v>
      </c>
      <c r="U411" s="4" t="s">
        <v>1005</v>
      </c>
      <c r="V411" s="4"/>
      <c r="W411" s="4"/>
      <c r="X411" s="8" t="s">
        <v>1006</v>
      </c>
      <c r="Y411" s="8" t="s">
        <v>1007</v>
      </c>
      <c r="Z411" s="8" t="s">
        <v>54</v>
      </c>
      <c r="AA411" s="8" t="s">
        <v>1008</v>
      </c>
      <c r="AB411" s="8" t="s">
        <v>293</v>
      </c>
      <c r="AC411" s="7" t="s">
        <v>1009</v>
      </c>
      <c r="AD411" s="9">
        <v>26.78</v>
      </c>
      <c r="AE411" s="10">
        <f>ROUND($K$411*$AD$411,2)</f>
        <v>26.78</v>
      </c>
    </row>
    <row r="412" spans="1:31" ht="25.5">
      <c r="A412" s="3">
        <v>57793</v>
      </c>
      <c r="B412" s="4"/>
      <c r="C412" s="3">
        <v>170924</v>
      </c>
      <c r="D412" s="4" t="s">
        <v>404</v>
      </c>
      <c r="E412" s="4" t="s">
        <v>1025</v>
      </c>
      <c r="F412" s="4" t="s">
        <v>1026</v>
      </c>
      <c r="G412" s="4" t="s">
        <v>1027</v>
      </c>
      <c r="H412" s="4"/>
      <c r="I412" s="4" t="s">
        <v>188</v>
      </c>
      <c r="J412" s="5">
        <v>1</v>
      </c>
      <c r="K412" s="6">
        <v>1</v>
      </c>
      <c r="L412" s="7" t="s">
        <v>45</v>
      </c>
      <c r="M412" s="4">
        <v>315010</v>
      </c>
      <c r="N412" s="4" t="s">
        <v>1002</v>
      </c>
      <c r="O412" s="4" t="s">
        <v>216</v>
      </c>
      <c r="P412" s="4" t="s">
        <v>217</v>
      </c>
      <c r="Q412" s="4">
        <v>1</v>
      </c>
      <c r="R412" s="4" t="s">
        <v>1003</v>
      </c>
      <c r="S412" s="4">
        <v>327945</v>
      </c>
      <c r="T412" s="4" t="s">
        <v>1004</v>
      </c>
      <c r="U412" s="4" t="s">
        <v>1005</v>
      </c>
      <c r="V412" s="4"/>
      <c r="W412" s="4"/>
      <c r="X412" s="8" t="s">
        <v>1006</v>
      </c>
      <c r="Y412" s="8" t="s">
        <v>1007</v>
      </c>
      <c r="Z412" s="8" t="s">
        <v>54</v>
      </c>
      <c r="AA412" s="8" t="s">
        <v>1008</v>
      </c>
      <c r="AB412" s="8" t="s">
        <v>293</v>
      </c>
      <c r="AC412" s="7" t="s">
        <v>1009</v>
      </c>
      <c r="AD412" s="9">
        <v>26.83</v>
      </c>
      <c r="AE412" s="10">
        <f>ROUND($K$412*$AD$412,2)</f>
        <v>26.83</v>
      </c>
    </row>
    <row r="413" spans="1:31" ht="25.5">
      <c r="A413" s="3">
        <v>57793</v>
      </c>
      <c r="B413" s="4"/>
      <c r="C413" s="3">
        <v>170926</v>
      </c>
      <c r="D413" s="4" t="s">
        <v>111</v>
      </c>
      <c r="E413" s="4" t="s">
        <v>1028</v>
      </c>
      <c r="F413" s="4" t="s">
        <v>1029</v>
      </c>
      <c r="G413" s="4" t="s">
        <v>1030</v>
      </c>
      <c r="H413" s="4"/>
      <c r="I413" s="4" t="s">
        <v>486</v>
      </c>
      <c r="J413" s="5">
        <v>1</v>
      </c>
      <c r="K413" s="6">
        <v>1</v>
      </c>
      <c r="L413" s="7" t="s">
        <v>45</v>
      </c>
      <c r="M413" s="4">
        <v>315010</v>
      </c>
      <c r="N413" s="4" t="s">
        <v>1002</v>
      </c>
      <c r="O413" s="4" t="s">
        <v>216</v>
      </c>
      <c r="P413" s="4" t="s">
        <v>217</v>
      </c>
      <c r="Q413" s="4">
        <v>1</v>
      </c>
      <c r="R413" s="4" t="s">
        <v>1003</v>
      </c>
      <c r="S413" s="4">
        <v>327945</v>
      </c>
      <c r="T413" s="4" t="s">
        <v>1004</v>
      </c>
      <c r="U413" s="4" t="s">
        <v>1005</v>
      </c>
      <c r="V413" s="4"/>
      <c r="W413" s="4"/>
      <c r="X413" s="8" t="s">
        <v>1006</v>
      </c>
      <c r="Y413" s="8" t="s">
        <v>1007</v>
      </c>
      <c r="Z413" s="8" t="s">
        <v>54</v>
      </c>
      <c r="AA413" s="8" t="s">
        <v>1008</v>
      </c>
      <c r="AB413" s="8" t="s">
        <v>293</v>
      </c>
      <c r="AC413" s="7" t="s">
        <v>1009</v>
      </c>
      <c r="AD413" s="9">
        <v>94.63</v>
      </c>
      <c r="AE413" s="10">
        <f>ROUND($K$413*$AD$413,2)</f>
        <v>94.63</v>
      </c>
    </row>
    <row r="414" spans="1:31" ht="25.5">
      <c r="A414" s="3">
        <v>57793</v>
      </c>
      <c r="B414" s="4"/>
      <c r="C414" s="3">
        <v>170930</v>
      </c>
      <c r="D414" s="4" t="s">
        <v>151</v>
      </c>
      <c r="E414" s="4" t="s">
        <v>1031</v>
      </c>
      <c r="F414" s="4" t="s">
        <v>1032</v>
      </c>
      <c r="G414" s="4" t="s">
        <v>1033</v>
      </c>
      <c r="H414" s="4"/>
      <c r="I414" s="4" t="s">
        <v>44</v>
      </c>
      <c r="J414" s="5">
        <v>4</v>
      </c>
      <c r="K414" s="6">
        <v>4</v>
      </c>
      <c r="L414" s="7" t="s">
        <v>45</v>
      </c>
      <c r="M414" s="4">
        <v>315010</v>
      </c>
      <c r="N414" s="4" t="s">
        <v>1002</v>
      </c>
      <c r="O414" s="4" t="s">
        <v>216</v>
      </c>
      <c r="P414" s="4" t="s">
        <v>217</v>
      </c>
      <c r="Q414" s="4">
        <v>1</v>
      </c>
      <c r="R414" s="4" t="s">
        <v>1003</v>
      </c>
      <c r="S414" s="4">
        <v>327945</v>
      </c>
      <c r="T414" s="4" t="s">
        <v>1004</v>
      </c>
      <c r="U414" s="4" t="s">
        <v>1005</v>
      </c>
      <c r="V414" s="4"/>
      <c r="W414" s="4"/>
      <c r="X414" s="8" t="s">
        <v>1006</v>
      </c>
      <c r="Y414" s="8" t="s">
        <v>1007</v>
      </c>
      <c r="Z414" s="8" t="s">
        <v>54</v>
      </c>
      <c r="AA414" s="8" t="s">
        <v>1008</v>
      </c>
      <c r="AB414" s="8" t="s">
        <v>293</v>
      </c>
      <c r="AC414" s="7" t="s">
        <v>1009</v>
      </c>
      <c r="AD414" s="9">
        <v>25.36</v>
      </c>
      <c r="AE414" s="10">
        <f>ROUND($K$414*$AD$414,2)</f>
        <v>101.44</v>
      </c>
    </row>
    <row r="415" spans="1:31" ht="25.5">
      <c r="A415" s="3">
        <v>57793</v>
      </c>
      <c r="B415" s="4"/>
      <c r="C415" s="3">
        <v>170931</v>
      </c>
      <c r="D415" s="4" t="s">
        <v>151</v>
      </c>
      <c r="E415" s="4" t="s">
        <v>1034</v>
      </c>
      <c r="F415" s="4" t="s">
        <v>1035</v>
      </c>
      <c r="G415" s="4" t="s">
        <v>1036</v>
      </c>
      <c r="H415" s="4"/>
      <c r="I415" s="4" t="s">
        <v>44</v>
      </c>
      <c r="J415" s="5">
        <v>3</v>
      </c>
      <c r="K415" s="6">
        <v>3</v>
      </c>
      <c r="L415" s="7" t="s">
        <v>45</v>
      </c>
      <c r="M415" s="4">
        <v>315010</v>
      </c>
      <c r="N415" s="4" t="s">
        <v>1002</v>
      </c>
      <c r="O415" s="4" t="s">
        <v>216</v>
      </c>
      <c r="P415" s="4" t="s">
        <v>217</v>
      </c>
      <c r="Q415" s="4">
        <v>1</v>
      </c>
      <c r="R415" s="4" t="s">
        <v>1003</v>
      </c>
      <c r="S415" s="4">
        <v>327945</v>
      </c>
      <c r="T415" s="4" t="s">
        <v>1004</v>
      </c>
      <c r="U415" s="4" t="s">
        <v>1005</v>
      </c>
      <c r="V415" s="4"/>
      <c r="W415" s="4"/>
      <c r="X415" s="8" t="s">
        <v>1006</v>
      </c>
      <c r="Y415" s="8" t="s">
        <v>1007</v>
      </c>
      <c r="Z415" s="8" t="s">
        <v>54</v>
      </c>
      <c r="AA415" s="8" t="s">
        <v>1008</v>
      </c>
      <c r="AB415" s="8" t="s">
        <v>293</v>
      </c>
      <c r="AC415" s="7" t="s">
        <v>1009</v>
      </c>
      <c r="AD415" s="9">
        <v>32.15</v>
      </c>
      <c r="AE415" s="10">
        <f>ROUND($K$415*$AD$415,2)</f>
        <v>96.45</v>
      </c>
    </row>
    <row r="416" spans="1:31" ht="38.25">
      <c r="A416" s="3">
        <v>57793</v>
      </c>
      <c r="B416" s="4"/>
      <c r="C416" s="3">
        <v>170932</v>
      </c>
      <c r="D416" s="4" t="s">
        <v>451</v>
      </c>
      <c r="E416" s="4" t="s">
        <v>1037</v>
      </c>
      <c r="F416" s="4" t="s">
        <v>1038</v>
      </c>
      <c r="G416" s="4" t="s">
        <v>1039</v>
      </c>
      <c r="H416" s="4"/>
      <c r="I416" s="4" t="s">
        <v>44</v>
      </c>
      <c r="J416" s="5">
        <v>11</v>
      </c>
      <c r="K416" s="6">
        <v>11</v>
      </c>
      <c r="L416" s="7" t="s">
        <v>45</v>
      </c>
      <c r="M416" s="4">
        <v>315010</v>
      </c>
      <c r="N416" s="4" t="s">
        <v>1002</v>
      </c>
      <c r="O416" s="4" t="s">
        <v>216</v>
      </c>
      <c r="P416" s="4" t="s">
        <v>217</v>
      </c>
      <c r="Q416" s="4">
        <v>1</v>
      </c>
      <c r="R416" s="4" t="s">
        <v>1003</v>
      </c>
      <c r="S416" s="4">
        <v>327945</v>
      </c>
      <c r="T416" s="4" t="s">
        <v>1004</v>
      </c>
      <c r="U416" s="4" t="s">
        <v>1005</v>
      </c>
      <c r="V416" s="4"/>
      <c r="W416" s="4"/>
      <c r="X416" s="8" t="s">
        <v>1006</v>
      </c>
      <c r="Y416" s="8" t="s">
        <v>1007</v>
      </c>
      <c r="Z416" s="8" t="s">
        <v>54</v>
      </c>
      <c r="AA416" s="8" t="s">
        <v>1008</v>
      </c>
      <c r="AB416" s="8" t="s">
        <v>293</v>
      </c>
      <c r="AC416" s="7" t="s">
        <v>1009</v>
      </c>
      <c r="AD416" s="9">
        <v>43.69</v>
      </c>
      <c r="AE416" s="10">
        <f>ROUND($K$416*$AD$416,2)</f>
        <v>480.59</v>
      </c>
    </row>
    <row r="417" spans="1:31" ht="25.5">
      <c r="A417" s="3">
        <v>57793</v>
      </c>
      <c r="B417" s="4"/>
      <c r="C417" s="3">
        <v>170936</v>
      </c>
      <c r="D417" s="4" t="s">
        <v>99</v>
      </c>
      <c r="E417" s="4" t="s">
        <v>104</v>
      </c>
      <c r="F417" s="4" t="s">
        <v>105</v>
      </c>
      <c r="G417" s="4" t="s">
        <v>106</v>
      </c>
      <c r="H417" s="4"/>
      <c r="I417" s="4" t="s">
        <v>103</v>
      </c>
      <c r="J417" s="5">
        <v>2</v>
      </c>
      <c r="K417" s="6">
        <v>2</v>
      </c>
      <c r="L417" s="7" t="s">
        <v>45</v>
      </c>
      <c r="M417" s="4">
        <v>315010</v>
      </c>
      <c r="N417" s="4" t="s">
        <v>1002</v>
      </c>
      <c r="O417" s="4" t="s">
        <v>216</v>
      </c>
      <c r="P417" s="4" t="s">
        <v>217</v>
      </c>
      <c r="Q417" s="4">
        <v>1</v>
      </c>
      <c r="R417" s="4" t="s">
        <v>1003</v>
      </c>
      <c r="S417" s="4">
        <v>327945</v>
      </c>
      <c r="T417" s="4" t="s">
        <v>1004</v>
      </c>
      <c r="U417" s="4" t="s">
        <v>1005</v>
      </c>
      <c r="V417" s="4"/>
      <c r="W417" s="4"/>
      <c r="X417" s="8" t="s">
        <v>1006</v>
      </c>
      <c r="Y417" s="8" t="s">
        <v>1007</v>
      </c>
      <c r="Z417" s="8" t="s">
        <v>54</v>
      </c>
      <c r="AA417" s="8" t="s">
        <v>1008</v>
      </c>
      <c r="AB417" s="8" t="s">
        <v>293</v>
      </c>
      <c r="AC417" s="7" t="s">
        <v>1009</v>
      </c>
      <c r="AD417" s="9">
        <v>29.25</v>
      </c>
      <c r="AE417" s="10">
        <f>ROUND($K$417*$AD$417,2)</f>
        <v>58.5</v>
      </c>
    </row>
    <row r="418" spans="1:31" ht="25.5">
      <c r="A418" s="3">
        <v>57793</v>
      </c>
      <c r="B418" s="4"/>
      <c r="C418" s="3">
        <v>170938</v>
      </c>
      <c r="D418" s="4" t="s">
        <v>578</v>
      </c>
      <c r="E418" s="4" t="s">
        <v>579</v>
      </c>
      <c r="F418" s="4" t="s">
        <v>580</v>
      </c>
      <c r="G418" s="4" t="s">
        <v>581</v>
      </c>
      <c r="H418" s="4"/>
      <c r="I418" s="4" t="s">
        <v>44</v>
      </c>
      <c r="J418" s="5">
        <v>4</v>
      </c>
      <c r="K418" s="6">
        <v>4</v>
      </c>
      <c r="L418" s="7" t="s">
        <v>45</v>
      </c>
      <c r="M418" s="4">
        <v>315010</v>
      </c>
      <c r="N418" s="4" t="s">
        <v>1002</v>
      </c>
      <c r="O418" s="4" t="s">
        <v>216</v>
      </c>
      <c r="P418" s="4" t="s">
        <v>217</v>
      </c>
      <c r="Q418" s="4">
        <v>1</v>
      </c>
      <c r="R418" s="4" t="s">
        <v>1003</v>
      </c>
      <c r="S418" s="4">
        <v>327945</v>
      </c>
      <c r="T418" s="4" t="s">
        <v>1004</v>
      </c>
      <c r="U418" s="4" t="s">
        <v>1005</v>
      </c>
      <c r="V418" s="4"/>
      <c r="W418" s="4"/>
      <c r="X418" s="8" t="s">
        <v>1006</v>
      </c>
      <c r="Y418" s="8" t="s">
        <v>1007</v>
      </c>
      <c r="Z418" s="8" t="s">
        <v>54</v>
      </c>
      <c r="AA418" s="8" t="s">
        <v>1008</v>
      </c>
      <c r="AB418" s="8" t="s">
        <v>293</v>
      </c>
      <c r="AC418" s="7" t="s">
        <v>1009</v>
      </c>
      <c r="AD418" s="9">
        <v>1.43</v>
      </c>
      <c r="AE418" s="10">
        <f>ROUND($K$418*$AD$418,2)</f>
        <v>5.72</v>
      </c>
    </row>
    <row r="419" spans="1:31" ht="25.5">
      <c r="A419" s="3">
        <v>57793</v>
      </c>
      <c r="B419" s="4"/>
      <c r="C419" s="3">
        <v>170941</v>
      </c>
      <c r="D419" s="4" t="s">
        <v>107</v>
      </c>
      <c r="E419" s="4" t="s">
        <v>725</v>
      </c>
      <c r="F419" s="4" t="s">
        <v>726</v>
      </c>
      <c r="G419" s="4" t="s">
        <v>727</v>
      </c>
      <c r="H419" s="4"/>
      <c r="I419" s="4" t="s">
        <v>44</v>
      </c>
      <c r="J419" s="5">
        <v>4</v>
      </c>
      <c r="K419" s="6">
        <v>4</v>
      </c>
      <c r="L419" s="7" t="s">
        <v>45</v>
      </c>
      <c r="M419" s="4">
        <v>315010</v>
      </c>
      <c r="N419" s="4" t="s">
        <v>1002</v>
      </c>
      <c r="O419" s="4" t="s">
        <v>216</v>
      </c>
      <c r="P419" s="4" t="s">
        <v>217</v>
      </c>
      <c r="Q419" s="4">
        <v>1</v>
      </c>
      <c r="R419" s="4" t="s">
        <v>1003</v>
      </c>
      <c r="S419" s="4">
        <v>327945</v>
      </c>
      <c r="T419" s="4" t="s">
        <v>1004</v>
      </c>
      <c r="U419" s="4" t="s">
        <v>1005</v>
      </c>
      <c r="V419" s="4"/>
      <c r="W419" s="4"/>
      <c r="X419" s="8" t="s">
        <v>1006</v>
      </c>
      <c r="Y419" s="8" t="s">
        <v>1007</v>
      </c>
      <c r="Z419" s="8" t="s">
        <v>54</v>
      </c>
      <c r="AA419" s="8" t="s">
        <v>1008</v>
      </c>
      <c r="AB419" s="8" t="s">
        <v>293</v>
      </c>
      <c r="AC419" s="7" t="s">
        <v>1009</v>
      </c>
      <c r="AD419" s="9">
        <v>4.83</v>
      </c>
      <c r="AE419" s="10">
        <f>ROUND($K$419*$AD$419,2)</f>
        <v>19.32</v>
      </c>
    </row>
    <row r="420" spans="1:31" ht="25.5">
      <c r="A420" s="3">
        <v>57793</v>
      </c>
      <c r="B420" s="4"/>
      <c r="C420" s="3">
        <v>170942</v>
      </c>
      <c r="D420" s="4" t="s">
        <v>107</v>
      </c>
      <c r="E420" s="4" t="s">
        <v>532</v>
      </c>
      <c r="F420" s="4" t="s">
        <v>533</v>
      </c>
      <c r="G420" s="4" t="s">
        <v>534</v>
      </c>
      <c r="H420" s="4"/>
      <c r="I420" s="4" t="s">
        <v>44</v>
      </c>
      <c r="J420" s="5">
        <v>4</v>
      </c>
      <c r="K420" s="6">
        <v>4</v>
      </c>
      <c r="L420" s="7" t="s">
        <v>45</v>
      </c>
      <c r="M420" s="4">
        <v>315010</v>
      </c>
      <c r="N420" s="4" t="s">
        <v>1002</v>
      </c>
      <c r="O420" s="4" t="s">
        <v>216</v>
      </c>
      <c r="P420" s="4" t="s">
        <v>217</v>
      </c>
      <c r="Q420" s="4">
        <v>1</v>
      </c>
      <c r="R420" s="4" t="s">
        <v>1003</v>
      </c>
      <c r="S420" s="4">
        <v>327945</v>
      </c>
      <c r="T420" s="4" t="s">
        <v>1004</v>
      </c>
      <c r="U420" s="4" t="s">
        <v>1005</v>
      </c>
      <c r="V420" s="4"/>
      <c r="W420" s="4"/>
      <c r="X420" s="8" t="s">
        <v>1006</v>
      </c>
      <c r="Y420" s="8" t="s">
        <v>1007</v>
      </c>
      <c r="Z420" s="8" t="s">
        <v>54</v>
      </c>
      <c r="AA420" s="8" t="s">
        <v>1008</v>
      </c>
      <c r="AB420" s="8" t="s">
        <v>293</v>
      </c>
      <c r="AC420" s="7" t="s">
        <v>1009</v>
      </c>
      <c r="AD420" s="9">
        <v>4.81</v>
      </c>
      <c r="AE420" s="10">
        <f>ROUND($K$420*$AD$420,2)</f>
        <v>19.24</v>
      </c>
    </row>
    <row r="421" spans="1:31" ht="25.5">
      <c r="A421" s="3">
        <v>57793</v>
      </c>
      <c r="B421" s="4"/>
      <c r="C421" s="3">
        <v>170943</v>
      </c>
      <c r="D421" s="4" t="s">
        <v>107</v>
      </c>
      <c r="E421" s="4" t="s">
        <v>1040</v>
      </c>
      <c r="F421" s="4" t="s">
        <v>1041</v>
      </c>
      <c r="G421" s="4" t="s">
        <v>1042</v>
      </c>
      <c r="H421" s="4"/>
      <c r="I421" s="4" t="s">
        <v>44</v>
      </c>
      <c r="J421" s="5">
        <v>4</v>
      </c>
      <c r="K421" s="6">
        <v>4</v>
      </c>
      <c r="L421" s="7" t="s">
        <v>45</v>
      </c>
      <c r="M421" s="4">
        <v>315010</v>
      </c>
      <c r="N421" s="4" t="s">
        <v>1002</v>
      </c>
      <c r="O421" s="4" t="s">
        <v>216</v>
      </c>
      <c r="P421" s="4" t="s">
        <v>217</v>
      </c>
      <c r="Q421" s="4">
        <v>1</v>
      </c>
      <c r="R421" s="4" t="s">
        <v>1003</v>
      </c>
      <c r="S421" s="4">
        <v>327945</v>
      </c>
      <c r="T421" s="4" t="s">
        <v>1004</v>
      </c>
      <c r="U421" s="4" t="s">
        <v>1005</v>
      </c>
      <c r="V421" s="4"/>
      <c r="W421" s="4"/>
      <c r="X421" s="8" t="s">
        <v>1006</v>
      </c>
      <c r="Y421" s="8" t="s">
        <v>1007</v>
      </c>
      <c r="Z421" s="8" t="s">
        <v>54</v>
      </c>
      <c r="AA421" s="8" t="s">
        <v>1008</v>
      </c>
      <c r="AB421" s="8" t="s">
        <v>293</v>
      </c>
      <c r="AC421" s="7" t="s">
        <v>1009</v>
      </c>
      <c r="AD421" s="9">
        <v>4.83</v>
      </c>
      <c r="AE421" s="10">
        <f>ROUND($K$421*$AD$421,2)</f>
        <v>19.32</v>
      </c>
    </row>
    <row r="422" spans="1:31" ht="51">
      <c r="A422" s="3">
        <v>57793</v>
      </c>
      <c r="B422" s="4"/>
      <c r="C422" s="3">
        <v>170944</v>
      </c>
      <c r="D422" s="4" t="s">
        <v>111</v>
      </c>
      <c r="E422" s="4" t="s">
        <v>240</v>
      </c>
      <c r="F422" s="4" t="s">
        <v>241</v>
      </c>
      <c r="G422" s="4" t="s">
        <v>242</v>
      </c>
      <c r="H422" s="4"/>
      <c r="I422" s="4" t="s">
        <v>115</v>
      </c>
      <c r="J422" s="5">
        <v>3</v>
      </c>
      <c r="K422" s="6">
        <v>3</v>
      </c>
      <c r="L422" s="7" t="s">
        <v>45</v>
      </c>
      <c r="M422" s="4">
        <v>315010</v>
      </c>
      <c r="N422" s="4" t="s">
        <v>1002</v>
      </c>
      <c r="O422" s="4" t="s">
        <v>216</v>
      </c>
      <c r="P422" s="4" t="s">
        <v>217</v>
      </c>
      <c r="Q422" s="4">
        <v>1</v>
      </c>
      <c r="R422" s="4" t="s">
        <v>1003</v>
      </c>
      <c r="S422" s="4">
        <v>327945</v>
      </c>
      <c r="T422" s="4" t="s">
        <v>1004</v>
      </c>
      <c r="U422" s="4" t="s">
        <v>1005</v>
      </c>
      <c r="V422" s="4"/>
      <c r="W422" s="4"/>
      <c r="X422" s="8" t="s">
        <v>1006</v>
      </c>
      <c r="Y422" s="8" t="s">
        <v>1007</v>
      </c>
      <c r="Z422" s="8" t="s">
        <v>54</v>
      </c>
      <c r="AA422" s="8" t="s">
        <v>1008</v>
      </c>
      <c r="AB422" s="8" t="s">
        <v>293</v>
      </c>
      <c r="AC422" s="7" t="s">
        <v>1009</v>
      </c>
      <c r="AD422" s="9">
        <v>20.34</v>
      </c>
      <c r="AE422" s="10">
        <f>ROUND($K$422*$AD$422,2)</f>
        <v>61.02</v>
      </c>
    </row>
    <row r="423" spans="1:31" ht="63.75">
      <c r="A423" s="3">
        <v>57793</v>
      </c>
      <c r="B423" s="4"/>
      <c r="C423" s="3">
        <v>170946</v>
      </c>
      <c r="D423" s="4" t="s">
        <v>111</v>
      </c>
      <c r="E423" s="4" t="s">
        <v>344</v>
      </c>
      <c r="F423" s="4" t="s">
        <v>345</v>
      </c>
      <c r="G423" s="4" t="s">
        <v>346</v>
      </c>
      <c r="H423" s="4"/>
      <c r="I423" s="4" t="s">
        <v>115</v>
      </c>
      <c r="J423" s="5">
        <v>1</v>
      </c>
      <c r="K423" s="6">
        <v>1</v>
      </c>
      <c r="L423" s="7" t="s">
        <v>45</v>
      </c>
      <c r="M423" s="4">
        <v>315010</v>
      </c>
      <c r="N423" s="4" t="s">
        <v>1002</v>
      </c>
      <c r="O423" s="4" t="s">
        <v>216</v>
      </c>
      <c r="P423" s="4" t="s">
        <v>217</v>
      </c>
      <c r="Q423" s="4">
        <v>1</v>
      </c>
      <c r="R423" s="4" t="s">
        <v>1003</v>
      </c>
      <c r="S423" s="4">
        <v>327945</v>
      </c>
      <c r="T423" s="4" t="s">
        <v>1004</v>
      </c>
      <c r="U423" s="4" t="s">
        <v>1005</v>
      </c>
      <c r="V423" s="4"/>
      <c r="W423" s="4"/>
      <c r="X423" s="8" t="s">
        <v>1006</v>
      </c>
      <c r="Y423" s="8" t="s">
        <v>1007</v>
      </c>
      <c r="Z423" s="8" t="s">
        <v>54</v>
      </c>
      <c r="AA423" s="8" t="s">
        <v>1008</v>
      </c>
      <c r="AB423" s="8" t="s">
        <v>293</v>
      </c>
      <c r="AC423" s="7" t="s">
        <v>1009</v>
      </c>
      <c r="AD423" s="9">
        <v>86.48</v>
      </c>
      <c r="AE423" s="10">
        <f>ROUND($K$423*$AD$423,2)</f>
        <v>86.48</v>
      </c>
    </row>
    <row r="424" spans="1:31" ht="51">
      <c r="A424" s="3">
        <v>57793</v>
      </c>
      <c r="B424" s="4"/>
      <c r="C424" s="3">
        <v>170947</v>
      </c>
      <c r="D424" s="4" t="s">
        <v>116</v>
      </c>
      <c r="E424" s="4" t="s">
        <v>553</v>
      </c>
      <c r="F424" s="4" t="s">
        <v>554</v>
      </c>
      <c r="G424" s="4" t="s">
        <v>555</v>
      </c>
      <c r="H424" s="4"/>
      <c r="I424" s="4" t="s">
        <v>556</v>
      </c>
      <c r="J424" s="5">
        <v>1</v>
      </c>
      <c r="K424" s="6">
        <v>1</v>
      </c>
      <c r="L424" s="7" t="s">
        <v>45</v>
      </c>
      <c r="M424" s="4">
        <v>315010</v>
      </c>
      <c r="N424" s="4" t="s">
        <v>1002</v>
      </c>
      <c r="O424" s="4" t="s">
        <v>216</v>
      </c>
      <c r="P424" s="4" t="s">
        <v>217</v>
      </c>
      <c r="Q424" s="4">
        <v>1</v>
      </c>
      <c r="R424" s="4" t="s">
        <v>1003</v>
      </c>
      <c r="S424" s="4">
        <v>327945</v>
      </c>
      <c r="T424" s="4" t="s">
        <v>1004</v>
      </c>
      <c r="U424" s="4" t="s">
        <v>1005</v>
      </c>
      <c r="V424" s="4"/>
      <c r="W424" s="4"/>
      <c r="X424" s="8" t="s">
        <v>1006</v>
      </c>
      <c r="Y424" s="8" t="s">
        <v>1007</v>
      </c>
      <c r="Z424" s="8" t="s">
        <v>54</v>
      </c>
      <c r="AA424" s="8" t="s">
        <v>1008</v>
      </c>
      <c r="AB424" s="8" t="s">
        <v>293</v>
      </c>
      <c r="AC424" s="7" t="s">
        <v>1009</v>
      </c>
      <c r="AD424" s="9">
        <v>16.91</v>
      </c>
      <c r="AE424" s="10">
        <f>ROUND($K$424*$AD$424,2)</f>
        <v>16.91</v>
      </c>
    </row>
    <row r="425" spans="1:31" ht="25.5">
      <c r="A425" s="3">
        <v>57793</v>
      </c>
      <c r="B425" s="4"/>
      <c r="C425" s="3">
        <v>170949</v>
      </c>
      <c r="D425" s="4" t="s">
        <v>309</v>
      </c>
      <c r="E425" s="4" t="s">
        <v>310</v>
      </c>
      <c r="F425" s="4" t="s">
        <v>311</v>
      </c>
      <c r="G425" s="4" t="s">
        <v>312</v>
      </c>
      <c r="H425" s="4"/>
      <c r="I425" s="4" t="s">
        <v>131</v>
      </c>
      <c r="J425" s="5">
        <v>1</v>
      </c>
      <c r="K425" s="6">
        <v>1</v>
      </c>
      <c r="L425" s="7" t="s">
        <v>45</v>
      </c>
      <c r="M425" s="4">
        <v>315010</v>
      </c>
      <c r="N425" s="4" t="s">
        <v>1002</v>
      </c>
      <c r="O425" s="4" t="s">
        <v>216</v>
      </c>
      <c r="P425" s="4" t="s">
        <v>217</v>
      </c>
      <c r="Q425" s="4">
        <v>1</v>
      </c>
      <c r="R425" s="4" t="s">
        <v>1003</v>
      </c>
      <c r="S425" s="4">
        <v>327945</v>
      </c>
      <c r="T425" s="4" t="s">
        <v>1004</v>
      </c>
      <c r="U425" s="4" t="s">
        <v>1005</v>
      </c>
      <c r="V425" s="4"/>
      <c r="W425" s="4"/>
      <c r="X425" s="8" t="s">
        <v>1006</v>
      </c>
      <c r="Y425" s="8" t="s">
        <v>1007</v>
      </c>
      <c r="Z425" s="8" t="s">
        <v>54</v>
      </c>
      <c r="AA425" s="8" t="s">
        <v>1008</v>
      </c>
      <c r="AB425" s="8" t="s">
        <v>293</v>
      </c>
      <c r="AC425" s="7" t="s">
        <v>1009</v>
      </c>
      <c r="AD425" s="9">
        <v>13.19</v>
      </c>
      <c r="AE425" s="10">
        <f>ROUND($K$425*$AD$425,2)</f>
        <v>13.19</v>
      </c>
    </row>
    <row r="426" spans="1:31" ht="25.5">
      <c r="A426" s="3">
        <v>57793</v>
      </c>
      <c r="B426" s="4"/>
      <c r="C426" s="3">
        <v>170950</v>
      </c>
      <c r="D426" s="4" t="s">
        <v>151</v>
      </c>
      <c r="E426" s="4" t="s">
        <v>1043</v>
      </c>
      <c r="F426" s="4" t="s">
        <v>1044</v>
      </c>
      <c r="G426" s="4" t="s">
        <v>1045</v>
      </c>
      <c r="H426" s="4"/>
      <c r="I426" s="4" t="s">
        <v>44</v>
      </c>
      <c r="J426" s="5">
        <v>1</v>
      </c>
      <c r="K426" s="6">
        <v>1</v>
      </c>
      <c r="L426" s="7" t="s">
        <v>45</v>
      </c>
      <c r="M426" s="4">
        <v>315010</v>
      </c>
      <c r="N426" s="4" t="s">
        <v>1002</v>
      </c>
      <c r="O426" s="4" t="s">
        <v>216</v>
      </c>
      <c r="P426" s="4" t="s">
        <v>217</v>
      </c>
      <c r="Q426" s="4">
        <v>1</v>
      </c>
      <c r="R426" s="4" t="s">
        <v>1003</v>
      </c>
      <c r="S426" s="4">
        <v>327945</v>
      </c>
      <c r="T426" s="4" t="s">
        <v>1004</v>
      </c>
      <c r="U426" s="4" t="s">
        <v>1005</v>
      </c>
      <c r="V426" s="4"/>
      <c r="W426" s="4"/>
      <c r="X426" s="8" t="s">
        <v>1006</v>
      </c>
      <c r="Y426" s="8" t="s">
        <v>1007</v>
      </c>
      <c r="Z426" s="8" t="s">
        <v>54</v>
      </c>
      <c r="AA426" s="8" t="s">
        <v>1008</v>
      </c>
      <c r="AB426" s="8" t="s">
        <v>293</v>
      </c>
      <c r="AC426" s="7" t="s">
        <v>1009</v>
      </c>
      <c r="AD426" s="9">
        <v>2.31</v>
      </c>
      <c r="AE426" s="10">
        <f>ROUND($K$426*$AD$426,2)</f>
        <v>2.31</v>
      </c>
    </row>
    <row r="427" spans="1:31" ht="25.5">
      <c r="A427" s="3">
        <v>57793</v>
      </c>
      <c r="B427" s="4"/>
      <c r="C427" s="3">
        <v>170951</v>
      </c>
      <c r="D427" s="4" t="s">
        <v>151</v>
      </c>
      <c r="E427" s="4" t="s">
        <v>1046</v>
      </c>
      <c r="F427" s="4" t="s">
        <v>1047</v>
      </c>
      <c r="G427" s="4" t="s">
        <v>1045</v>
      </c>
      <c r="H427" s="4"/>
      <c r="I427" s="4" t="s">
        <v>44</v>
      </c>
      <c r="J427" s="5">
        <v>1</v>
      </c>
      <c r="K427" s="6">
        <v>1</v>
      </c>
      <c r="L427" s="7" t="s">
        <v>45</v>
      </c>
      <c r="M427" s="4">
        <v>315010</v>
      </c>
      <c r="N427" s="4" t="s">
        <v>1002</v>
      </c>
      <c r="O427" s="4" t="s">
        <v>216</v>
      </c>
      <c r="P427" s="4" t="s">
        <v>217</v>
      </c>
      <c r="Q427" s="4">
        <v>1</v>
      </c>
      <c r="R427" s="4" t="s">
        <v>1003</v>
      </c>
      <c r="S427" s="4">
        <v>327945</v>
      </c>
      <c r="T427" s="4" t="s">
        <v>1004</v>
      </c>
      <c r="U427" s="4" t="s">
        <v>1005</v>
      </c>
      <c r="V427" s="4"/>
      <c r="W427" s="4"/>
      <c r="X427" s="8" t="s">
        <v>1006</v>
      </c>
      <c r="Y427" s="8" t="s">
        <v>1007</v>
      </c>
      <c r="Z427" s="8" t="s">
        <v>54</v>
      </c>
      <c r="AA427" s="8" t="s">
        <v>1008</v>
      </c>
      <c r="AB427" s="8" t="s">
        <v>293</v>
      </c>
      <c r="AC427" s="7" t="s">
        <v>1009</v>
      </c>
      <c r="AD427" s="9">
        <v>20.63</v>
      </c>
      <c r="AE427" s="10">
        <f>ROUND($K$427*$AD$427,2)</f>
        <v>20.63</v>
      </c>
    </row>
    <row r="428" spans="1:31" ht="25.5">
      <c r="A428" s="3">
        <v>57793</v>
      </c>
      <c r="B428" s="4"/>
      <c r="C428" s="3">
        <v>170953</v>
      </c>
      <c r="D428" s="4" t="s">
        <v>156</v>
      </c>
      <c r="E428" s="4" t="s">
        <v>1048</v>
      </c>
      <c r="F428" s="4" t="s">
        <v>1049</v>
      </c>
      <c r="G428" s="4" t="s">
        <v>1050</v>
      </c>
      <c r="H428" s="4"/>
      <c r="I428" s="4" t="s">
        <v>61</v>
      </c>
      <c r="J428" s="5">
        <v>1</v>
      </c>
      <c r="K428" s="6">
        <v>1</v>
      </c>
      <c r="L428" s="7" t="s">
        <v>45</v>
      </c>
      <c r="M428" s="4">
        <v>315010</v>
      </c>
      <c r="N428" s="4" t="s">
        <v>1002</v>
      </c>
      <c r="O428" s="4" t="s">
        <v>216</v>
      </c>
      <c r="P428" s="4" t="s">
        <v>217</v>
      </c>
      <c r="Q428" s="4">
        <v>1</v>
      </c>
      <c r="R428" s="4" t="s">
        <v>1003</v>
      </c>
      <c r="S428" s="4">
        <v>327945</v>
      </c>
      <c r="T428" s="4" t="s">
        <v>1004</v>
      </c>
      <c r="U428" s="4" t="s">
        <v>1005</v>
      </c>
      <c r="V428" s="4"/>
      <c r="W428" s="4"/>
      <c r="X428" s="8" t="s">
        <v>1006</v>
      </c>
      <c r="Y428" s="8" t="s">
        <v>1007</v>
      </c>
      <c r="Z428" s="8" t="s">
        <v>54</v>
      </c>
      <c r="AA428" s="8" t="s">
        <v>1008</v>
      </c>
      <c r="AB428" s="8" t="s">
        <v>293</v>
      </c>
      <c r="AC428" s="7" t="s">
        <v>1009</v>
      </c>
      <c r="AD428" s="9">
        <v>10.15</v>
      </c>
      <c r="AE428" s="10">
        <f>ROUND($K$428*$AD$428,2)</f>
        <v>10.15</v>
      </c>
    </row>
    <row r="429" spans="1:31" ht="25.5">
      <c r="A429" s="3">
        <v>57793</v>
      </c>
      <c r="B429" s="4"/>
      <c r="C429" s="3">
        <v>170956</v>
      </c>
      <c r="D429" s="4" t="s">
        <v>40</v>
      </c>
      <c r="E429" s="4" t="s">
        <v>691</v>
      </c>
      <c r="F429" s="4" t="s">
        <v>692</v>
      </c>
      <c r="G429" s="4" t="s">
        <v>693</v>
      </c>
      <c r="H429" s="4"/>
      <c r="I429" s="4" t="s">
        <v>44</v>
      </c>
      <c r="J429" s="5">
        <v>1</v>
      </c>
      <c r="K429" s="6">
        <v>1</v>
      </c>
      <c r="L429" s="7" t="s">
        <v>45</v>
      </c>
      <c r="M429" s="4">
        <v>315010</v>
      </c>
      <c r="N429" s="4" t="s">
        <v>1002</v>
      </c>
      <c r="O429" s="4" t="s">
        <v>216</v>
      </c>
      <c r="P429" s="4" t="s">
        <v>217</v>
      </c>
      <c r="Q429" s="4">
        <v>1</v>
      </c>
      <c r="R429" s="4" t="s">
        <v>1003</v>
      </c>
      <c r="S429" s="4">
        <v>327945</v>
      </c>
      <c r="T429" s="4" t="s">
        <v>1004</v>
      </c>
      <c r="U429" s="4" t="s">
        <v>1005</v>
      </c>
      <c r="V429" s="4"/>
      <c r="W429" s="4"/>
      <c r="X429" s="8" t="s">
        <v>1006</v>
      </c>
      <c r="Y429" s="8" t="s">
        <v>1007</v>
      </c>
      <c r="Z429" s="8" t="s">
        <v>54</v>
      </c>
      <c r="AA429" s="8" t="s">
        <v>1008</v>
      </c>
      <c r="AB429" s="8" t="s">
        <v>293</v>
      </c>
      <c r="AC429" s="7" t="s">
        <v>1009</v>
      </c>
      <c r="AD429" s="9">
        <v>8.46</v>
      </c>
      <c r="AE429" s="10">
        <f>ROUND($K$429*$AD$429,2)</f>
        <v>8.46</v>
      </c>
    </row>
    <row r="430" spans="1:31" ht="25.5">
      <c r="A430" s="3">
        <v>57793</v>
      </c>
      <c r="B430" s="4"/>
      <c r="C430" s="3">
        <v>170957</v>
      </c>
      <c r="D430" s="4" t="s">
        <v>57</v>
      </c>
      <c r="E430" s="4" t="s">
        <v>161</v>
      </c>
      <c r="F430" s="4" t="s">
        <v>162</v>
      </c>
      <c r="G430" s="4" t="s">
        <v>163</v>
      </c>
      <c r="H430" s="4"/>
      <c r="I430" s="4" t="s">
        <v>61</v>
      </c>
      <c r="J430" s="5">
        <v>2</v>
      </c>
      <c r="K430" s="6">
        <v>2</v>
      </c>
      <c r="L430" s="7" t="s">
        <v>45</v>
      </c>
      <c r="M430" s="4">
        <v>315010</v>
      </c>
      <c r="N430" s="4" t="s">
        <v>1002</v>
      </c>
      <c r="O430" s="4" t="s">
        <v>216</v>
      </c>
      <c r="P430" s="4" t="s">
        <v>217</v>
      </c>
      <c r="Q430" s="4">
        <v>1</v>
      </c>
      <c r="R430" s="4" t="s">
        <v>1003</v>
      </c>
      <c r="S430" s="4">
        <v>327945</v>
      </c>
      <c r="T430" s="4" t="s">
        <v>1004</v>
      </c>
      <c r="U430" s="4" t="s">
        <v>1005</v>
      </c>
      <c r="V430" s="4"/>
      <c r="W430" s="4"/>
      <c r="X430" s="8" t="s">
        <v>1006</v>
      </c>
      <c r="Y430" s="8" t="s">
        <v>1007</v>
      </c>
      <c r="Z430" s="8" t="s">
        <v>54</v>
      </c>
      <c r="AA430" s="8" t="s">
        <v>1008</v>
      </c>
      <c r="AB430" s="8" t="s">
        <v>293</v>
      </c>
      <c r="AC430" s="7" t="s">
        <v>1009</v>
      </c>
      <c r="AD430" s="9">
        <v>46.89</v>
      </c>
      <c r="AE430" s="10">
        <f>ROUND($K$430*$AD$430,2)</f>
        <v>93.78</v>
      </c>
    </row>
    <row r="431" spans="1:31" ht="25.5">
      <c r="A431" s="3">
        <v>57793</v>
      </c>
      <c r="B431" s="4"/>
      <c r="C431" s="3">
        <v>170959</v>
      </c>
      <c r="D431" s="4" t="s">
        <v>57</v>
      </c>
      <c r="E431" s="4" t="s">
        <v>1051</v>
      </c>
      <c r="F431" s="4" t="s">
        <v>1052</v>
      </c>
      <c r="G431" s="4" t="s">
        <v>1053</v>
      </c>
      <c r="H431" s="4"/>
      <c r="I431" s="4" t="s">
        <v>1054</v>
      </c>
      <c r="J431" s="5">
        <v>5</v>
      </c>
      <c r="K431" s="6">
        <v>5</v>
      </c>
      <c r="L431" s="7" t="s">
        <v>45</v>
      </c>
      <c r="M431" s="4">
        <v>315010</v>
      </c>
      <c r="N431" s="4" t="s">
        <v>1002</v>
      </c>
      <c r="O431" s="4" t="s">
        <v>216</v>
      </c>
      <c r="P431" s="4" t="s">
        <v>217</v>
      </c>
      <c r="Q431" s="4">
        <v>1</v>
      </c>
      <c r="R431" s="4" t="s">
        <v>1003</v>
      </c>
      <c r="S431" s="4">
        <v>327945</v>
      </c>
      <c r="T431" s="4" t="s">
        <v>1004</v>
      </c>
      <c r="U431" s="4" t="s">
        <v>1005</v>
      </c>
      <c r="V431" s="4"/>
      <c r="W431" s="4"/>
      <c r="X431" s="8" t="s">
        <v>1006</v>
      </c>
      <c r="Y431" s="8" t="s">
        <v>1007</v>
      </c>
      <c r="Z431" s="8" t="s">
        <v>54</v>
      </c>
      <c r="AA431" s="8" t="s">
        <v>1008</v>
      </c>
      <c r="AB431" s="8" t="s">
        <v>293</v>
      </c>
      <c r="AC431" s="7" t="s">
        <v>1009</v>
      </c>
      <c r="AD431" s="9">
        <v>11.41</v>
      </c>
      <c r="AE431" s="10">
        <f>ROUND($K$431*$AD$431,2)</f>
        <v>57.05</v>
      </c>
    </row>
    <row r="432" spans="1:31" ht="25.5">
      <c r="A432" s="3">
        <v>57793</v>
      </c>
      <c r="B432" s="4"/>
      <c r="C432" s="3">
        <v>170962</v>
      </c>
      <c r="D432" s="4" t="s">
        <v>845</v>
      </c>
      <c r="E432" s="4" t="s">
        <v>894</v>
      </c>
      <c r="F432" s="4" t="s">
        <v>895</v>
      </c>
      <c r="G432" s="4" t="s">
        <v>896</v>
      </c>
      <c r="H432" s="4"/>
      <c r="I432" s="4" t="s">
        <v>44</v>
      </c>
      <c r="J432" s="5">
        <v>1</v>
      </c>
      <c r="K432" s="6">
        <v>1</v>
      </c>
      <c r="L432" s="7" t="s">
        <v>45</v>
      </c>
      <c r="M432" s="4">
        <v>315010</v>
      </c>
      <c r="N432" s="4" t="s">
        <v>1002</v>
      </c>
      <c r="O432" s="4" t="s">
        <v>216</v>
      </c>
      <c r="P432" s="4" t="s">
        <v>217</v>
      </c>
      <c r="Q432" s="4">
        <v>1</v>
      </c>
      <c r="R432" s="4" t="s">
        <v>1003</v>
      </c>
      <c r="S432" s="4">
        <v>327945</v>
      </c>
      <c r="T432" s="4" t="s">
        <v>1004</v>
      </c>
      <c r="U432" s="4" t="s">
        <v>1005</v>
      </c>
      <c r="V432" s="4"/>
      <c r="W432" s="4"/>
      <c r="X432" s="8" t="s">
        <v>1006</v>
      </c>
      <c r="Y432" s="8" t="s">
        <v>1007</v>
      </c>
      <c r="Z432" s="8" t="s">
        <v>54</v>
      </c>
      <c r="AA432" s="8" t="s">
        <v>1008</v>
      </c>
      <c r="AB432" s="8" t="s">
        <v>293</v>
      </c>
      <c r="AC432" s="7" t="s">
        <v>1009</v>
      </c>
      <c r="AD432" s="9">
        <v>7.64</v>
      </c>
      <c r="AE432" s="10">
        <f>ROUND($K$432*$AD$432,2)</f>
        <v>7.64</v>
      </c>
    </row>
    <row r="433" spans="1:31" ht="25.5">
      <c r="A433" s="3">
        <v>57793</v>
      </c>
      <c r="B433" s="4"/>
      <c r="C433" s="3">
        <v>170965</v>
      </c>
      <c r="D433" s="4" t="s">
        <v>164</v>
      </c>
      <c r="E433" s="4" t="s">
        <v>165</v>
      </c>
      <c r="F433" s="4" t="s">
        <v>166</v>
      </c>
      <c r="G433" s="4" t="s">
        <v>167</v>
      </c>
      <c r="H433" s="4"/>
      <c r="I433" s="4" t="s">
        <v>168</v>
      </c>
      <c r="J433" s="5">
        <v>3</v>
      </c>
      <c r="K433" s="6">
        <v>3</v>
      </c>
      <c r="L433" s="7" t="s">
        <v>45</v>
      </c>
      <c r="M433" s="4">
        <v>315010</v>
      </c>
      <c r="N433" s="4" t="s">
        <v>1002</v>
      </c>
      <c r="O433" s="4" t="s">
        <v>216</v>
      </c>
      <c r="P433" s="4" t="s">
        <v>217</v>
      </c>
      <c r="Q433" s="4">
        <v>1</v>
      </c>
      <c r="R433" s="4" t="s">
        <v>1003</v>
      </c>
      <c r="S433" s="4">
        <v>327945</v>
      </c>
      <c r="T433" s="4" t="s">
        <v>1004</v>
      </c>
      <c r="U433" s="4" t="s">
        <v>1005</v>
      </c>
      <c r="V433" s="4"/>
      <c r="W433" s="4"/>
      <c r="X433" s="8" t="s">
        <v>1006</v>
      </c>
      <c r="Y433" s="8" t="s">
        <v>1007</v>
      </c>
      <c r="Z433" s="8" t="s">
        <v>54</v>
      </c>
      <c r="AA433" s="8" t="s">
        <v>1008</v>
      </c>
      <c r="AB433" s="8" t="s">
        <v>293</v>
      </c>
      <c r="AC433" s="7" t="s">
        <v>1009</v>
      </c>
      <c r="AD433" s="9">
        <v>29.44</v>
      </c>
      <c r="AE433" s="10">
        <f>ROUND($K$433*$AD$433,2)</f>
        <v>88.32</v>
      </c>
    </row>
    <row r="434" spans="1:31" ht="25.5">
      <c r="A434" s="3">
        <v>57793</v>
      </c>
      <c r="B434" s="4"/>
      <c r="C434" s="3">
        <v>170966</v>
      </c>
      <c r="D434" s="4" t="s">
        <v>91</v>
      </c>
      <c r="E434" s="4" t="s">
        <v>252</v>
      </c>
      <c r="F434" s="4" t="s">
        <v>253</v>
      </c>
      <c r="G434" s="4" t="s">
        <v>254</v>
      </c>
      <c r="H434" s="4"/>
      <c r="I434" s="4" t="s">
        <v>44</v>
      </c>
      <c r="J434" s="5">
        <v>1</v>
      </c>
      <c r="K434" s="6">
        <v>1</v>
      </c>
      <c r="L434" s="7" t="s">
        <v>45</v>
      </c>
      <c r="M434" s="4">
        <v>315010</v>
      </c>
      <c r="N434" s="4" t="s">
        <v>1002</v>
      </c>
      <c r="O434" s="4" t="s">
        <v>216</v>
      </c>
      <c r="P434" s="4" t="s">
        <v>217</v>
      </c>
      <c r="Q434" s="4">
        <v>1</v>
      </c>
      <c r="R434" s="4" t="s">
        <v>1003</v>
      </c>
      <c r="S434" s="4">
        <v>327945</v>
      </c>
      <c r="T434" s="4" t="s">
        <v>1004</v>
      </c>
      <c r="U434" s="4" t="s">
        <v>1005</v>
      </c>
      <c r="V434" s="4"/>
      <c r="W434" s="4"/>
      <c r="X434" s="8" t="s">
        <v>1006</v>
      </c>
      <c r="Y434" s="8" t="s">
        <v>1007</v>
      </c>
      <c r="Z434" s="8" t="s">
        <v>54</v>
      </c>
      <c r="AA434" s="8" t="s">
        <v>1008</v>
      </c>
      <c r="AB434" s="8" t="s">
        <v>293</v>
      </c>
      <c r="AC434" s="7" t="s">
        <v>1009</v>
      </c>
      <c r="AD434" s="9">
        <v>9.99</v>
      </c>
      <c r="AE434" s="10">
        <f>ROUND($K$434*$AD$434,2)</f>
        <v>9.99</v>
      </c>
    </row>
    <row r="435" spans="1:31" ht="26.25" thickBot="1">
      <c r="A435" s="3">
        <v>57793</v>
      </c>
      <c r="B435" s="4"/>
      <c r="C435" s="3">
        <v>170968</v>
      </c>
      <c r="D435" s="4" t="s">
        <v>404</v>
      </c>
      <c r="E435" s="4" t="s">
        <v>655</v>
      </c>
      <c r="F435" s="4" t="s">
        <v>656</v>
      </c>
      <c r="G435" s="4" t="s">
        <v>657</v>
      </c>
      <c r="H435" s="4"/>
      <c r="I435" s="4" t="s">
        <v>658</v>
      </c>
      <c r="J435" s="5">
        <v>3</v>
      </c>
      <c r="K435" s="6">
        <v>3</v>
      </c>
      <c r="L435" s="7" t="s">
        <v>45</v>
      </c>
      <c r="M435" s="4">
        <v>315010</v>
      </c>
      <c r="N435" s="4" t="s">
        <v>1002</v>
      </c>
      <c r="O435" s="4" t="s">
        <v>216</v>
      </c>
      <c r="P435" s="4" t="s">
        <v>217</v>
      </c>
      <c r="Q435" s="4">
        <v>1</v>
      </c>
      <c r="R435" s="4" t="s">
        <v>1003</v>
      </c>
      <c r="S435" s="4">
        <v>327945</v>
      </c>
      <c r="T435" s="4" t="s">
        <v>1004</v>
      </c>
      <c r="U435" s="4" t="s">
        <v>1005</v>
      </c>
      <c r="V435" s="4"/>
      <c r="W435" s="4"/>
      <c r="X435" s="8" t="s">
        <v>1006</v>
      </c>
      <c r="Y435" s="8" t="s">
        <v>1007</v>
      </c>
      <c r="Z435" s="8" t="s">
        <v>54</v>
      </c>
      <c r="AA435" s="8" t="s">
        <v>1008</v>
      </c>
      <c r="AB435" s="8" t="s">
        <v>293</v>
      </c>
      <c r="AC435" s="7" t="s">
        <v>1009</v>
      </c>
      <c r="AD435" s="9">
        <v>16.55</v>
      </c>
      <c r="AE435" s="10">
        <f>ROUND($K$435*$AD$435,2)</f>
        <v>49.65</v>
      </c>
    </row>
    <row r="436" spans="1:31" ht="13.5" thickTop="1">
      <c r="A436" s="21"/>
      <c r="B436" s="21"/>
      <c r="C436" s="2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25" t="s">
        <v>192</v>
      </c>
      <c r="AE436" s="12">
        <f>SUM($AE$403:$AE$435)</f>
        <v>3209.9</v>
      </c>
    </row>
    <row r="437" spans="1:31" ht="12.7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</row>
    <row r="438" spans="1:31" ht="25.5">
      <c r="A438" s="3">
        <v>57795</v>
      </c>
      <c r="B438" s="4"/>
      <c r="C438" s="3">
        <v>170783</v>
      </c>
      <c r="D438" s="4" t="s">
        <v>99</v>
      </c>
      <c r="E438" s="4" t="s">
        <v>100</v>
      </c>
      <c r="F438" s="4" t="s">
        <v>101</v>
      </c>
      <c r="G438" s="4" t="s">
        <v>102</v>
      </c>
      <c r="H438" s="4"/>
      <c r="I438" s="4" t="s">
        <v>103</v>
      </c>
      <c r="J438" s="5">
        <v>20</v>
      </c>
      <c r="K438" s="6">
        <v>20</v>
      </c>
      <c r="L438" s="7" t="s">
        <v>45</v>
      </c>
      <c r="M438" s="4">
        <v>820000</v>
      </c>
      <c r="N438" s="4" t="s">
        <v>1055</v>
      </c>
      <c r="O438" s="4" t="s">
        <v>199</v>
      </c>
      <c r="P438" s="4" t="s">
        <v>48</v>
      </c>
      <c r="Q438" s="4"/>
      <c r="R438" s="4" t="s">
        <v>76</v>
      </c>
      <c r="S438" s="4">
        <v>107322</v>
      </c>
      <c r="T438" s="4" t="s">
        <v>1056</v>
      </c>
      <c r="U438" s="4" t="s">
        <v>1057</v>
      </c>
      <c r="V438" s="4">
        <v>549495016</v>
      </c>
      <c r="W438" s="4"/>
      <c r="X438" s="8" t="s">
        <v>1058</v>
      </c>
      <c r="Y438" s="8" t="s">
        <v>1059</v>
      </c>
      <c r="Z438" s="8" t="s">
        <v>54</v>
      </c>
      <c r="AA438" s="8" t="s">
        <v>203</v>
      </c>
      <c r="AB438" s="8" t="s">
        <v>1060</v>
      </c>
      <c r="AC438" s="7" t="s">
        <v>1061</v>
      </c>
      <c r="AD438" s="9">
        <v>29.25</v>
      </c>
      <c r="AE438" s="10">
        <f>ROUND($K$438*$AD$438,2)</f>
        <v>585</v>
      </c>
    </row>
    <row r="439" spans="1:31" ht="25.5">
      <c r="A439" s="3">
        <v>57795</v>
      </c>
      <c r="B439" s="4"/>
      <c r="C439" s="3">
        <v>170784</v>
      </c>
      <c r="D439" s="4" t="s">
        <v>277</v>
      </c>
      <c r="E439" s="4" t="s">
        <v>630</v>
      </c>
      <c r="F439" s="4" t="s">
        <v>631</v>
      </c>
      <c r="G439" s="4" t="s">
        <v>632</v>
      </c>
      <c r="H439" s="4"/>
      <c r="I439" s="4" t="s">
        <v>135</v>
      </c>
      <c r="J439" s="5">
        <v>10</v>
      </c>
      <c r="K439" s="6">
        <v>10</v>
      </c>
      <c r="L439" s="7" t="s">
        <v>45</v>
      </c>
      <c r="M439" s="4">
        <v>820000</v>
      </c>
      <c r="N439" s="4" t="s">
        <v>1055</v>
      </c>
      <c r="O439" s="4" t="s">
        <v>199</v>
      </c>
      <c r="P439" s="4" t="s">
        <v>48</v>
      </c>
      <c r="Q439" s="4"/>
      <c r="R439" s="4" t="s">
        <v>76</v>
      </c>
      <c r="S439" s="4">
        <v>107322</v>
      </c>
      <c r="T439" s="4" t="s">
        <v>1056</v>
      </c>
      <c r="U439" s="4" t="s">
        <v>1057</v>
      </c>
      <c r="V439" s="4">
        <v>549495016</v>
      </c>
      <c r="W439" s="4"/>
      <c r="X439" s="8" t="s">
        <v>1058</v>
      </c>
      <c r="Y439" s="8" t="s">
        <v>1059</v>
      </c>
      <c r="Z439" s="8" t="s">
        <v>54</v>
      </c>
      <c r="AA439" s="8" t="s">
        <v>203</v>
      </c>
      <c r="AB439" s="8" t="s">
        <v>1060</v>
      </c>
      <c r="AC439" s="7" t="s">
        <v>1061</v>
      </c>
      <c r="AD439" s="9">
        <v>14.44</v>
      </c>
      <c r="AE439" s="10">
        <f>ROUND($K$439*$AD$439,2)</f>
        <v>144.4</v>
      </c>
    </row>
    <row r="440" spans="1:31" ht="25.5">
      <c r="A440" s="3">
        <v>57795</v>
      </c>
      <c r="B440" s="4"/>
      <c r="C440" s="3">
        <v>170785</v>
      </c>
      <c r="D440" s="4" t="s">
        <v>57</v>
      </c>
      <c r="E440" s="4" t="s">
        <v>408</v>
      </c>
      <c r="F440" s="4" t="s">
        <v>409</v>
      </c>
      <c r="G440" s="4" t="s">
        <v>410</v>
      </c>
      <c r="H440" s="4"/>
      <c r="I440" s="4" t="s">
        <v>411</v>
      </c>
      <c r="J440" s="5">
        <v>5</v>
      </c>
      <c r="K440" s="6">
        <v>5</v>
      </c>
      <c r="L440" s="7" t="s">
        <v>45</v>
      </c>
      <c r="M440" s="4">
        <v>820000</v>
      </c>
      <c r="N440" s="4" t="s">
        <v>1055</v>
      </c>
      <c r="O440" s="4" t="s">
        <v>199</v>
      </c>
      <c r="P440" s="4" t="s">
        <v>48</v>
      </c>
      <c r="Q440" s="4"/>
      <c r="R440" s="4" t="s">
        <v>76</v>
      </c>
      <c r="S440" s="4">
        <v>107322</v>
      </c>
      <c r="T440" s="4" t="s">
        <v>1056</v>
      </c>
      <c r="U440" s="4" t="s">
        <v>1057</v>
      </c>
      <c r="V440" s="4">
        <v>549495016</v>
      </c>
      <c r="W440" s="4"/>
      <c r="X440" s="8" t="s">
        <v>1058</v>
      </c>
      <c r="Y440" s="8" t="s">
        <v>1059</v>
      </c>
      <c r="Z440" s="8" t="s">
        <v>54</v>
      </c>
      <c r="AA440" s="8" t="s">
        <v>203</v>
      </c>
      <c r="AB440" s="8" t="s">
        <v>1060</v>
      </c>
      <c r="AC440" s="7" t="s">
        <v>1061</v>
      </c>
      <c r="AD440" s="9">
        <v>38.25</v>
      </c>
      <c r="AE440" s="10">
        <f>ROUND($K$440*$AD$440,2)</f>
        <v>191.25</v>
      </c>
    </row>
    <row r="441" spans="1:31" ht="25.5">
      <c r="A441" s="3">
        <v>57795</v>
      </c>
      <c r="B441" s="4"/>
      <c r="C441" s="3">
        <v>170801</v>
      </c>
      <c r="D441" s="4" t="s">
        <v>156</v>
      </c>
      <c r="E441" s="4" t="s">
        <v>157</v>
      </c>
      <c r="F441" s="4" t="s">
        <v>158</v>
      </c>
      <c r="G441" s="4" t="s">
        <v>159</v>
      </c>
      <c r="H441" s="4"/>
      <c r="I441" s="4" t="s">
        <v>160</v>
      </c>
      <c r="J441" s="5">
        <v>10</v>
      </c>
      <c r="K441" s="6">
        <v>10</v>
      </c>
      <c r="L441" s="7" t="s">
        <v>45</v>
      </c>
      <c r="M441" s="4">
        <v>820000</v>
      </c>
      <c r="N441" s="4" t="s">
        <v>1055</v>
      </c>
      <c r="O441" s="4" t="s">
        <v>199</v>
      </c>
      <c r="P441" s="4" t="s">
        <v>48</v>
      </c>
      <c r="Q441" s="4"/>
      <c r="R441" s="4" t="s">
        <v>76</v>
      </c>
      <c r="S441" s="4">
        <v>107322</v>
      </c>
      <c r="T441" s="4" t="s">
        <v>1056</v>
      </c>
      <c r="U441" s="4" t="s">
        <v>1057</v>
      </c>
      <c r="V441" s="4">
        <v>549495016</v>
      </c>
      <c r="W441" s="4"/>
      <c r="X441" s="8" t="s">
        <v>1058</v>
      </c>
      <c r="Y441" s="8" t="s">
        <v>1059</v>
      </c>
      <c r="Z441" s="8" t="s">
        <v>54</v>
      </c>
      <c r="AA441" s="8" t="s">
        <v>203</v>
      </c>
      <c r="AB441" s="8" t="s">
        <v>1060</v>
      </c>
      <c r="AC441" s="7" t="s">
        <v>1061</v>
      </c>
      <c r="AD441" s="9">
        <v>10.15</v>
      </c>
      <c r="AE441" s="10">
        <f>ROUND($K$441*$AD$441,2)</f>
        <v>101.5</v>
      </c>
    </row>
    <row r="442" spans="1:31" ht="25.5">
      <c r="A442" s="3">
        <v>57795</v>
      </c>
      <c r="B442" s="4"/>
      <c r="C442" s="3">
        <v>170802</v>
      </c>
      <c r="D442" s="4" t="s">
        <v>99</v>
      </c>
      <c r="E442" s="4" t="s">
        <v>104</v>
      </c>
      <c r="F442" s="4" t="s">
        <v>105</v>
      </c>
      <c r="G442" s="4" t="s">
        <v>106</v>
      </c>
      <c r="H442" s="4"/>
      <c r="I442" s="4" t="s">
        <v>103</v>
      </c>
      <c r="J442" s="5">
        <v>20</v>
      </c>
      <c r="K442" s="6">
        <v>20</v>
      </c>
      <c r="L442" s="7" t="s">
        <v>45</v>
      </c>
      <c r="M442" s="4">
        <v>820000</v>
      </c>
      <c r="N442" s="4" t="s">
        <v>1055</v>
      </c>
      <c r="O442" s="4" t="s">
        <v>199</v>
      </c>
      <c r="P442" s="4" t="s">
        <v>48</v>
      </c>
      <c r="Q442" s="4"/>
      <c r="R442" s="4" t="s">
        <v>76</v>
      </c>
      <c r="S442" s="4">
        <v>107322</v>
      </c>
      <c r="T442" s="4" t="s">
        <v>1056</v>
      </c>
      <c r="U442" s="4" t="s">
        <v>1057</v>
      </c>
      <c r="V442" s="4">
        <v>549495016</v>
      </c>
      <c r="W442" s="4"/>
      <c r="X442" s="8" t="s">
        <v>1058</v>
      </c>
      <c r="Y442" s="8" t="s">
        <v>1059</v>
      </c>
      <c r="Z442" s="8" t="s">
        <v>54</v>
      </c>
      <c r="AA442" s="8" t="s">
        <v>203</v>
      </c>
      <c r="AB442" s="8" t="s">
        <v>1060</v>
      </c>
      <c r="AC442" s="7" t="s">
        <v>1061</v>
      </c>
      <c r="AD442" s="9">
        <v>29.25</v>
      </c>
      <c r="AE442" s="10">
        <f>ROUND($K$442*$AD$442,2)</f>
        <v>585</v>
      </c>
    </row>
    <row r="443" spans="1:31" ht="25.5">
      <c r="A443" s="3">
        <v>57795</v>
      </c>
      <c r="B443" s="4"/>
      <c r="C443" s="3">
        <v>170803</v>
      </c>
      <c r="D443" s="4" t="s">
        <v>302</v>
      </c>
      <c r="E443" s="4" t="s">
        <v>1062</v>
      </c>
      <c r="F443" s="4" t="s">
        <v>1063</v>
      </c>
      <c r="G443" s="4" t="s">
        <v>1064</v>
      </c>
      <c r="H443" s="4"/>
      <c r="I443" s="4" t="s">
        <v>44</v>
      </c>
      <c r="J443" s="5">
        <v>2</v>
      </c>
      <c r="K443" s="6">
        <v>2</v>
      </c>
      <c r="L443" s="7" t="s">
        <v>45</v>
      </c>
      <c r="M443" s="4">
        <v>820000</v>
      </c>
      <c r="N443" s="4" t="s">
        <v>1055</v>
      </c>
      <c r="O443" s="4" t="s">
        <v>199</v>
      </c>
      <c r="P443" s="4" t="s">
        <v>48</v>
      </c>
      <c r="Q443" s="4"/>
      <c r="R443" s="4" t="s">
        <v>76</v>
      </c>
      <c r="S443" s="4">
        <v>107322</v>
      </c>
      <c r="T443" s="4" t="s">
        <v>1056</v>
      </c>
      <c r="U443" s="4" t="s">
        <v>1057</v>
      </c>
      <c r="V443" s="4">
        <v>549495016</v>
      </c>
      <c r="W443" s="4"/>
      <c r="X443" s="8" t="s">
        <v>1058</v>
      </c>
      <c r="Y443" s="8" t="s">
        <v>1059</v>
      </c>
      <c r="Z443" s="8" t="s">
        <v>54</v>
      </c>
      <c r="AA443" s="8" t="s">
        <v>203</v>
      </c>
      <c r="AB443" s="8" t="s">
        <v>1060</v>
      </c>
      <c r="AC443" s="7" t="s">
        <v>1061</v>
      </c>
      <c r="AD443" s="9">
        <v>29.7</v>
      </c>
      <c r="AE443" s="10">
        <f>ROUND($K$443*$AD$443,2)</f>
        <v>59.4</v>
      </c>
    </row>
    <row r="444" spans="1:31" ht="25.5">
      <c r="A444" s="3">
        <v>57795</v>
      </c>
      <c r="B444" s="4"/>
      <c r="C444" s="3">
        <v>170804</v>
      </c>
      <c r="D444" s="4" t="s">
        <v>123</v>
      </c>
      <c r="E444" s="4" t="s">
        <v>124</v>
      </c>
      <c r="F444" s="4" t="s">
        <v>125</v>
      </c>
      <c r="G444" s="4" t="s">
        <v>126</v>
      </c>
      <c r="H444" s="4"/>
      <c r="I444" s="4" t="s">
        <v>44</v>
      </c>
      <c r="J444" s="5">
        <v>10</v>
      </c>
      <c r="K444" s="6">
        <v>10</v>
      </c>
      <c r="L444" s="7" t="s">
        <v>45</v>
      </c>
      <c r="M444" s="4">
        <v>820000</v>
      </c>
      <c r="N444" s="4" t="s">
        <v>1055</v>
      </c>
      <c r="O444" s="4" t="s">
        <v>199</v>
      </c>
      <c r="P444" s="4" t="s">
        <v>48</v>
      </c>
      <c r="Q444" s="4"/>
      <c r="R444" s="4" t="s">
        <v>76</v>
      </c>
      <c r="S444" s="4">
        <v>107322</v>
      </c>
      <c r="T444" s="4" t="s">
        <v>1056</v>
      </c>
      <c r="U444" s="4" t="s">
        <v>1057</v>
      </c>
      <c r="V444" s="4">
        <v>549495016</v>
      </c>
      <c r="W444" s="4"/>
      <c r="X444" s="8" t="s">
        <v>1058</v>
      </c>
      <c r="Y444" s="8" t="s">
        <v>1059</v>
      </c>
      <c r="Z444" s="8" t="s">
        <v>54</v>
      </c>
      <c r="AA444" s="8" t="s">
        <v>203</v>
      </c>
      <c r="AB444" s="8" t="s">
        <v>1060</v>
      </c>
      <c r="AC444" s="7" t="s">
        <v>1061</v>
      </c>
      <c r="AD444" s="9">
        <v>6.11</v>
      </c>
      <c r="AE444" s="10">
        <f>ROUND($K$444*$AD$444,2)</f>
        <v>61.1</v>
      </c>
    </row>
    <row r="445" spans="1:31" ht="25.5">
      <c r="A445" s="3">
        <v>57795</v>
      </c>
      <c r="B445" s="4"/>
      <c r="C445" s="3">
        <v>170805</v>
      </c>
      <c r="D445" s="4" t="s">
        <v>57</v>
      </c>
      <c r="E445" s="4" t="s">
        <v>58</v>
      </c>
      <c r="F445" s="4" t="s">
        <v>59</v>
      </c>
      <c r="G445" s="4" t="s">
        <v>60</v>
      </c>
      <c r="H445" s="4"/>
      <c r="I445" s="4" t="s">
        <v>61</v>
      </c>
      <c r="J445" s="5">
        <v>8</v>
      </c>
      <c r="K445" s="6">
        <v>8</v>
      </c>
      <c r="L445" s="7" t="s">
        <v>45</v>
      </c>
      <c r="M445" s="4">
        <v>820000</v>
      </c>
      <c r="N445" s="4" t="s">
        <v>1055</v>
      </c>
      <c r="O445" s="4" t="s">
        <v>199</v>
      </c>
      <c r="P445" s="4" t="s">
        <v>48</v>
      </c>
      <c r="Q445" s="4"/>
      <c r="R445" s="4" t="s">
        <v>76</v>
      </c>
      <c r="S445" s="4">
        <v>107322</v>
      </c>
      <c r="T445" s="4" t="s">
        <v>1056</v>
      </c>
      <c r="U445" s="4" t="s">
        <v>1057</v>
      </c>
      <c r="V445" s="4">
        <v>549495016</v>
      </c>
      <c r="W445" s="4"/>
      <c r="X445" s="8" t="s">
        <v>1058</v>
      </c>
      <c r="Y445" s="8" t="s">
        <v>1059</v>
      </c>
      <c r="Z445" s="8" t="s">
        <v>54</v>
      </c>
      <c r="AA445" s="8" t="s">
        <v>203</v>
      </c>
      <c r="AB445" s="8" t="s">
        <v>1060</v>
      </c>
      <c r="AC445" s="7" t="s">
        <v>1061</v>
      </c>
      <c r="AD445" s="9">
        <v>24.74</v>
      </c>
      <c r="AE445" s="10">
        <f>ROUND($K$445*$AD$445,2)</f>
        <v>197.92</v>
      </c>
    </row>
    <row r="446" spans="1:31" ht="25.5">
      <c r="A446" s="3">
        <v>57795</v>
      </c>
      <c r="B446" s="4"/>
      <c r="C446" s="3">
        <v>170806</v>
      </c>
      <c r="D446" s="4" t="s">
        <v>91</v>
      </c>
      <c r="E446" s="4" t="s">
        <v>493</v>
      </c>
      <c r="F446" s="4" t="s">
        <v>494</v>
      </c>
      <c r="G446" s="4" t="s">
        <v>495</v>
      </c>
      <c r="H446" s="4"/>
      <c r="I446" s="4" t="s">
        <v>44</v>
      </c>
      <c r="J446" s="5">
        <v>8</v>
      </c>
      <c r="K446" s="6">
        <v>8</v>
      </c>
      <c r="L446" s="7" t="s">
        <v>45</v>
      </c>
      <c r="M446" s="4">
        <v>820000</v>
      </c>
      <c r="N446" s="4" t="s">
        <v>1055</v>
      </c>
      <c r="O446" s="4" t="s">
        <v>199</v>
      </c>
      <c r="P446" s="4" t="s">
        <v>48</v>
      </c>
      <c r="Q446" s="4"/>
      <c r="R446" s="4" t="s">
        <v>76</v>
      </c>
      <c r="S446" s="4">
        <v>107322</v>
      </c>
      <c r="T446" s="4" t="s">
        <v>1056</v>
      </c>
      <c r="U446" s="4" t="s">
        <v>1057</v>
      </c>
      <c r="V446" s="4">
        <v>549495016</v>
      </c>
      <c r="W446" s="4"/>
      <c r="X446" s="8" t="s">
        <v>1058</v>
      </c>
      <c r="Y446" s="8" t="s">
        <v>1059</v>
      </c>
      <c r="Z446" s="8" t="s">
        <v>54</v>
      </c>
      <c r="AA446" s="8" t="s">
        <v>203</v>
      </c>
      <c r="AB446" s="8" t="s">
        <v>1060</v>
      </c>
      <c r="AC446" s="7" t="s">
        <v>1061</v>
      </c>
      <c r="AD446" s="9">
        <v>26.25</v>
      </c>
      <c r="AE446" s="10">
        <f>ROUND($K$446*$AD$446,2)</f>
        <v>210</v>
      </c>
    </row>
    <row r="447" spans="1:31" ht="25.5">
      <c r="A447" s="3">
        <v>57795</v>
      </c>
      <c r="B447" s="4"/>
      <c r="C447" s="3">
        <v>170807</v>
      </c>
      <c r="D447" s="4" t="s">
        <v>91</v>
      </c>
      <c r="E447" s="4" t="s">
        <v>255</v>
      </c>
      <c r="F447" s="4" t="s">
        <v>256</v>
      </c>
      <c r="G447" s="4" t="s">
        <v>257</v>
      </c>
      <c r="H447" s="4"/>
      <c r="I447" s="4" t="s">
        <v>44</v>
      </c>
      <c r="J447" s="5">
        <v>3</v>
      </c>
      <c r="K447" s="6">
        <v>3</v>
      </c>
      <c r="L447" s="7" t="s">
        <v>45</v>
      </c>
      <c r="M447" s="4">
        <v>820000</v>
      </c>
      <c r="N447" s="4" t="s">
        <v>1055</v>
      </c>
      <c r="O447" s="4" t="s">
        <v>199</v>
      </c>
      <c r="P447" s="4" t="s">
        <v>48</v>
      </c>
      <c r="Q447" s="4"/>
      <c r="R447" s="4" t="s">
        <v>76</v>
      </c>
      <c r="S447" s="4">
        <v>107322</v>
      </c>
      <c r="T447" s="4" t="s">
        <v>1056</v>
      </c>
      <c r="U447" s="4" t="s">
        <v>1057</v>
      </c>
      <c r="V447" s="4">
        <v>549495016</v>
      </c>
      <c r="W447" s="4"/>
      <c r="X447" s="8" t="s">
        <v>1058</v>
      </c>
      <c r="Y447" s="8" t="s">
        <v>1059</v>
      </c>
      <c r="Z447" s="8" t="s">
        <v>54</v>
      </c>
      <c r="AA447" s="8" t="s">
        <v>203</v>
      </c>
      <c r="AB447" s="8" t="s">
        <v>1060</v>
      </c>
      <c r="AC447" s="7" t="s">
        <v>1061</v>
      </c>
      <c r="AD447" s="9">
        <v>18.01</v>
      </c>
      <c r="AE447" s="10">
        <f>ROUND($K$447*$AD$447,2)</f>
        <v>54.03</v>
      </c>
    </row>
    <row r="448" spans="1:31" ht="25.5">
      <c r="A448" s="3">
        <v>57795</v>
      </c>
      <c r="B448" s="4"/>
      <c r="C448" s="3">
        <v>170808</v>
      </c>
      <c r="D448" s="4" t="s">
        <v>57</v>
      </c>
      <c r="E448" s="4" t="s">
        <v>563</v>
      </c>
      <c r="F448" s="4" t="s">
        <v>564</v>
      </c>
      <c r="G448" s="4" t="s">
        <v>565</v>
      </c>
      <c r="H448" s="4"/>
      <c r="I448" s="4" t="s">
        <v>44</v>
      </c>
      <c r="J448" s="5">
        <v>15</v>
      </c>
      <c r="K448" s="6">
        <v>15</v>
      </c>
      <c r="L448" s="7" t="s">
        <v>45</v>
      </c>
      <c r="M448" s="4">
        <v>820000</v>
      </c>
      <c r="N448" s="4" t="s">
        <v>1055</v>
      </c>
      <c r="O448" s="4" t="s">
        <v>199</v>
      </c>
      <c r="P448" s="4" t="s">
        <v>48</v>
      </c>
      <c r="Q448" s="4"/>
      <c r="R448" s="4" t="s">
        <v>76</v>
      </c>
      <c r="S448" s="4">
        <v>107322</v>
      </c>
      <c r="T448" s="4" t="s">
        <v>1056</v>
      </c>
      <c r="U448" s="4" t="s">
        <v>1057</v>
      </c>
      <c r="V448" s="4">
        <v>549495016</v>
      </c>
      <c r="W448" s="4"/>
      <c r="X448" s="8" t="s">
        <v>1058</v>
      </c>
      <c r="Y448" s="8" t="s">
        <v>1059</v>
      </c>
      <c r="Z448" s="8" t="s">
        <v>54</v>
      </c>
      <c r="AA448" s="8" t="s">
        <v>203</v>
      </c>
      <c r="AB448" s="8" t="s">
        <v>1060</v>
      </c>
      <c r="AC448" s="7" t="s">
        <v>1061</v>
      </c>
      <c r="AD448" s="9">
        <v>5.14</v>
      </c>
      <c r="AE448" s="10">
        <f>ROUND($K$448*$AD$448,2)</f>
        <v>77.1</v>
      </c>
    </row>
    <row r="449" spans="1:31" ht="26.25" thickBot="1">
      <c r="A449" s="3">
        <v>57795</v>
      </c>
      <c r="B449" s="4"/>
      <c r="C449" s="3">
        <v>170809</v>
      </c>
      <c r="D449" s="4" t="s">
        <v>57</v>
      </c>
      <c r="E449" s="4" t="s">
        <v>933</v>
      </c>
      <c r="F449" s="4" t="s">
        <v>934</v>
      </c>
      <c r="G449" s="4" t="s">
        <v>935</v>
      </c>
      <c r="H449" s="4"/>
      <c r="I449" s="4" t="s">
        <v>44</v>
      </c>
      <c r="J449" s="5">
        <v>15</v>
      </c>
      <c r="K449" s="6">
        <v>15</v>
      </c>
      <c r="L449" s="7" t="s">
        <v>45</v>
      </c>
      <c r="M449" s="4">
        <v>820000</v>
      </c>
      <c r="N449" s="4" t="s">
        <v>1055</v>
      </c>
      <c r="O449" s="4" t="s">
        <v>199</v>
      </c>
      <c r="P449" s="4" t="s">
        <v>48</v>
      </c>
      <c r="Q449" s="4"/>
      <c r="R449" s="4" t="s">
        <v>76</v>
      </c>
      <c r="S449" s="4">
        <v>107322</v>
      </c>
      <c r="T449" s="4" t="s">
        <v>1056</v>
      </c>
      <c r="U449" s="4" t="s">
        <v>1057</v>
      </c>
      <c r="V449" s="4">
        <v>549495016</v>
      </c>
      <c r="W449" s="4"/>
      <c r="X449" s="8" t="s">
        <v>1058</v>
      </c>
      <c r="Y449" s="8" t="s">
        <v>1059</v>
      </c>
      <c r="Z449" s="8" t="s">
        <v>54</v>
      </c>
      <c r="AA449" s="8" t="s">
        <v>203</v>
      </c>
      <c r="AB449" s="8" t="s">
        <v>1060</v>
      </c>
      <c r="AC449" s="7" t="s">
        <v>1061</v>
      </c>
      <c r="AD449" s="9">
        <v>5.14</v>
      </c>
      <c r="AE449" s="10">
        <f>ROUND($K$449*$AD$449,2)</f>
        <v>77.1</v>
      </c>
    </row>
    <row r="450" spans="1:31" ht="13.5" thickTop="1">
      <c r="A450" s="21"/>
      <c r="B450" s="21"/>
      <c r="C450" s="2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25" t="s">
        <v>192</v>
      </c>
      <c r="AE450" s="12">
        <f>SUM($AE$438:$AE$449)</f>
        <v>2343.8</v>
      </c>
    </row>
    <row r="451" spans="1:31" ht="12.7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</row>
    <row r="452" spans="1:31" ht="26.25" thickBot="1">
      <c r="A452" s="3">
        <v>57802</v>
      </c>
      <c r="B452" s="4" t="s">
        <v>1065</v>
      </c>
      <c r="C452" s="3">
        <v>170830</v>
      </c>
      <c r="D452" s="4" t="s">
        <v>302</v>
      </c>
      <c r="E452" s="4" t="s">
        <v>303</v>
      </c>
      <c r="F452" s="4" t="s">
        <v>304</v>
      </c>
      <c r="G452" s="4" t="s">
        <v>305</v>
      </c>
      <c r="H452" s="4"/>
      <c r="I452" s="4" t="s">
        <v>44</v>
      </c>
      <c r="J452" s="5">
        <v>100</v>
      </c>
      <c r="K452" s="6">
        <v>100</v>
      </c>
      <c r="L452" s="7" t="s">
        <v>45</v>
      </c>
      <c r="M452" s="4">
        <v>510000</v>
      </c>
      <c r="N452" s="4" t="s">
        <v>1066</v>
      </c>
      <c r="O452" s="4" t="s">
        <v>1067</v>
      </c>
      <c r="P452" s="4" t="s">
        <v>48</v>
      </c>
      <c r="Q452" s="4">
        <v>2</v>
      </c>
      <c r="R452" s="4" t="s">
        <v>1068</v>
      </c>
      <c r="S452" s="4">
        <v>186014</v>
      </c>
      <c r="T452" s="4" t="s">
        <v>1069</v>
      </c>
      <c r="U452" s="4" t="s">
        <v>1070</v>
      </c>
      <c r="V452" s="4">
        <v>549496321</v>
      </c>
      <c r="W452" s="4"/>
      <c r="X452" s="8" t="s">
        <v>1071</v>
      </c>
      <c r="Y452" s="8" t="s">
        <v>1072</v>
      </c>
      <c r="Z452" s="8" t="s">
        <v>54</v>
      </c>
      <c r="AA452" s="8" t="s">
        <v>203</v>
      </c>
      <c r="AB452" s="8" t="s">
        <v>52</v>
      </c>
      <c r="AC452" s="7" t="s">
        <v>1073</v>
      </c>
      <c r="AD452" s="9">
        <v>1.15</v>
      </c>
      <c r="AE452" s="10">
        <f>ROUND($K$452*$AD$452,2)</f>
        <v>115</v>
      </c>
    </row>
    <row r="453" spans="1:31" ht="13.5" thickTop="1">
      <c r="A453" s="21"/>
      <c r="B453" s="21"/>
      <c r="C453" s="2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25" t="s">
        <v>192</v>
      </c>
      <c r="AE453" s="12">
        <f>SUM($AE$452:$AE$452)</f>
        <v>115</v>
      </c>
    </row>
    <row r="454" spans="1:31" ht="12.7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</row>
    <row r="455" spans="1:31" ht="25.5">
      <c r="A455" s="3">
        <v>57805</v>
      </c>
      <c r="B455" s="4"/>
      <c r="C455" s="3">
        <v>170879</v>
      </c>
      <c r="D455" s="4" t="s">
        <v>99</v>
      </c>
      <c r="E455" s="4" t="s">
        <v>104</v>
      </c>
      <c r="F455" s="4" t="s">
        <v>105</v>
      </c>
      <c r="G455" s="4" t="s">
        <v>106</v>
      </c>
      <c r="H455" s="4"/>
      <c r="I455" s="4" t="s">
        <v>103</v>
      </c>
      <c r="J455" s="5">
        <v>1</v>
      </c>
      <c r="K455" s="6">
        <v>1</v>
      </c>
      <c r="L455" s="7" t="s">
        <v>45</v>
      </c>
      <c r="M455" s="4">
        <v>314070</v>
      </c>
      <c r="N455" s="4" t="s">
        <v>1074</v>
      </c>
      <c r="O455" s="4" t="s">
        <v>1075</v>
      </c>
      <c r="P455" s="4" t="s">
        <v>217</v>
      </c>
      <c r="Q455" s="4"/>
      <c r="R455" s="4" t="s">
        <v>76</v>
      </c>
      <c r="S455" s="4">
        <v>85144</v>
      </c>
      <c r="T455" s="4" t="s">
        <v>1076</v>
      </c>
      <c r="U455" s="4" t="s">
        <v>1077</v>
      </c>
      <c r="V455" s="4">
        <v>549495132</v>
      </c>
      <c r="W455" s="4"/>
      <c r="X455" s="8" t="s">
        <v>203</v>
      </c>
      <c r="Y455" s="8" t="s">
        <v>1078</v>
      </c>
      <c r="Z455" s="8" t="s">
        <v>54</v>
      </c>
      <c r="AA455" s="8" t="s">
        <v>203</v>
      </c>
      <c r="AB455" s="8" t="s">
        <v>293</v>
      </c>
      <c r="AC455" s="7" t="s">
        <v>1079</v>
      </c>
      <c r="AD455" s="9">
        <v>29.25</v>
      </c>
      <c r="AE455" s="10">
        <f>ROUND($K$455*$AD$455,2)</f>
        <v>29.25</v>
      </c>
    </row>
    <row r="456" spans="1:31" ht="25.5">
      <c r="A456" s="3">
        <v>57805</v>
      </c>
      <c r="B456" s="4"/>
      <c r="C456" s="3">
        <v>170880</v>
      </c>
      <c r="D456" s="4" t="s">
        <v>99</v>
      </c>
      <c r="E456" s="4" t="s">
        <v>100</v>
      </c>
      <c r="F456" s="4" t="s">
        <v>101</v>
      </c>
      <c r="G456" s="4" t="s">
        <v>102</v>
      </c>
      <c r="H456" s="4"/>
      <c r="I456" s="4" t="s">
        <v>103</v>
      </c>
      <c r="J456" s="5">
        <v>3</v>
      </c>
      <c r="K456" s="6">
        <v>3</v>
      </c>
      <c r="L456" s="7" t="s">
        <v>45</v>
      </c>
      <c r="M456" s="4">
        <v>314070</v>
      </c>
      <c r="N456" s="4" t="s">
        <v>1074</v>
      </c>
      <c r="O456" s="4" t="s">
        <v>1075</v>
      </c>
      <c r="P456" s="4" t="s">
        <v>217</v>
      </c>
      <c r="Q456" s="4"/>
      <c r="R456" s="4" t="s">
        <v>76</v>
      </c>
      <c r="S456" s="4">
        <v>85144</v>
      </c>
      <c r="T456" s="4" t="s">
        <v>1076</v>
      </c>
      <c r="U456" s="4" t="s">
        <v>1077</v>
      </c>
      <c r="V456" s="4">
        <v>549495132</v>
      </c>
      <c r="W456" s="4"/>
      <c r="X456" s="8" t="s">
        <v>203</v>
      </c>
      <c r="Y456" s="8" t="s">
        <v>1078</v>
      </c>
      <c r="Z456" s="8" t="s">
        <v>54</v>
      </c>
      <c r="AA456" s="8" t="s">
        <v>203</v>
      </c>
      <c r="AB456" s="8" t="s">
        <v>293</v>
      </c>
      <c r="AC456" s="7" t="s">
        <v>1079</v>
      </c>
      <c r="AD456" s="9">
        <v>29.25</v>
      </c>
      <c r="AE456" s="10">
        <f>ROUND($K$456*$AD$456,2)</f>
        <v>87.75</v>
      </c>
    </row>
    <row r="457" spans="1:31" ht="25.5">
      <c r="A457" s="3">
        <v>57805</v>
      </c>
      <c r="B457" s="4"/>
      <c r="C457" s="3">
        <v>170881</v>
      </c>
      <c r="D457" s="4" t="s">
        <v>99</v>
      </c>
      <c r="E457" s="4" t="s">
        <v>613</v>
      </c>
      <c r="F457" s="4" t="s">
        <v>614</v>
      </c>
      <c r="G457" s="4" t="s">
        <v>615</v>
      </c>
      <c r="H457" s="4"/>
      <c r="I457" s="4" t="s">
        <v>44</v>
      </c>
      <c r="J457" s="5">
        <v>6</v>
      </c>
      <c r="K457" s="6">
        <v>6</v>
      </c>
      <c r="L457" s="7" t="s">
        <v>45</v>
      </c>
      <c r="M457" s="4">
        <v>314070</v>
      </c>
      <c r="N457" s="4" t="s">
        <v>1074</v>
      </c>
      <c r="O457" s="4" t="s">
        <v>1075</v>
      </c>
      <c r="P457" s="4" t="s">
        <v>217</v>
      </c>
      <c r="Q457" s="4"/>
      <c r="R457" s="4" t="s">
        <v>76</v>
      </c>
      <c r="S457" s="4">
        <v>85144</v>
      </c>
      <c r="T457" s="4" t="s">
        <v>1076</v>
      </c>
      <c r="U457" s="4" t="s">
        <v>1077</v>
      </c>
      <c r="V457" s="4">
        <v>549495132</v>
      </c>
      <c r="W457" s="4"/>
      <c r="X457" s="8" t="s">
        <v>203</v>
      </c>
      <c r="Y457" s="8" t="s">
        <v>1078</v>
      </c>
      <c r="Z457" s="8" t="s">
        <v>54</v>
      </c>
      <c r="AA457" s="8" t="s">
        <v>203</v>
      </c>
      <c r="AB457" s="8" t="s">
        <v>293</v>
      </c>
      <c r="AC457" s="7" t="s">
        <v>1079</v>
      </c>
      <c r="AD457" s="9">
        <v>10.46</v>
      </c>
      <c r="AE457" s="10">
        <f>ROUND($K$457*$AD$457,2)</f>
        <v>62.76</v>
      </c>
    </row>
    <row r="458" spans="1:31" ht="25.5">
      <c r="A458" s="3">
        <v>57805</v>
      </c>
      <c r="B458" s="4"/>
      <c r="C458" s="3">
        <v>170882</v>
      </c>
      <c r="D458" s="4" t="s">
        <v>99</v>
      </c>
      <c r="E458" s="4" t="s">
        <v>818</v>
      </c>
      <c r="F458" s="4" t="s">
        <v>819</v>
      </c>
      <c r="G458" s="4" t="s">
        <v>820</v>
      </c>
      <c r="H458" s="4"/>
      <c r="I458" s="4" t="s">
        <v>44</v>
      </c>
      <c r="J458" s="5">
        <v>12</v>
      </c>
      <c r="K458" s="6">
        <v>12</v>
      </c>
      <c r="L458" s="7" t="s">
        <v>45</v>
      </c>
      <c r="M458" s="4">
        <v>314070</v>
      </c>
      <c r="N458" s="4" t="s">
        <v>1074</v>
      </c>
      <c r="O458" s="4" t="s">
        <v>1075</v>
      </c>
      <c r="P458" s="4" t="s">
        <v>217</v>
      </c>
      <c r="Q458" s="4"/>
      <c r="R458" s="4" t="s">
        <v>76</v>
      </c>
      <c r="S458" s="4">
        <v>85144</v>
      </c>
      <c r="T458" s="4" t="s">
        <v>1076</v>
      </c>
      <c r="U458" s="4" t="s">
        <v>1077</v>
      </c>
      <c r="V458" s="4">
        <v>549495132</v>
      </c>
      <c r="W458" s="4"/>
      <c r="X458" s="8" t="s">
        <v>203</v>
      </c>
      <c r="Y458" s="8" t="s">
        <v>1078</v>
      </c>
      <c r="Z458" s="8" t="s">
        <v>54</v>
      </c>
      <c r="AA458" s="8" t="s">
        <v>203</v>
      </c>
      <c r="AB458" s="8" t="s">
        <v>293</v>
      </c>
      <c r="AC458" s="7" t="s">
        <v>1079</v>
      </c>
      <c r="AD458" s="9">
        <v>6.34</v>
      </c>
      <c r="AE458" s="10">
        <f>ROUND($K$458*$AD$458,2)</f>
        <v>76.08</v>
      </c>
    </row>
    <row r="459" spans="1:31" ht="25.5">
      <c r="A459" s="3">
        <v>57805</v>
      </c>
      <c r="B459" s="4"/>
      <c r="C459" s="3">
        <v>170883</v>
      </c>
      <c r="D459" s="4" t="s">
        <v>309</v>
      </c>
      <c r="E459" s="4" t="s">
        <v>310</v>
      </c>
      <c r="F459" s="4" t="s">
        <v>311</v>
      </c>
      <c r="G459" s="4" t="s">
        <v>312</v>
      </c>
      <c r="H459" s="4"/>
      <c r="I459" s="4" t="s">
        <v>131</v>
      </c>
      <c r="J459" s="5">
        <v>5</v>
      </c>
      <c r="K459" s="6">
        <v>5</v>
      </c>
      <c r="L459" s="7" t="s">
        <v>45</v>
      </c>
      <c r="M459" s="4">
        <v>314070</v>
      </c>
      <c r="N459" s="4" t="s">
        <v>1074</v>
      </c>
      <c r="O459" s="4" t="s">
        <v>1075</v>
      </c>
      <c r="P459" s="4" t="s">
        <v>217</v>
      </c>
      <c r="Q459" s="4"/>
      <c r="R459" s="4" t="s">
        <v>76</v>
      </c>
      <c r="S459" s="4">
        <v>85144</v>
      </c>
      <c r="T459" s="4" t="s">
        <v>1076</v>
      </c>
      <c r="U459" s="4" t="s">
        <v>1077</v>
      </c>
      <c r="V459" s="4">
        <v>549495132</v>
      </c>
      <c r="W459" s="4"/>
      <c r="X459" s="8" t="s">
        <v>203</v>
      </c>
      <c r="Y459" s="8" t="s">
        <v>1078</v>
      </c>
      <c r="Z459" s="8" t="s">
        <v>54</v>
      </c>
      <c r="AA459" s="8" t="s">
        <v>203</v>
      </c>
      <c r="AB459" s="8" t="s">
        <v>293</v>
      </c>
      <c r="AC459" s="7" t="s">
        <v>1079</v>
      </c>
      <c r="AD459" s="9">
        <v>13.19</v>
      </c>
      <c r="AE459" s="10">
        <f>ROUND($K$459*$AD$459,2)</f>
        <v>65.95</v>
      </c>
    </row>
    <row r="460" spans="1:31" ht="25.5">
      <c r="A460" s="3">
        <v>57805</v>
      </c>
      <c r="B460" s="4"/>
      <c r="C460" s="3">
        <v>170884</v>
      </c>
      <c r="D460" s="4" t="s">
        <v>107</v>
      </c>
      <c r="E460" s="4" t="s">
        <v>532</v>
      </c>
      <c r="F460" s="4" t="s">
        <v>533</v>
      </c>
      <c r="G460" s="4" t="s">
        <v>534</v>
      </c>
      <c r="H460" s="4"/>
      <c r="I460" s="4" t="s">
        <v>44</v>
      </c>
      <c r="J460" s="5">
        <v>10</v>
      </c>
      <c r="K460" s="6">
        <v>10</v>
      </c>
      <c r="L460" s="7" t="s">
        <v>45</v>
      </c>
      <c r="M460" s="4">
        <v>314070</v>
      </c>
      <c r="N460" s="4" t="s">
        <v>1074</v>
      </c>
      <c r="O460" s="4" t="s">
        <v>1075</v>
      </c>
      <c r="P460" s="4" t="s">
        <v>217</v>
      </c>
      <c r="Q460" s="4"/>
      <c r="R460" s="4" t="s">
        <v>76</v>
      </c>
      <c r="S460" s="4">
        <v>85144</v>
      </c>
      <c r="T460" s="4" t="s">
        <v>1076</v>
      </c>
      <c r="U460" s="4" t="s">
        <v>1077</v>
      </c>
      <c r="V460" s="4">
        <v>549495132</v>
      </c>
      <c r="W460" s="4"/>
      <c r="X460" s="8" t="s">
        <v>203</v>
      </c>
      <c r="Y460" s="8" t="s">
        <v>1078</v>
      </c>
      <c r="Z460" s="8" t="s">
        <v>54</v>
      </c>
      <c r="AA460" s="8" t="s">
        <v>203</v>
      </c>
      <c r="AB460" s="8" t="s">
        <v>293</v>
      </c>
      <c r="AC460" s="7" t="s">
        <v>1079</v>
      </c>
      <c r="AD460" s="9">
        <v>4.81</v>
      </c>
      <c r="AE460" s="10">
        <f>ROUND($K$460*$AD$460,2)</f>
        <v>48.1</v>
      </c>
    </row>
    <row r="461" spans="1:31" ht="25.5">
      <c r="A461" s="3">
        <v>57805</v>
      </c>
      <c r="B461" s="4"/>
      <c r="C461" s="3">
        <v>170885</v>
      </c>
      <c r="D461" s="4" t="s">
        <v>399</v>
      </c>
      <c r="E461" s="4" t="s">
        <v>855</v>
      </c>
      <c r="F461" s="4" t="s">
        <v>856</v>
      </c>
      <c r="G461" s="4" t="s">
        <v>857</v>
      </c>
      <c r="H461" s="4"/>
      <c r="I461" s="4" t="s">
        <v>131</v>
      </c>
      <c r="J461" s="5">
        <v>3</v>
      </c>
      <c r="K461" s="6">
        <v>3</v>
      </c>
      <c r="L461" s="7" t="s">
        <v>45</v>
      </c>
      <c r="M461" s="4">
        <v>314070</v>
      </c>
      <c r="N461" s="4" t="s">
        <v>1074</v>
      </c>
      <c r="O461" s="4" t="s">
        <v>1075</v>
      </c>
      <c r="P461" s="4" t="s">
        <v>217</v>
      </c>
      <c r="Q461" s="4"/>
      <c r="R461" s="4" t="s">
        <v>76</v>
      </c>
      <c r="S461" s="4">
        <v>85144</v>
      </c>
      <c r="T461" s="4" t="s">
        <v>1076</v>
      </c>
      <c r="U461" s="4" t="s">
        <v>1077</v>
      </c>
      <c r="V461" s="4">
        <v>549495132</v>
      </c>
      <c r="W461" s="4"/>
      <c r="X461" s="8" t="s">
        <v>203</v>
      </c>
      <c r="Y461" s="8" t="s">
        <v>1078</v>
      </c>
      <c r="Z461" s="8" t="s">
        <v>54</v>
      </c>
      <c r="AA461" s="8" t="s">
        <v>203</v>
      </c>
      <c r="AB461" s="8" t="s">
        <v>293</v>
      </c>
      <c r="AC461" s="7" t="s">
        <v>1079</v>
      </c>
      <c r="AD461" s="9">
        <v>7.46</v>
      </c>
      <c r="AE461" s="10">
        <f>ROUND($K$461*$AD$461,2)</f>
        <v>22.38</v>
      </c>
    </row>
    <row r="462" spans="1:31" ht="25.5">
      <c r="A462" s="3">
        <v>57805</v>
      </c>
      <c r="B462" s="4"/>
      <c r="C462" s="3">
        <v>170912</v>
      </c>
      <c r="D462" s="4" t="s">
        <v>57</v>
      </c>
      <c r="E462" s="4" t="s">
        <v>861</v>
      </c>
      <c r="F462" s="4" t="s">
        <v>862</v>
      </c>
      <c r="G462" s="4" t="s">
        <v>863</v>
      </c>
      <c r="H462" s="4"/>
      <c r="I462" s="4" t="s">
        <v>44</v>
      </c>
      <c r="J462" s="5">
        <v>5</v>
      </c>
      <c r="K462" s="6">
        <v>5</v>
      </c>
      <c r="L462" s="7" t="s">
        <v>45</v>
      </c>
      <c r="M462" s="4">
        <v>314070</v>
      </c>
      <c r="N462" s="4" t="s">
        <v>1074</v>
      </c>
      <c r="O462" s="4" t="s">
        <v>1075</v>
      </c>
      <c r="P462" s="4" t="s">
        <v>217</v>
      </c>
      <c r="Q462" s="4"/>
      <c r="R462" s="4" t="s">
        <v>76</v>
      </c>
      <c r="S462" s="4">
        <v>85144</v>
      </c>
      <c r="T462" s="4" t="s">
        <v>1076</v>
      </c>
      <c r="U462" s="4" t="s">
        <v>1077</v>
      </c>
      <c r="V462" s="4">
        <v>549495132</v>
      </c>
      <c r="W462" s="4"/>
      <c r="X462" s="8" t="s">
        <v>203</v>
      </c>
      <c r="Y462" s="8" t="s">
        <v>1078</v>
      </c>
      <c r="Z462" s="8" t="s">
        <v>54</v>
      </c>
      <c r="AA462" s="8" t="s">
        <v>203</v>
      </c>
      <c r="AB462" s="8" t="s">
        <v>293</v>
      </c>
      <c r="AC462" s="7" t="s">
        <v>1079</v>
      </c>
      <c r="AD462" s="9">
        <v>11.5</v>
      </c>
      <c r="AE462" s="10">
        <f>ROUND($K$462*$AD$462,2)</f>
        <v>57.5</v>
      </c>
    </row>
    <row r="463" spans="1:31" ht="25.5">
      <c r="A463" s="3">
        <v>57805</v>
      </c>
      <c r="B463" s="4"/>
      <c r="C463" s="3">
        <v>170918</v>
      </c>
      <c r="D463" s="4" t="s">
        <v>156</v>
      </c>
      <c r="E463" s="4" t="s">
        <v>157</v>
      </c>
      <c r="F463" s="4" t="s">
        <v>158</v>
      </c>
      <c r="G463" s="4" t="s">
        <v>159</v>
      </c>
      <c r="H463" s="4"/>
      <c r="I463" s="4" t="s">
        <v>160</v>
      </c>
      <c r="J463" s="5">
        <v>3</v>
      </c>
      <c r="K463" s="6">
        <v>3</v>
      </c>
      <c r="L463" s="7" t="s">
        <v>45</v>
      </c>
      <c r="M463" s="4">
        <v>314070</v>
      </c>
      <c r="N463" s="4" t="s">
        <v>1074</v>
      </c>
      <c r="O463" s="4" t="s">
        <v>1075</v>
      </c>
      <c r="P463" s="4" t="s">
        <v>217</v>
      </c>
      <c r="Q463" s="4"/>
      <c r="R463" s="4" t="s">
        <v>76</v>
      </c>
      <c r="S463" s="4">
        <v>85144</v>
      </c>
      <c r="T463" s="4" t="s">
        <v>1076</v>
      </c>
      <c r="U463" s="4" t="s">
        <v>1077</v>
      </c>
      <c r="V463" s="4">
        <v>549495132</v>
      </c>
      <c r="W463" s="4"/>
      <c r="X463" s="8" t="s">
        <v>203</v>
      </c>
      <c r="Y463" s="8" t="s">
        <v>1078</v>
      </c>
      <c r="Z463" s="8" t="s">
        <v>54</v>
      </c>
      <c r="AA463" s="8" t="s">
        <v>203</v>
      </c>
      <c r="AB463" s="8" t="s">
        <v>293</v>
      </c>
      <c r="AC463" s="7" t="s">
        <v>1079</v>
      </c>
      <c r="AD463" s="9">
        <v>10.15</v>
      </c>
      <c r="AE463" s="10">
        <f>ROUND($K$463*$AD$463,2)</f>
        <v>30.45</v>
      </c>
    </row>
    <row r="464" spans="1:31" ht="25.5">
      <c r="A464" s="3">
        <v>57805</v>
      </c>
      <c r="B464" s="4"/>
      <c r="C464" s="3">
        <v>170925</v>
      </c>
      <c r="D464" s="4" t="s">
        <v>111</v>
      </c>
      <c r="E464" s="4" t="s">
        <v>867</v>
      </c>
      <c r="F464" s="4" t="s">
        <v>868</v>
      </c>
      <c r="G464" s="4" t="s">
        <v>869</v>
      </c>
      <c r="H464" s="4"/>
      <c r="I464" s="4" t="s">
        <v>44</v>
      </c>
      <c r="J464" s="5">
        <v>2</v>
      </c>
      <c r="K464" s="6">
        <v>2</v>
      </c>
      <c r="L464" s="7" t="s">
        <v>45</v>
      </c>
      <c r="M464" s="4">
        <v>314070</v>
      </c>
      <c r="N464" s="4" t="s">
        <v>1074</v>
      </c>
      <c r="O464" s="4" t="s">
        <v>1075</v>
      </c>
      <c r="P464" s="4" t="s">
        <v>217</v>
      </c>
      <c r="Q464" s="4"/>
      <c r="R464" s="4" t="s">
        <v>76</v>
      </c>
      <c r="S464" s="4">
        <v>85144</v>
      </c>
      <c r="T464" s="4" t="s">
        <v>1076</v>
      </c>
      <c r="U464" s="4" t="s">
        <v>1077</v>
      </c>
      <c r="V464" s="4">
        <v>549495132</v>
      </c>
      <c r="W464" s="4"/>
      <c r="X464" s="8" t="s">
        <v>203</v>
      </c>
      <c r="Y464" s="8" t="s">
        <v>1078</v>
      </c>
      <c r="Z464" s="8" t="s">
        <v>54</v>
      </c>
      <c r="AA464" s="8" t="s">
        <v>203</v>
      </c>
      <c r="AB464" s="8" t="s">
        <v>293</v>
      </c>
      <c r="AC464" s="7" t="s">
        <v>1079</v>
      </c>
      <c r="AD464" s="9">
        <v>23.61</v>
      </c>
      <c r="AE464" s="10">
        <f>ROUND($K$464*$AD$464,2)</f>
        <v>47.22</v>
      </c>
    </row>
    <row r="465" spans="1:31" ht="25.5">
      <c r="A465" s="3">
        <v>57805</v>
      </c>
      <c r="B465" s="4"/>
      <c r="C465" s="3">
        <v>170927</v>
      </c>
      <c r="D465" s="4" t="s">
        <v>399</v>
      </c>
      <c r="E465" s="4" t="s">
        <v>888</v>
      </c>
      <c r="F465" s="4" t="s">
        <v>889</v>
      </c>
      <c r="G465" s="4" t="s">
        <v>890</v>
      </c>
      <c r="H465" s="4"/>
      <c r="I465" s="4" t="s">
        <v>131</v>
      </c>
      <c r="J465" s="5">
        <v>3</v>
      </c>
      <c r="K465" s="6">
        <v>3</v>
      </c>
      <c r="L465" s="7" t="s">
        <v>45</v>
      </c>
      <c r="M465" s="4">
        <v>314070</v>
      </c>
      <c r="N465" s="4" t="s">
        <v>1074</v>
      </c>
      <c r="O465" s="4" t="s">
        <v>1075</v>
      </c>
      <c r="P465" s="4" t="s">
        <v>217</v>
      </c>
      <c r="Q465" s="4"/>
      <c r="R465" s="4" t="s">
        <v>76</v>
      </c>
      <c r="S465" s="4">
        <v>85144</v>
      </c>
      <c r="T465" s="4" t="s">
        <v>1076</v>
      </c>
      <c r="U465" s="4" t="s">
        <v>1077</v>
      </c>
      <c r="V465" s="4">
        <v>549495132</v>
      </c>
      <c r="W465" s="4"/>
      <c r="X465" s="8" t="s">
        <v>203</v>
      </c>
      <c r="Y465" s="8" t="s">
        <v>1078</v>
      </c>
      <c r="Z465" s="8" t="s">
        <v>54</v>
      </c>
      <c r="AA465" s="8" t="s">
        <v>203</v>
      </c>
      <c r="AB465" s="8" t="s">
        <v>293</v>
      </c>
      <c r="AC465" s="7" t="s">
        <v>1079</v>
      </c>
      <c r="AD465" s="9">
        <v>14.9</v>
      </c>
      <c r="AE465" s="10">
        <f>ROUND($K$465*$AD$465,2)</f>
        <v>44.7</v>
      </c>
    </row>
    <row r="466" spans="1:31" ht="51">
      <c r="A466" s="3">
        <v>57805</v>
      </c>
      <c r="B466" s="4"/>
      <c r="C466" s="3">
        <v>170928</v>
      </c>
      <c r="D466" s="4" t="s">
        <v>116</v>
      </c>
      <c r="E466" s="4" t="s">
        <v>553</v>
      </c>
      <c r="F466" s="4" t="s">
        <v>554</v>
      </c>
      <c r="G466" s="4" t="s">
        <v>555</v>
      </c>
      <c r="H466" s="4"/>
      <c r="I466" s="4" t="s">
        <v>556</v>
      </c>
      <c r="J466" s="5">
        <v>5</v>
      </c>
      <c r="K466" s="6">
        <v>5</v>
      </c>
      <c r="L466" s="7" t="s">
        <v>45</v>
      </c>
      <c r="M466" s="4">
        <v>314070</v>
      </c>
      <c r="N466" s="4" t="s">
        <v>1074</v>
      </c>
      <c r="O466" s="4" t="s">
        <v>1075</v>
      </c>
      <c r="P466" s="4" t="s">
        <v>217</v>
      </c>
      <c r="Q466" s="4"/>
      <c r="R466" s="4" t="s">
        <v>76</v>
      </c>
      <c r="S466" s="4">
        <v>85144</v>
      </c>
      <c r="T466" s="4" t="s">
        <v>1076</v>
      </c>
      <c r="U466" s="4" t="s">
        <v>1077</v>
      </c>
      <c r="V466" s="4">
        <v>549495132</v>
      </c>
      <c r="W466" s="4"/>
      <c r="X466" s="8" t="s">
        <v>203</v>
      </c>
      <c r="Y466" s="8" t="s">
        <v>1078</v>
      </c>
      <c r="Z466" s="8" t="s">
        <v>54</v>
      </c>
      <c r="AA466" s="8" t="s">
        <v>203</v>
      </c>
      <c r="AB466" s="8" t="s">
        <v>293</v>
      </c>
      <c r="AC466" s="7" t="s">
        <v>1079</v>
      </c>
      <c r="AD466" s="9">
        <v>16.91</v>
      </c>
      <c r="AE466" s="10">
        <f>ROUND($K$466*$AD$466,2)</f>
        <v>84.55</v>
      </c>
    </row>
    <row r="467" spans="1:31" ht="25.5">
      <c r="A467" s="3">
        <v>57805</v>
      </c>
      <c r="B467" s="4"/>
      <c r="C467" s="3">
        <v>170929</v>
      </c>
      <c r="D467" s="4" t="s">
        <v>151</v>
      </c>
      <c r="E467" s="4" t="s">
        <v>1043</v>
      </c>
      <c r="F467" s="4" t="s">
        <v>1044</v>
      </c>
      <c r="G467" s="4" t="s">
        <v>1045</v>
      </c>
      <c r="H467" s="4"/>
      <c r="I467" s="4" t="s">
        <v>44</v>
      </c>
      <c r="J467" s="5">
        <v>10</v>
      </c>
      <c r="K467" s="6">
        <v>10</v>
      </c>
      <c r="L467" s="7" t="s">
        <v>45</v>
      </c>
      <c r="M467" s="4">
        <v>314070</v>
      </c>
      <c r="N467" s="4" t="s">
        <v>1074</v>
      </c>
      <c r="O467" s="4" t="s">
        <v>1075</v>
      </c>
      <c r="P467" s="4" t="s">
        <v>217</v>
      </c>
      <c r="Q467" s="4"/>
      <c r="R467" s="4" t="s">
        <v>76</v>
      </c>
      <c r="S467" s="4">
        <v>85144</v>
      </c>
      <c r="T467" s="4" t="s">
        <v>1076</v>
      </c>
      <c r="U467" s="4" t="s">
        <v>1077</v>
      </c>
      <c r="V467" s="4">
        <v>549495132</v>
      </c>
      <c r="W467" s="4"/>
      <c r="X467" s="8" t="s">
        <v>203</v>
      </c>
      <c r="Y467" s="8" t="s">
        <v>1078</v>
      </c>
      <c r="Z467" s="8" t="s">
        <v>54</v>
      </c>
      <c r="AA467" s="8" t="s">
        <v>203</v>
      </c>
      <c r="AB467" s="8" t="s">
        <v>293</v>
      </c>
      <c r="AC467" s="7" t="s">
        <v>1079</v>
      </c>
      <c r="AD467" s="9">
        <v>2.31</v>
      </c>
      <c r="AE467" s="10">
        <f>ROUND($K$467*$AD$467,2)</f>
        <v>23.1</v>
      </c>
    </row>
    <row r="468" spans="1:31" ht="38.25">
      <c r="A468" s="3">
        <v>57805</v>
      </c>
      <c r="B468" s="4"/>
      <c r="C468" s="3">
        <v>170967</v>
      </c>
      <c r="D468" s="4" t="s">
        <v>111</v>
      </c>
      <c r="E468" s="4" t="s">
        <v>338</v>
      </c>
      <c r="F468" s="4" t="s">
        <v>339</v>
      </c>
      <c r="G468" s="4" t="s">
        <v>340</v>
      </c>
      <c r="H468" s="4"/>
      <c r="I468" s="4" t="s">
        <v>44</v>
      </c>
      <c r="J468" s="5">
        <v>2</v>
      </c>
      <c r="K468" s="6">
        <v>2</v>
      </c>
      <c r="L468" s="7" t="s">
        <v>45</v>
      </c>
      <c r="M468" s="4">
        <v>314070</v>
      </c>
      <c r="N468" s="4" t="s">
        <v>1074</v>
      </c>
      <c r="O468" s="4" t="s">
        <v>1075</v>
      </c>
      <c r="P468" s="4" t="s">
        <v>217</v>
      </c>
      <c r="Q468" s="4"/>
      <c r="R468" s="4" t="s">
        <v>76</v>
      </c>
      <c r="S468" s="4">
        <v>85144</v>
      </c>
      <c r="T468" s="4" t="s">
        <v>1076</v>
      </c>
      <c r="U468" s="4" t="s">
        <v>1077</v>
      </c>
      <c r="V468" s="4">
        <v>549495132</v>
      </c>
      <c r="W468" s="4"/>
      <c r="X468" s="8" t="s">
        <v>203</v>
      </c>
      <c r="Y468" s="8" t="s">
        <v>1078</v>
      </c>
      <c r="Z468" s="8" t="s">
        <v>54</v>
      </c>
      <c r="AA468" s="8" t="s">
        <v>203</v>
      </c>
      <c r="AB468" s="8" t="s">
        <v>293</v>
      </c>
      <c r="AC468" s="7" t="s">
        <v>1079</v>
      </c>
      <c r="AD468" s="9">
        <v>11.2</v>
      </c>
      <c r="AE468" s="10">
        <f>ROUND($K$468*$AD$468,2)</f>
        <v>22.4</v>
      </c>
    </row>
    <row r="469" spans="1:31" ht="38.25">
      <c r="A469" s="3">
        <v>57805</v>
      </c>
      <c r="B469" s="4"/>
      <c r="C469" s="3">
        <v>170969</v>
      </c>
      <c r="D469" s="4" t="s">
        <v>111</v>
      </c>
      <c r="E469" s="4" t="s">
        <v>1080</v>
      </c>
      <c r="F469" s="4" t="s">
        <v>1081</v>
      </c>
      <c r="G469" s="4" t="s">
        <v>1082</v>
      </c>
      <c r="H469" s="4"/>
      <c r="I469" s="4" t="s">
        <v>44</v>
      </c>
      <c r="J469" s="5">
        <v>2</v>
      </c>
      <c r="K469" s="6">
        <v>2</v>
      </c>
      <c r="L469" s="7" t="s">
        <v>45</v>
      </c>
      <c r="M469" s="4">
        <v>314070</v>
      </c>
      <c r="N469" s="4" t="s">
        <v>1074</v>
      </c>
      <c r="O469" s="4" t="s">
        <v>1075</v>
      </c>
      <c r="P469" s="4" t="s">
        <v>217</v>
      </c>
      <c r="Q469" s="4"/>
      <c r="R469" s="4" t="s">
        <v>76</v>
      </c>
      <c r="S469" s="4">
        <v>85144</v>
      </c>
      <c r="T469" s="4" t="s">
        <v>1076</v>
      </c>
      <c r="U469" s="4" t="s">
        <v>1077</v>
      </c>
      <c r="V469" s="4">
        <v>549495132</v>
      </c>
      <c r="W469" s="4"/>
      <c r="X469" s="8" t="s">
        <v>203</v>
      </c>
      <c r="Y469" s="8" t="s">
        <v>1078</v>
      </c>
      <c r="Z469" s="8" t="s">
        <v>54</v>
      </c>
      <c r="AA469" s="8" t="s">
        <v>203</v>
      </c>
      <c r="AB469" s="8" t="s">
        <v>293</v>
      </c>
      <c r="AC469" s="7" t="s">
        <v>1079</v>
      </c>
      <c r="AD469" s="9">
        <v>11.2</v>
      </c>
      <c r="AE469" s="10">
        <f>ROUND($K$469*$AD$469,2)</f>
        <v>22.4</v>
      </c>
    </row>
    <row r="470" spans="1:31" ht="25.5">
      <c r="A470" s="3">
        <v>57805</v>
      </c>
      <c r="B470" s="4"/>
      <c r="C470" s="3">
        <v>170970</v>
      </c>
      <c r="D470" s="4" t="s">
        <v>111</v>
      </c>
      <c r="E470" s="4" t="s">
        <v>870</v>
      </c>
      <c r="F470" s="4" t="s">
        <v>871</v>
      </c>
      <c r="G470" s="4" t="s">
        <v>872</v>
      </c>
      <c r="H470" s="4"/>
      <c r="I470" s="4" t="s">
        <v>44</v>
      </c>
      <c r="J470" s="5">
        <v>2</v>
      </c>
      <c r="K470" s="6">
        <v>2</v>
      </c>
      <c r="L470" s="7" t="s">
        <v>45</v>
      </c>
      <c r="M470" s="4">
        <v>314070</v>
      </c>
      <c r="N470" s="4" t="s">
        <v>1074</v>
      </c>
      <c r="O470" s="4" t="s">
        <v>1075</v>
      </c>
      <c r="P470" s="4" t="s">
        <v>217</v>
      </c>
      <c r="Q470" s="4"/>
      <c r="R470" s="4" t="s">
        <v>76</v>
      </c>
      <c r="S470" s="4">
        <v>85144</v>
      </c>
      <c r="T470" s="4" t="s">
        <v>1076</v>
      </c>
      <c r="U470" s="4" t="s">
        <v>1077</v>
      </c>
      <c r="V470" s="4">
        <v>549495132</v>
      </c>
      <c r="W470" s="4"/>
      <c r="X470" s="8" t="s">
        <v>203</v>
      </c>
      <c r="Y470" s="8" t="s">
        <v>1078</v>
      </c>
      <c r="Z470" s="8" t="s">
        <v>54</v>
      </c>
      <c r="AA470" s="8" t="s">
        <v>203</v>
      </c>
      <c r="AB470" s="8" t="s">
        <v>293</v>
      </c>
      <c r="AC470" s="7" t="s">
        <v>1079</v>
      </c>
      <c r="AD470" s="9">
        <v>23.61</v>
      </c>
      <c r="AE470" s="10">
        <f>ROUND($K$470*$AD$470,2)</f>
        <v>47.22</v>
      </c>
    </row>
    <row r="471" spans="1:31" ht="38.25">
      <c r="A471" s="3">
        <v>57805</v>
      </c>
      <c r="B471" s="4"/>
      <c r="C471" s="3">
        <v>170974</v>
      </c>
      <c r="D471" s="4" t="s">
        <v>277</v>
      </c>
      <c r="E471" s="4" t="s">
        <v>1083</v>
      </c>
      <c r="F471" s="4" t="s">
        <v>1084</v>
      </c>
      <c r="G471" s="4" t="s">
        <v>1085</v>
      </c>
      <c r="H471" s="4"/>
      <c r="I471" s="4" t="s">
        <v>135</v>
      </c>
      <c r="J471" s="5">
        <v>1</v>
      </c>
      <c r="K471" s="6">
        <v>1</v>
      </c>
      <c r="L471" s="7" t="s">
        <v>45</v>
      </c>
      <c r="M471" s="4">
        <v>314070</v>
      </c>
      <c r="N471" s="4" t="s">
        <v>1074</v>
      </c>
      <c r="O471" s="4" t="s">
        <v>1086</v>
      </c>
      <c r="P471" s="4" t="s">
        <v>1087</v>
      </c>
      <c r="Q471" s="4">
        <v>2</v>
      </c>
      <c r="R471" s="4" t="s">
        <v>76</v>
      </c>
      <c r="S471" s="4">
        <v>25504</v>
      </c>
      <c r="T471" s="4" t="s">
        <v>1088</v>
      </c>
      <c r="U471" s="4" t="s">
        <v>1089</v>
      </c>
      <c r="V471" s="4">
        <v>549491432</v>
      </c>
      <c r="W471" s="4"/>
      <c r="X471" s="8" t="s">
        <v>203</v>
      </c>
      <c r="Y471" s="8" t="s">
        <v>1078</v>
      </c>
      <c r="Z471" s="8" t="s">
        <v>54</v>
      </c>
      <c r="AA471" s="8" t="s">
        <v>203</v>
      </c>
      <c r="AB471" s="8" t="s">
        <v>293</v>
      </c>
      <c r="AC471" s="7" t="s">
        <v>1079</v>
      </c>
      <c r="AD471" s="9">
        <v>54.93</v>
      </c>
      <c r="AE471" s="10">
        <f>ROUND($K$471*$AD$471,2)</f>
        <v>54.93</v>
      </c>
    </row>
    <row r="472" spans="1:31" ht="25.5">
      <c r="A472" s="3">
        <v>57805</v>
      </c>
      <c r="B472" s="4"/>
      <c r="C472" s="3">
        <v>170975</v>
      </c>
      <c r="D472" s="4" t="s">
        <v>277</v>
      </c>
      <c r="E472" s="4" t="s">
        <v>630</v>
      </c>
      <c r="F472" s="4" t="s">
        <v>631</v>
      </c>
      <c r="G472" s="4" t="s">
        <v>632</v>
      </c>
      <c r="H472" s="4"/>
      <c r="I472" s="4" t="s">
        <v>135</v>
      </c>
      <c r="J472" s="5">
        <v>1</v>
      </c>
      <c r="K472" s="6">
        <v>1</v>
      </c>
      <c r="L472" s="7" t="s">
        <v>45</v>
      </c>
      <c r="M472" s="4">
        <v>314070</v>
      </c>
      <c r="N472" s="4" t="s">
        <v>1074</v>
      </c>
      <c r="O472" s="4" t="s">
        <v>1086</v>
      </c>
      <c r="P472" s="4" t="s">
        <v>1087</v>
      </c>
      <c r="Q472" s="4">
        <v>2</v>
      </c>
      <c r="R472" s="4" t="s">
        <v>76</v>
      </c>
      <c r="S472" s="4">
        <v>25504</v>
      </c>
      <c r="T472" s="4" t="s">
        <v>1088</v>
      </c>
      <c r="U472" s="4" t="s">
        <v>1089</v>
      </c>
      <c r="V472" s="4">
        <v>549491432</v>
      </c>
      <c r="W472" s="4"/>
      <c r="X472" s="8" t="s">
        <v>203</v>
      </c>
      <c r="Y472" s="8" t="s">
        <v>1078</v>
      </c>
      <c r="Z472" s="8" t="s">
        <v>54</v>
      </c>
      <c r="AA472" s="8" t="s">
        <v>203</v>
      </c>
      <c r="AB472" s="8" t="s">
        <v>293</v>
      </c>
      <c r="AC472" s="7" t="s">
        <v>1079</v>
      </c>
      <c r="AD472" s="9">
        <v>14.44</v>
      </c>
      <c r="AE472" s="10">
        <f>ROUND($K$472*$AD$472,2)</f>
        <v>14.44</v>
      </c>
    </row>
    <row r="473" spans="1:31" ht="25.5">
      <c r="A473" s="3">
        <v>57805</v>
      </c>
      <c r="B473" s="4"/>
      <c r="C473" s="3">
        <v>170976</v>
      </c>
      <c r="D473" s="4" t="s">
        <v>277</v>
      </c>
      <c r="E473" s="4" t="s">
        <v>1090</v>
      </c>
      <c r="F473" s="4" t="s">
        <v>1091</v>
      </c>
      <c r="G473" s="4" t="s">
        <v>1092</v>
      </c>
      <c r="H473" s="4"/>
      <c r="I473" s="4" t="s">
        <v>486</v>
      </c>
      <c r="J473" s="5">
        <v>2</v>
      </c>
      <c r="K473" s="6">
        <v>2</v>
      </c>
      <c r="L473" s="7" t="s">
        <v>45</v>
      </c>
      <c r="M473" s="4">
        <v>314070</v>
      </c>
      <c r="N473" s="4" t="s">
        <v>1074</v>
      </c>
      <c r="O473" s="4" t="s">
        <v>1086</v>
      </c>
      <c r="P473" s="4" t="s">
        <v>1087</v>
      </c>
      <c r="Q473" s="4">
        <v>2</v>
      </c>
      <c r="R473" s="4" t="s">
        <v>76</v>
      </c>
      <c r="S473" s="4">
        <v>25504</v>
      </c>
      <c r="T473" s="4" t="s">
        <v>1088</v>
      </c>
      <c r="U473" s="4" t="s">
        <v>1089</v>
      </c>
      <c r="V473" s="4">
        <v>549491432</v>
      </c>
      <c r="W473" s="4"/>
      <c r="X473" s="8" t="s">
        <v>203</v>
      </c>
      <c r="Y473" s="8" t="s">
        <v>1078</v>
      </c>
      <c r="Z473" s="8" t="s">
        <v>54</v>
      </c>
      <c r="AA473" s="8" t="s">
        <v>203</v>
      </c>
      <c r="AB473" s="8" t="s">
        <v>293</v>
      </c>
      <c r="AC473" s="7" t="s">
        <v>1079</v>
      </c>
      <c r="AD473" s="9">
        <v>70.34</v>
      </c>
      <c r="AE473" s="10">
        <f>ROUND($K$473*$AD$473,2)</f>
        <v>140.68</v>
      </c>
    </row>
    <row r="474" spans="1:31" ht="25.5">
      <c r="A474" s="3">
        <v>57805</v>
      </c>
      <c r="B474" s="4"/>
      <c r="C474" s="3">
        <v>170978</v>
      </c>
      <c r="D474" s="4" t="s">
        <v>107</v>
      </c>
      <c r="E474" s="4" t="s">
        <v>532</v>
      </c>
      <c r="F474" s="4" t="s">
        <v>533</v>
      </c>
      <c r="G474" s="4" t="s">
        <v>534</v>
      </c>
      <c r="H474" s="4"/>
      <c r="I474" s="4" t="s">
        <v>44</v>
      </c>
      <c r="J474" s="5">
        <v>10</v>
      </c>
      <c r="K474" s="6">
        <v>10</v>
      </c>
      <c r="L474" s="7" t="s">
        <v>45</v>
      </c>
      <c r="M474" s="4">
        <v>314070</v>
      </c>
      <c r="N474" s="4" t="s">
        <v>1074</v>
      </c>
      <c r="O474" s="4" t="s">
        <v>1086</v>
      </c>
      <c r="P474" s="4" t="s">
        <v>1087</v>
      </c>
      <c r="Q474" s="4">
        <v>2</v>
      </c>
      <c r="R474" s="4" t="s">
        <v>76</v>
      </c>
      <c r="S474" s="4">
        <v>25504</v>
      </c>
      <c r="T474" s="4" t="s">
        <v>1088</v>
      </c>
      <c r="U474" s="4" t="s">
        <v>1089</v>
      </c>
      <c r="V474" s="4">
        <v>549491432</v>
      </c>
      <c r="W474" s="4"/>
      <c r="X474" s="8" t="s">
        <v>203</v>
      </c>
      <c r="Y474" s="8" t="s">
        <v>1078</v>
      </c>
      <c r="Z474" s="8" t="s">
        <v>54</v>
      </c>
      <c r="AA474" s="8" t="s">
        <v>203</v>
      </c>
      <c r="AB474" s="8" t="s">
        <v>293</v>
      </c>
      <c r="AC474" s="7" t="s">
        <v>1079</v>
      </c>
      <c r="AD474" s="9">
        <v>4.81</v>
      </c>
      <c r="AE474" s="10">
        <f>ROUND($K$474*$AD$474,2)</f>
        <v>48.1</v>
      </c>
    </row>
    <row r="475" spans="1:31" ht="38.25">
      <c r="A475" s="3">
        <v>57805</v>
      </c>
      <c r="B475" s="4"/>
      <c r="C475" s="3">
        <v>170979</v>
      </c>
      <c r="D475" s="4" t="s">
        <v>116</v>
      </c>
      <c r="E475" s="4" t="s">
        <v>117</v>
      </c>
      <c r="F475" s="4" t="s">
        <v>118</v>
      </c>
      <c r="G475" s="4" t="s">
        <v>119</v>
      </c>
      <c r="H475" s="4"/>
      <c r="I475" s="4" t="s">
        <v>44</v>
      </c>
      <c r="J475" s="5">
        <v>6</v>
      </c>
      <c r="K475" s="6">
        <v>6</v>
      </c>
      <c r="L475" s="7" t="s">
        <v>45</v>
      </c>
      <c r="M475" s="4">
        <v>314070</v>
      </c>
      <c r="N475" s="4" t="s">
        <v>1074</v>
      </c>
      <c r="O475" s="4" t="s">
        <v>1086</v>
      </c>
      <c r="P475" s="4" t="s">
        <v>1087</v>
      </c>
      <c r="Q475" s="4">
        <v>2</v>
      </c>
      <c r="R475" s="4" t="s">
        <v>76</v>
      </c>
      <c r="S475" s="4">
        <v>25504</v>
      </c>
      <c r="T475" s="4" t="s">
        <v>1088</v>
      </c>
      <c r="U475" s="4" t="s">
        <v>1089</v>
      </c>
      <c r="V475" s="4">
        <v>549491432</v>
      </c>
      <c r="W475" s="4"/>
      <c r="X475" s="8" t="s">
        <v>203</v>
      </c>
      <c r="Y475" s="8" t="s">
        <v>1078</v>
      </c>
      <c r="Z475" s="8" t="s">
        <v>54</v>
      </c>
      <c r="AA475" s="8" t="s">
        <v>203</v>
      </c>
      <c r="AB475" s="8" t="s">
        <v>293</v>
      </c>
      <c r="AC475" s="7" t="s">
        <v>1079</v>
      </c>
      <c r="AD475" s="9">
        <v>4.1</v>
      </c>
      <c r="AE475" s="10">
        <f>ROUND($K$475*$AD$475,2)</f>
        <v>24.6</v>
      </c>
    </row>
    <row r="476" spans="1:31" ht="25.5">
      <c r="A476" s="3">
        <v>57805</v>
      </c>
      <c r="B476" s="4"/>
      <c r="C476" s="3">
        <v>170988</v>
      </c>
      <c r="D476" s="4" t="s">
        <v>99</v>
      </c>
      <c r="E476" s="4" t="s">
        <v>104</v>
      </c>
      <c r="F476" s="4" t="s">
        <v>105</v>
      </c>
      <c r="G476" s="4" t="s">
        <v>106</v>
      </c>
      <c r="H476" s="4"/>
      <c r="I476" s="4" t="s">
        <v>103</v>
      </c>
      <c r="J476" s="5">
        <v>5</v>
      </c>
      <c r="K476" s="6">
        <v>5</v>
      </c>
      <c r="L476" s="7" t="s">
        <v>45</v>
      </c>
      <c r="M476" s="4">
        <v>314070</v>
      </c>
      <c r="N476" s="4" t="s">
        <v>1074</v>
      </c>
      <c r="O476" s="4" t="s">
        <v>1086</v>
      </c>
      <c r="P476" s="4" t="s">
        <v>1087</v>
      </c>
      <c r="Q476" s="4">
        <v>2</v>
      </c>
      <c r="R476" s="4" t="s">
        <v>76</v>
      </c>
      <c r="S476" s="4">
        <v>25504</v>
      </c>
      <c r="T476" s="4" t="s">
        <v>1088</v>
      </c>
      <c r="U476" s="4" t="s">
        <v>1089</v>
      </c>
      <c r="V476" s="4">
        <v>549491432</v>
      </c>
      <c r="W476" s="4"/>
      <c r="X476" s="8" t="s">
        <v>203</v>
      </c>
      <c r="Y476" s="8" t="s">
        <v>1078</v>
      </c>
      <c r="Z476" s="8" t="s">
        <v>54</v>
      </c>
      <c r="AA476" s="8" t="s">
        <v>203</v>
      </c>
      <c r="AB476" s="8" t="s">
        <v>293</v>
      </c>
      <c r="AC476" s="7" t="s">
        <v>1079</v>
      </c>
      <c r="AD476" s="9">
        <v>29.25</v>
      </c>
      <c r="AE476" s="10">
        <f>ROUND($K$476*$AD$476,2)</f>
        <v>146.25</v>
      </c>
    </row>
    <row r="477" spans="1:31" ht="25.5">
      <c r="A477" s="3">
        <v>57805</v>
      </c>
      <c r="B477" s="4"/>
      <c r="C477" s="3">
        <v>170990</v>
      </c>
      <c r="D477" s="4" t="s">
        <v>277</v>
      </c>
      <c r="E477" s="4" t="s">
        <v>1093</v>
      </c>
      <c r="F477" s="4" t="s">
        <v>1094</v>
      </c>
      <c r="G477" s="4" t="s">
        <v>1095</v>
      </c>
      <c r="H477" s="4"/>
      <c r="I477" s="4" t="s">
        <v>135</v>
      </c>
      <c r="J477" s="5">
        <v>4</v>
      </c>
      <c r="K477" s="6">
        <v>4</v>
      </c>
      <c r="L477" s="7" t="s">
        <v>45</v>
      </c>
      <c r="M477" s="4">
        <v>314070</v>
      </c>
      <c r="N477" s="4" t="s">
        <v>1074</v>
      </c>
      <c r="O477" s="4" t="s">
        <v>1086</v>
      </c>
      <c r="P477" s="4" t="s">
        <v>1087</v>
      </c>
      <c r="Q477" s="4">
        <v>2</v>
      </c>
      <c r="R477" s="4" t="s">
        <v>76</v>
      </c>
      <c r="S477" s="4">
        <v>25504</v>
      </c>
      <c r="T477" s="4" t="s">
        <v>1088</v>
      </c>
      <c r="U477" s="4" t="s">
        <v>1089</v>
      </c>
      <c r="V477" s="4">
        <v>549491432</v>
      </c>
      <c r="W477" s="4"/>
      <c r="X477" s="8" t="s">
        <v>203</v>
      </c>
      <c r="Y477" s="8" t="s">
        <v>1078</v>
      </c>
      <c r="Z477" s="8" t="s">
        <v>54</v>
      </c>
      <c r="AA477" s="8" t="s">
        <v>203</v>
      </c>
      <c r="AB477" s="8" t="s">
        <v>293</v>
      </c>
      <c r="AC477" s="7" t="s">
        <v>1079</v>
      </c>
      <c r="AD477" s="9">
        <v>14.44</v>
      </c>
      <c r="AE477" s="10">
        <f>ROUND($K$477*$AD$477,2)</f>
        <v>57.76</v>
      </c>
    </row>
    <row r="478" spans="1:31" ht="39" thickBot="1">
      <c r="A478" s="3">
        <v>57805</v>
      </c>
      <c r="B478" s="4"/>
      <c r="C478" s="3">
        <v>170993</v>
      </c>
      <c r="D478" s="4" t="s">
        <v>111</v>
      </c>
      <c r="E478" s="4" t="s">
        <v>448</v>
      </c>
      <c r="F478" s="4" t="s">
        <v>449</v>
      </c>
      <c r="G478" s="4" t="s">
        <v>450</v>
      </c>
      <c r="H478" s="4"/>
      <c r="I478" s="4" t="s">
        <v>44</v>
      </c>
      <c r="J478" s="5">
        <v>1</v>
      </c>
      <c r="K478" s="6">
        <v>1</v>
      </c>
      <c r="L478" s="7" t="s">
        <v>45</v>
      </c>
      <c r="M478" s="4">
        <v>314070</v>
      </c>
      <c r="N478" s="4" t="s">
        <v>1074</v>
      </c>
      <c r="O478" s="4" t="s">
        <v>1086</v>
      </c>
      <c r="P478" s="4" t="s">
        <v>1087</v>
      </c>
      <c r="Q478" s="4">
        <v>2</v>
      </c>
      <c r="R478" s="4" t="s">
        <v>76</v>
      </c>
      <c r="S478" s="4">
        <v>25504</v>
      </c>
      <c r="T478" s="4" t="s">
        <v>1088</v>
      </c>
      <c r="U478" s="4" t="s">
        <v>1089</v>
      </c>
      <c r="V478" s="4">
        <v>549491432</v>
      </c>
      <c r="W478" s="4"/>
      <c r="X478" s="8" t="s">
        <v>203</v>
      </c>
      <c r="Y478" s="8" t="s">
        <v>1078</v>
      </c>
      <c r="Z478" s="8" t="s">
        <v>54</v>
      </c>
      <c r="AA478" s="8" t="s">
        <v>203</v>
      </c>
      <c r="AB478" s="8" t="s">
        <v>293</v>
      </c>
      <c r="AC478" s="7" t="s">
        <v>1079</v>
      </c>
      <c r="AD478" s="9">
        <v>5.1</v>
      </c>
      <c r="AE478" s="10">
        <f>ROUND($K$478*$AD$478,2)</f>
        <v>5.1</v>
      </c>
    </row>
    <row r="479" spans="1:31" ht="13.5" thickTop="1">
      <c r="A479" s="21"/>
      <c r="B479" s="21"/>
      <c r="C479" s="2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25" t="s">
        <v>192</v>
      </c>
      <c r="AE479" s="12">
        <f>SUM($AE$455:$AE$478)</f>
        <v>1263.6699999999996</v>
      </c>
    </row>
    <row r="480" spans="1:31" ht="12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</row>
    <row r="481" spans="1:31" ht="25.5">
      <c r="A481" s="3">
        <v>57810</v>
      </c>
      <c r="B481" s="4" t="s">
        <v>1096</v>
      </c>
      <c r="C481" s="3">
        <v>170997</v>
      </c>
      <c r="D481" s="4" t="s">
        <v>151</v>
      </c>
      <c r="E481" s="4" t="s">
        <v>357</v>
      </c>
      <c r="F481" s="4" t="s">
        <v>358</v>
      </c>
      <c r="G481" s="4" t="s">
        <v>359</v>
      </c>
      <c r="H481" s="4"/>
      <c r="I481" s="4" t="s">
        <v>44</v>
      </c>
      <c r="J481" s="5">
        <v>10</v>
      </c>
      <c r="K481" s="6">
        <v>10</v>
      </c>
      <c r="L481" s="7" t="s">
        <v>45</v>
      </c>
      <c r="M481" s="4">
        <v>219840</v>
      </c>
      <c r="N481" s="4" t="s">
        <v>666</v>
      </c>
      <c r="O481" s="4" t="s">
        <v>1097</v>
      </c>
      <c r="P481" s="4" t="s">
        <v>1098</v>
      </c>
      <c r="Q481" s="4">
        <v>2</v>
      </c>
      <c r="R481" s="4" t="s">
        <v>1099</v>
      </c>
      <c r="S481" s="4">
        <v>57620</v>
      </c>
      <c r="T481" s="4" t="s">
        <v>1100</v>
      </c>
      <c r="U481" s="4" t="s">
        <v>1101</v>
      </c>
      <c r="V481" s="4">
        <v>549493832</v>
      </c>
      <c r="W481" s="4"/>
      <c r="X481" s="8" t="s">
        <v>1102</v>
      </c>
      <c r="Y481" s="8" t="s">
        <v>1103</v>
      </c>
      <c r="Z481" s="8" t="s">
        <v>54</v>
      </c>
      <c r="AA481" s="8" t="s">
        <v>203</v>
      </c>
      <c r="AB481" s="8" t="s">
        <v>293</v>
      </c>
      <c r="AC481" s="7" t="s">
        <v>1104</v>
      </c>
      <c r="AD481" s="9">
        <v>9.9</v>
      </c>
      <c r="AE481" s="10">
        <f>ROUND($K$481*$AD$481,2)</f>
        <v>99</v>
      </c>
    </row>
    <row r="482" spans="1:31" ht="51">
      <c r="A482" s="3">
        <v>57810</v>
      </c>
      <c r="B482" s="4" t="s">
        <v>1096</v>
      </c>
      <c r="C482" s="3">
        <v>171007</v>
      </c>
      <c r="D482" s="4" t="s">
        <v>116</v>
      </c>
      <c r="E482" s="4" t="s">
        <v>553</v>
      </c>
      <c r="F482" s="4" t="s">
        <v>554</v>
      </c>
      <c r="G482" s="4" t="s">
        <v>555</v>
      </c>
      <c r="H482" s="4"/>
      <c r="I482" s="4" t="s">
        <v>556</v>
      </c>
      <c r="J482" s="5">
        <v>3</v>
      </c>
      <c r="K482" s="6">
        <v>3</v>
      </c>
      <c r="L482" s="7" t="s">
        <v>45</v>
      </c>
      <c r="M482" s="4">
        <v>219840</v>
      </c>
      <c r="N482" s="4" t="s">
        <v>666</v>
      </c>
      <c r="O482" s="4" t="s">
        <v>1097</v>
      </c>
      <c r="P482" s="4" t="s">
        <v>1098</v>
      </c>
      <c r="Q482" s="4">
        <v>2</v>
      </c>
      <c r="R482" s="4" t="s">
        <v>1099</v>
      </c>
      <c r="S482" s="4">
        <v>57620</v>
      </c>
      <c r="T482" s="4" t="s">
        <v>1100</v>
      </c>
      <c r="U482" s="4" t="s">
        <v>1101</v>
      </c>
      <c r="V482" s="4">
        <v>549493832</v>
      </c>
      <c r="W482" s="4"/>
      <c r="X482" s="8" t="s">
        <v>1102</v>
      </c>
      <c r="Y482" s="8" t="s">
        <v>1103</v>
      </c>
      <c r="Z482" s="8" t="s">
        <v>54</v>
      </c>
      <c r="AA482" s="8" t="s">
        <v>203</v>
      </c>
      <c r="AB482" s="8" t="s">
        <v>293</v>
      </c>
      <c r="AC482" s="7" t="s">
        <v>1104</v>
      </c>
      <c r="AD482" s="9">
        <v>16.91</v>
      </c>
      <c r="AE482" s="10">
        <f>ROUND($K$482*$AD$482,2)</f>
        <v>50.73</v>
      </c>
    </row>
    <row r="483" spans="1:31" ht="25.5">
      <c r="A483" s="3">
        <v>57810</v>
      </c>
      <c r="B483" s="4" t="s">
        <v>1096</v>
      </c>
      <c r="C483" s="3">
        <v>171011</v>
      </c>
      <c r="D483" s="4" t="s">
        <v>156</v>
      </c>
      <c r="E483" s="4" t="s">
        <v>1105</v>
      </c>
      <c r="F483" s="4" t="s">
        <v>1106</v>
      </c>
      <c r="G483" s="4" t="s">
        <v>1107</v>
      </c>
      <c r="H483" s="4"/>
      <c r="I483" s="4" t="s">
        <v>301</v>
      </c>
      <c r="J483" s="5">
        <v>20</v>
      </c>
      <c r="K483" s="6">
        <v>20</v>
      </c>
      <c r="L483" s="7" t="s">
        <v>45</v>
      </c>
      <c r="M483" s="4">
        <v>219840</v>
      </c>
      <c r="N483" s="4" t="s">
        <v>666</v>
      </c>
      <c r="O483" s="4" t="s">
        <v>1097</v>
      </c>
      <c r="P483" s="4" t="s">
        <v>1098</v>
      </c>
      <c r="Q483" s="4">
        <v>2</v>
      </c>
      <c r="R483" s="4" t="s">
        <v>1099</v>
      </c>
      <c r="S483" s="4">
        <v>57620</v>
      </c>
      <c r="T483" s="4" t="s">
        <v>1100</v>
      </c>
      <c r="U483" s="4" t="s">
        <v>1101</v>
      </c>
      <c r="V483" s="4">
        <v>549493832</v>
      </c>
      <c r="W483" s="4"/>
      <c r="X483" s="8" t="s">
        <v>1102</v>
      </c>
      <c r="Y483" s="8" t="s">
        <v>1103</v>
      </c>
      <c r="Z483" s="8" t="s">
        <v>54</v>
      </c>
      <c r="AA483" s="8" t="s">
        <v>203</v>
      </c>
      <c r="AB483" s="8" t="s">
        <v>293</v>
      </c>
      <c r="AC483" s="7" t="s">
        <v>1104</v>
      </c>
      <c r="AD483" s="9">
        <v>105.45</v>
      </c>
      <c r="AE483" s="10">
        <f>ROUND($K$483*$AD$483,2)</f>
        <v>2109</v>
      </c>
    </row>
    <row r="484" spans="1:31" ht="26.25" thickBot="1">
      <c r="A484" s="3">
        <v>57810</v>
      </c>
      <c r="B484" s="4" t="s">
        <v>1096</v>
      </c>
      <c r="C484" s="3">
        <v>171213</v>
      </c>
      <c r="D484" s="4" t="s">
        <v>302</v>
      </c>
      <c r="E484" s="4" t="s">
        <v>939</v>
      </c>
      <c r="F484" s="4" t="s">
        <v>940</v>
      </c>
      <c r="G484" s="4" t="s">
        <v>941</v>
      </c>
      <c r="H484" s="4"/>
      <c r="I484" s="4" t="s">
        <v>44</v>
      </c>
      <c r="J484" s="5">
        <v>3</v>
      </c>
      <c r="K484" s="6">
        <v>3</v>
      </c>
      <c r="L484" s="7" t="s">
        <v>45</v>
      </c>
      <c r="M484" s="4">
        <v>219840</v>
      </c>
      <c r="N484" s="4" t="s">
        <v>666</v>
      </c>
      <c r="O484" s="4" t="s">
        <v>1097</v>
      </c>
      <c r="P484" s="4" t="s">
        <v>1098</v>
      </c>
      <c r="Q484" s="4">
        <v>2</v>
      </c>
      <c r="R484" s="4" t="s">
        <v>1099</v>
      </c>
      <c r="S484" s="4">
        <v>57620</v>
      </c>
      <c r="T484" s="4" t="s">
        <v>1100</v>
      </c>
      <c r="U484" s="4" t="s">
        <v>1101</v>
      </c>
      <c r="V484" s="4">
        <v>549493832</v>
      </c>
      <c r="W484" s="4"/>
      <c r="X484" s="8" t="s">
        <v>1102</v>
      </c>
      <c r="Y484" s="8" t="s">
        <v>1103</v>
      </c>
      <c r="Z484" s="8" t="s">
        <v>54</v>
      </c>
      <c r="AA484" s="8" t="s">
        <v>203</v>
      </c>
      <c r="AB484" s="8" t="s">
        <v>293</v>
      </c>
      <c r="AC484" s="7" t="s">
        <v>1104</v>
      </c>
      <c r="AD484" s="9">
        <v>88.75</v>
      </c>
      <c r="AE484" s="10">
        <f>ROUND($K$484*$AD$484,2)</f>
        <v>266.25</v>
      </c>
    </row>
    <row r="485" spans="1:31" ht="13.5" thickTop="1">
      <c r="A485" s="21"/>
      <c r="B485" s="21"/>
      <c r="C485" s="2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25" t="s">
        <v>192</v>
      </c>
      <c r="AE485" s="12">
        <f>SUM($AE$481:$AE$484)</f>
        <v>2524.98</v>
      </c>
    </row>
    <row r="486" spans="1:31" ht="12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</row>
    <row r="487" spans="1:31" ht="51">
      <c r="A487" s="3">
        <v>57820</v>
      </c>
      <c r="B487" s="4" t="s">
        <v>1108</v>
      </c>
      <c r="C487" s="3">
        <v>170822</v>
      </c>
      <c r="D487" s="4" t="s">
        <v>116</v>
      </c>
      <c r="E487" s="4" t="s">
        <v>553</v>
      </c>
      <c r="F487" s="4" t="s">
        <v>554</v>
      </c>
      <c r="G487" s="4" t="s">
        <v>555</v>
      </c>
      <c r="H487" s="4"/>
      <c r="I487" s="4" t="s">
        <v>556</v>
      </c>
      <c r="J487" s="5">
        <v>5</v>
      </c>
      <c r="K487" s="6">
        <v>5</v>
      </c>
      <c r="L487" s="7" t="s">
        <v>45</v>
      </c>
      <c r="M487" s="4">
        <v>569919</v>
      </c>
      <c r="N487" s="4" t="s">
        <v>1109</v>
      </c>
      <c r="O487" s="4" t="s">
        <v>456</v>
      </c>
      <c r="P487" s="4" t="s">
        <v>457</v>
      </c>
      <c r="Q487" s="4">
        <v>3</v>
      </c>
      <c r="R487" s="4" t="s">
        <v>569</v>
      </c>
      <c r="S487" s="4">
        <v>115744</v>
      </c>
      <c r="T487" s="4" t="s">
        <v>458</v>
      </c>
      <c r="U487" s="4" t="s">
        <v>459</v>
      </c>
      <c r="V487" s="4">
        <v>549493053</v>
      </c>
      <c r="W487" s="4"/>
      <c r="X487" s="8" t="s">
        <v>1110</v>
      </c>
      <c r="Y487" s="8" t="s">
        <v>619</v>
      </c>
      <c r="Z487" s="8" t="s">
        <v>54</v>
      </c>
      <c r="AA487" s="8" t="s">
        <v>203</v>
      </c>
      <c r="AB487" s="8" t="s">
        <v>462</v>
      </c>
      <c r="AC487" s="7" t="s">
        <v>1111</v>
      </c>
      <c r="AD487" s="9">
        <v>16.91</v>
      </c>
      <c r="AE487" s="10">
        <f>ROUND($K$487*$AD$487,2)</f>
        <v>84.55</v>
      </c>
    </row>
    <row r="488" spans="1:31" ht="12.75">
      <c r="A488" s="3">
        <v>57820</v>
      </c>
      <c r="B488" s="4" t="s">
        <v>1108</v>
      </c>
      <c r="C488" s="3">
        <v>170824</v>
      </c>
      <c r="D488" s="4" t="s">
        <v>151</v>
      </c>
      <c r="E488" s="4" t="s">
        <v>740</v>
      </c>
      <c r="F488" s="4" t="s">
        <v>741</v>
      </c>
      <c r="G488" s="4" t="s">
        <v>742</v>
      </c>
      <c r="H488" s="4"/>
      <c r="I488" s="4" t="s">
        <v>743</v>
      </c>
      <c r="J488" s="5">
        <v>2</v>
      </c>
      <c r="K488" s="6">
        <v>2</v>
      </c>
      <c r="L488" s="7" t="s">
        <v>45</v>
      </c>
      <c r="M488" s="4">
        <v>569919</v>
      </c>
      <c r="N488" s="4" t="s">
        <v>1109</v>
      </c>
      <c r="O488" s="4" t="s">
        <v>456</v>
      </c>
      <c r="P488" s="4" t="s">
        <v>457</v>
      </c>
      <c r="Q488" s="4">
        <v>3</v>
      </c>
      <c r="R488" s="4" t="s">
        <v>569</v>
      </c>
      <c r="S488" s="4">
        <v>115744</v>
      </c>
      <c r="T488" s="4" t="s">
        <v>458</v>
      </c>
      <c r="U488" s="4" t="s">
        <v>459</v>
      </c>
      <c r="V488" s="4">
        <v>549493053</v>
      </c>
      <c r="W488" s="4"/>
      <c r="X488" s="8" t="s">
        <v>1110</v>
      </c>
      <c r="Y488" s="8" t="s">
        <v>619</v>
      </c>
      <c r="Z488" s="8" t="s">
        <v>54</v>
      </c>
      <c r="AA488" s="8" t="s">
        <v>203</v>
      </c>
      <c r="AB488" s="8" t="s">
        <v>462</v>
      </c>
      <c r="AC488" s="7" t="s">
        <v>1111</v>
      </c>
      <c r="AD488" s="9">
        <v>7.54</v>
      </c>
      <c r="AE488" s="10">
        <f>ROUND($K$488*$AD$488,2)</f>
        <v>15.08</v>
      </c>
    </row>
    <row r="489" spans="1:31" ht="12.75">
      <c r="A489" s="3">
        <v>57820</v>
      </c>
      <c r="B489" s="4" t="s">
        <v>1108</v>
      </c>
      <c r="C489" s="3">
        <v>170826</v>
      </c>
      <c r="D489" s="4" t="s">
        <v>99</v>
      </c>
      <c r="E489" s="4" t="s">
        <v>100</v>
      </c>
      <c r="F489" s="4" t="s">
        <v>101</v>
      </c>
      <c r="G489" s="4" t="s">
        <v>102</v>
      </c>
      <c r="H489" s="4"/>
      <c r="I489" s="4" t="s">
        <v>103</v>
      </c>
      <c r="J489" s="5">
        <v>3</v>
      </c>
      <c r="K489" s="6">
        <v>3</v>
      </c>
      <c r="L489" s="7" t="s">
        <v>45</v>
      </c>
      <c r="M489" s="4">
        <v>569919</v>
      </c>
      <c r="N489" s="4" t="s">
        <v>1109</v>
      </c>
      <c r="O489" s="4" t="s">
        <v>456</v>
      </c>
      <c r="P489" s="4" t="s">
        <v>457</v>
      </c>
      <c r="Q489" s="4">
        <v>3</v>
      </c>
      <c r="R489" s="4" t="s">
        <v>569</v>
      </c>
      <c r="S489" s="4">
        <v>115744</v>
      </c>
      <c r="T489" s="4" t="s">
        <v>458</v>
      </c>
      <c r="U489" s="4" t="s">
        <v>459</v>
      </c>
      <c r="V489" s="4">
        <v>549493053</v>
      </c>
      <c r="W489" s="4"/>
      <c r="X489" s="8" t="s">
        <v>1110</v>
      </c>
      <c r="Y489" s="8" t="s">
        <v>619</v>
      </c>
      <c r="Z489" s="8" t="s">
        <v>54</v>
      </c>
      <c r="AA489" s="8" t="s">
        <v>203</v>
      </c>
      <c r="AB489" s="8" t="s">
        <v>462</v>
      </c>
      <c r="AC489" s="7" t="s">
        <v>1111</v>
      </c>
      <c r="AD489" s="9">
        <v>29.25</v>
      </c>
      <c r="AE489" s="10">
        <f>ROUND($K$489*$AD$489,2)</f>
        <v>87.75</v>
      </c>
    </row>
    <row r="490" spans="1:31" ht="51">
      <c r="A490" s="3">
        <v>57820</v>
      </c>
      <c r="B490" s="4" t="s">
        <v>1108</v>
      </c>
      <c r="C490" s="3">
        <v>170845</v>
      </c>
      <c r="D490" s="4" t="s">
        <v>111</v>
      </c>
      <c r="E490" s="4" t="s">
        <v>240</v>
      </c>
      <c r="F490" s="4" t="s">
        <v>241</v>
      </c>
      <c r="G490" s="4" t="s">
        <v>242</v>
      </c>
      <c r="H490" s="4"/>
      <c r="I490" s="4" t="s">
        <v>115</v>
      </c>
      <c r="J490" s="5">
        <v>3</v>
      </c>
      <c r="K490" s="6">
        <v>3</v>
      </c>
      <c r="L490" s="7" t="s">
        <v>45</v>
      </c>
      <c r="M490" s="4">
        <v>569919</v>
      </c>
      <c r="N490" s="4" t="s">
        <v>1109</v>
      </c>
      <c r="O490" s="4" t="s">
        <v>456</v>
      </c>
      <c r="P490" s="4" t="s">
        <v>457</v>
      </c>
      <c r="Q490" s="4">
        <v>3</v>
      </c>
      <c r="R490" s="4" t="s">
        <v>569</v>
      </c>
      <c r="S490" s="4">
        <v>115744</v>
      </c>
      <c r="T490" s="4" t="s">
        <v>458</v>
      </c>
      <c r="U490" s="4" t="s">
        <v>459</v>
      </c>
      <c r="V490" s="4">
        <v>549493053</v>
      </c>
      <c r="W490" s="4"/>
      <c r="X490" s="8" t="s">
        <v>1110</v>
      </c>
      <c r="Y490" s="8" t="s">
        <v>619</v>
      </c>
      <c r="Z490" s="8" t="s">
        <v>54</v>
      </c>
      <c r="AA490" s="8" t="s">
        <v>203</v>
      </c>
      <c r="AB490" s="8" t="s">
        <v>462</v>
      </c>
      <c r="AC490" s="7" t="s">
        <v>1111</v>
      </c>
      <c r="AD490" s="9">
        <v>20.34</v>
      </c>
      <c r="AE490" s="10">
        <f>ROUND($K$490*$AD$490,2)</f>
        <v>61.02</v>
      </c>
    </row>
    <row r="491" spans="1:31" ht="12.75">
      <c r="A491" s="3">
        <v>57820</v>
      </c>
      <c r="B491" s="4" t="s">
        <v>1108</v>
      </c>
      <c r="C491" s="3">
        <v>170846</v>
      </c>
      <c r="D491" s="4" t="s">
        <v>302</v>
      </c>
      <c r="E491" s="4" t="s">
        <v>939</v>
      </c>
      <c r="F491" s="4" t="s">
        <v>940</v>
      </c>
      <c r="G491" s="4" t="s">
        <v>941</v>
      </c>
      <c r="H491" s="4"/>
      <c r="I491" s="4" t="s">
        <v>44</v>
      </c>
      <c r="J491" s="5">
        <v>2</v>
      </c>
      <c r="K491" s="6">
        <v>2</v>
      </c>
      <c r="L491" s="7" t="s">
        <v>45</v>
      </c>
      <c r="M491" s="4">
        <v>569919</v>
      </c>
      <c r="N491" s="4" t="s">
        <v>1109</v>
      </c>
      <c r="O491" s="4" t="s">
        <v>456</v>
      </c>
      <c r="P491" s="4" t="s">
        <v>457</v>
      </c>
      <c r="Q491" s="4">
        <v>3</v>
      </c>
      <c r="R491" s="4" t="s">
        <v>569</v>
      </c>
      <c r="S491" s="4">
        <v>115744</v>
      </c>
      <c r="T491" s="4" t="s">
        <v>458</v>
      </c>
      <c r="U491" s="4" t="s">
        <v>459</v>
      </c>
      <c r="V491" s="4">
        <v>549493053</v>
      </c>
      <c r="W491" s="4"/>
      <c r="X491" s="8" t="s">
        <v>1110</v>
      </c>
      <c r="Y491" s="8" t="s">
        <v>619</v>
      </c>
      <c r="Z491" s="8" t="s">
        <v>54</v>
      </c>
      <c r="AA491" s="8" t="s">
        <v>203</v>
      </c>
      <c r="AB491" s="8" t="s">
        <v>462</v>
      </c>
      <c r="AC491" s="7" t="s">
        <v>1111</v>
      </c>
      <c r="AD491" s="9">
        <v>88.75</v>
      </c>
      <c r="AE491" s="10">
        <f>ROUND($K$491*$AD$491,2)</f>
        <v>177.5</v>
      </c>
    </row>
    <row r="492" spans="1:31" ht="25.5">
      <c r="A492" s="3">
        <v>57820</v>
      </c>
      <c r="B492" s="4" t="s">
        <v>1108</v>
      </c>
      <c r="C492" s="3">
        <v>170847</v>
      </c>
      <c r="D492" s="4" t="s">
        <v>107</v>
      </c>
      <c r="E492" s="4" t="s">
        <v>108</v>
      </c>
      <c r="F492" s="4" t="s">
        <v>109</v>
      </c>
      <c r="G492" s="4" t="s">
        <v>110</v>
      </c>
      <c r="H492" s="4"/>
      <c r="I492" s="4" t="s">
        <v>44</v>
      </c>
      <c r="J492" s="5">
        <v>5</v>
      </c>
      <c r="K492" s="6">
        <v>5</v>
      </c>
      <c r="L492" s="7" t="s">
        <v>45</v>
      </c>
      <c r="M492" s="4">
        <v>569919</v>
      </c>
      <c r="N492" s="4" t="s">
        <v>1109</v>
      </c>
      <c r="O492" s="4" t="s">
        <v>456</v>
      </c>
      <c r="P492" s="4" t="s">
        <v>457</v>
      </c>
      <c r="Q492" s="4">
        <v>3</v>
      </c>
      <c r="R492" s="4" t="s">
        <v>569</v>
      </c>
      <c r="S492" s="4">
        <v>115744</v>
      </c>
      <c r="T492" s="4" t="s">
        <v>458</v>
      </c>
      <c r="U492" s="4" t="s">
        <v>459</v>
      </c>
      <c r="V492" s="4">
        <v>549493053</v>
      </c>
      <c r="W492" s="4"/>
      <c r="X492" s="8" t="s">
        <v>1110</v>
      </c>
      <c r="Y492" s="8" t="s">
        <v>619</v>
      </c>
      <c r="Z492" s="8" t="s">
        <v>54</v>
      </c>
      <c r="AA492" s="8" t="s">
        <v>203</v>
      </c>
      <c r="AB492" s="8" t="s">
        <v>462</v>
      </c>
      <c r="AC492" s="7" t="s">
        <v>1111</v>
      </c>
      <c r="AD492" s="9">
        <v>4.83</v>
      </c>
      <c r="AE492" s="10">
        <f>ROUND($K$492*$AD$492,2)</f>
        <v>24.15</v>
      </c>
    </row>
    <row r="493" spans="1:31" ht="38.25">
      <c r="A493" s="3">
        <v>57820</v>
      </c>
      <c r="B493" s="4" t="s">
        <v>1108</v>
      </c>
      <c r="C493" s="3">
        <v>170851</v>
      </c>
      <c r="D493" s="4" t="s">
        <v>62</v>
      </c>
      <c r="E493" s="4" t="s">
        <v>63</v>
      </c>
      <c r="F493" s="4" t="s">
        <v>64</v>
      </c>
      <c r="G493" s="4" t="s">
        <v>65</v>
      </c>
      <c r="H493" s="4"/>
      <c r="I493" s="4" t="s">
        <v>44</v>
      </c>
      <c r="J493" s="5">
        <v>3</v>
      </c>
      <c r="K493" s="6">
        <v>3</v>
      </c>
      <c r="L493" s="7" t="s">
        <v>45</v>
      </c>
      <c r="M493" s="4">
        <v>569919</v>
      </c>
      <c r="N493" s="4" t="s">
        <v>1109</v>
      </c>
      <c r="O493" s="4" t="s">
        <v>456</v>
      </c>
      <c r="P493" s="4" t="s">
        <v>457</v>
      </c>
      <c r="Q493" s="4">
        <v>3</v>
      </c>
      <c r="R493" s="4" t="s">
        <v>569</v>
      </c>
      <c r="S493" s="4">
        <v>115744</v>
      </c>
      <c r="T493" s="4" t="s">
        <v>458</v>
      </c>
      <c r="U493" s="4" t="s">
        <v>459</v>
      </c>
      <c r="V493" s="4">
        <v>549493053</v>
      </c>
      <c r="W493" s="4"/>
      <c r="X493" s="8" t="s">
        <v>1110</v>
      </c>
      <c r="Y493" s="8" t="s">
        <v>619</v>
      </c>
      <c r="Z493" s="8" t="s">
        <v>54</v>
      </c>
      <c r="AA493" s="8" t="s">
        <v>203</v>
      </c>
      <c r="AB493" s="8" t="s">
        <v>462</v>
      </c>
      <c r="AC493" s="7" t="s">
        <v>1111</v>
      </c>
      <c r="AD493" s="9">
        <v>4.75</v>
      </c>
      <c r="AE493" s="10">
        <f>ROUND($K$493*$AD$493,2)</f>
        <v>14.25</v>
      </c>
    </row>
    <row r="494" spans="1:31" ht="51">
      <c r="A494" s="3">
        <v>57820</v>
      </c>
      <c r="B494" s="4" t="s">
        <v>1108</v>
      </c>
      <c r="C494" s="3">
        <v>170855</v>
      </c>
      <c r="D494" s="4" t="s">
        <v>66</v>
      </c>
      <c r="E494" s="4" t="s">
        <v>320</v>
      </c>
      <c r="F494" s="4" t="s">
        <v>321</v>
      </c>
      <c r="G494" s="4" t="s">
        <v>322</v>
      </c>
      <c r="H494" s="4"/>
      <c r="I494" s="4" t="s">
        <v>44</v>
      </c>
      <c r="J494" s="5">
        <v>8</v>
      </c>
      <c r="K494" s="6">
        <v>8</v>
      </c>
      <c r="L494" s="7" t="s">
        <v>45</v>
      </c>
      <c r="M494" s="4">
        <v>569919</v>
      </c>
      <c r="N494" s="4" t="s">
        <v>1109</v>
      </c>
      <c r="O494" s="4" t="s">
        <v>456</v>
      </c>
      <c r="P494" s="4" t="s">
        <v>457</v>
      </c>
      <c r="Q494" s="4">
        <v>3</v>
      </c>
      <c r="R494" s="4" t="s">
        <v>569</v>
      </c>
      <c r="S494" s="4">
        <v>115744</v>
      </c>
      <c r="T494" s="4" t="s">
        <v>458</v>
      </c>
      <c r="U494" s="4" t="s">
        <v>459</v>
      </c>
      <c r="V494" s="4">
        <v>549493053</v>
      </c>
      <c r="W494" s="4"/>
      <c r="X494" s="8" t="s">
        <v>1110</v>
      </c>
      <c r="Y494" s="8" t="s">
        <v>619</v>
      </c>
      <c r="Z494" s="8" t="s">
        <v>54</v>
      </c>
      <c r="AA494" s="8" t="s">
        <v>203</v>
      </c>
      <c r="AB494" s="8" t="s">
        <v>462</v>
      </c>
      <c r="AC494" s="7" t="s">
        <v>1111</v>
      </c>
      <c r="AD494" s="9">
        <v>31.78</v>
      </c>
      <c r="AE494" s="10">
        <f>ROUND($K$494*$AD$494,2)</f>
        <v>254.24</v>
      </c>
    </row>
    <row r="495" spans="1:31" ht="51">
      <c r="A495" s="3">
        <v>57820</v>
      </c>
      <c r="B495" s="4" t="s">
        <v>1108</v>
      </c>
      <c r="C495" s="3">
        <v>170857</v>
      </c>
      <c r="D495" s="4" t="s">
        <v>111</v>
      </c>
      <c r="E495" s="4" t="s">
        <v>1112</v>
      </c>
      <c r="F495" s="4" t="s">
        <v>1113</v>
      </c>
      <c r="G495" s="4" t="s">
        <v>1114</v>
      </c>
      <c r="H495" s="4"/>
      <c r="I495" s="4" t="s">
        <v>115</v>
      </c>
      <c r="J495" s="5">
        <v>3</v>
      </c>
      <c r="K495" s="6">
        <v>3</v>
      </c>
      <c r="L495" s="7" t="s">
        <v>45</v>
      </c>
      <c r="M495" s="4">
        <v>569919</v>
      </c>
      <c r="N495" s="4" t="s">
        <v>1109</v>
      </c>
      <c r="O495" s="4" t="s">
        <v>456</v>
      </c>
      <c r="P495" s="4" t="s">
        <v>457</v>
      </c>
      <c r="Q495" s="4">
        <v>3</v>
      </c>
      <c r="R495" s="4" t="s">
        <v>569</v>
      </c>
      <c r="S495" s="4">
        <v>115744</v>
      </c>
      <c r="T495" s="4" t="s">
        <v>458</v>
      </c>
      <c r="U495" s="4" t="s">
        <v>459</v>
      </c>
      <c r="V495" s="4">
        <v>549493053</v>
      </c>
      <c r="W495" s="4"/>
      <c r="X495" s="8" t="s">
        <v>1110</v>
      </c>
      <c r="Y495" s="8" t="s">
        <v>619</v>
      </c>
      <c r="Z495" s="8" t="s">
        <v>54</v>
      </c>
      <c r="AA495" s="8" t="s">
        <v>203</v>
      </c>
      <c r="AB495" s="8" t="s">
        <v>462</v>
      </c>
      <c r="AC495" s="7" t="s">
        <v>1111</v>
      </c>
      <c r="AD495" s="9">
        <v>34.03</v>
      </c>
      <c r="AE495" s="10">
        <f>ROUND($K$495*$AD$495,2)</f>
        <v>102.09</v>
      </c>
    </row>
    <row r="496" spans="1:31" ht="25.5">
      <c r="A496" s="3">
        <v>57820</v>
      </c>
      <c r="B496" s="4" t="s">
        <v>1108</v>
      </c>
      <c r="C496" s="3">
        <v>170858</v>
      </c>
      <c r="D496" s="4" t="s">
        <v>57</v>
      </c>
      <c r="E496" s="4" t="s">
        <v>132</v>
      </c>
      <c r="F496" s="4" t="s">
        <v>133</v>
      </c>
      <c r="G496" s="4" t="s">
        <v>134</v>
      </c>
      <c r="H496" s="4"/>
      <c r="I496" s="4" t="s">
        <v>135</v>
      </c>
      <c r="J496" s="5">
        <v>3</v>
      </c>
      <c r="K496" s="6">
        <v>3</v>
      </c>
      <c r="L496" s="7" t="s">
        <v>45</v>
      </c>
      <c r="M496" s="4">
        <v>569919</v>
      </c>
      <c r="N496" s="4" t="s">
        <v>1109</v>
      </c>
      <c r="O496" s="4" t="s">
        <v>456</v>
      </c>
      <c r="P496" s="4" t="s">
        <v>457</v>
      </c>
      <c r="Q496" s="4">
        <v>3</v>
      </c>
      <c r="R496" s="4" t="s">
        <v>569</v>
      </c>
      <c r="S496" s="4">
        <v>115744</v>
      </c>
      <c r="T496" s="4" t="s">
        <v>458</v>
      </c>
      <c r="U496" s="4" t="s">
        <v>459</v>
      </c>
      <c r="V496" s="4">
        <v>549493053</v>
      </c>
      <c r="W496" s="4"/>
      <c r="X496" s="8" t="s">
        <v>1110</v>
      </c>
      <c r="Y496" s="8" t="s">
        <v>619</v>
      </c>
      <c r="Z496" s="8" t="s">
        <v>54</v>
      </c>
      <c r="AA496" s="8" t="s">
        <v>203</v>
      </c>
      <c r="AB496" s="8" t="s">
        <v>462</v>
      </c>
      <c r="AC496" s="7" t="s">
        <v>1111</v>
      </c>
      <c r="AD496" s="9">
        <v>91.13</v>
      </c>
      <c r="AE496" s="10">
        <f>ROUND($K$496*$AD$496,2)</f>
        <v>273.39</v>
      </c>
    </row>
    <row r="497" spans="1:31" ht="25.5">
      <c r="A497" s="3">
        <v>57820</v>
      </c>
      <c r="B497" s="4" t="s">
        <v>1108</v>
      </c>
      <c r="C497" s="3">
        <v>170859</v>
      </c>
      <c r="D497" s="4" t="s">
        <v>57</v>
      </c>
      <c r="E497" s="4" t="s">
        <v>161</v>
      </c>
      <c r="F497" s="4" t="s">
        <v>162</v>
      </c>
      <c r="G497" s="4" t="s">
        <v>163</v>
      </c>
      <c r="H497" s="4"/>
      <c r="I497" s="4" t="s">
        <v>61</v>
      </c>
      <c r="J497" s="5">
        <v>3</v>
      </c>
      <c r="K497" s="6">
        <v>3</v>
      </c>
      <c r="L497" s="7" t="s">
        <v>45</v>
      </c>
      <c r="M497" s="4">
        <v>569919</v>
      </c>
      <c r="N497" s="4" t="s">
        <v>1109</v>
      </c>
      <c r="O497" s="4" t="s">
        <v>456</v>
      </c>
      <c r="P497" s="4" t="s">
        <v>457</v>
      </c>
      <c r="Q497" s="4">
        <v>3</v>
      </c>
      <c r="R497" s="4" t="s">
        <v>569</v>
      </c>
      <c r="S497" s="4">
        <v>115744</v>
      </c>
      <c r="T497" s="4" t="s">
        <v>458</v>
      </c>
      <c r="U497" s="4" t="s">
        <v>459</v>
      </c>
      <c r="V497" s="4">
        <v>549493053</v>
      </c>
      <c r="W497" s="4"/>
      <c r="X497" s="8" t="s">
        <v>1110</v>
      </c>
      <c r="Y497" s="8" t="s">
        <v>619</v>
      </c>
      <c r="Z497" s="8" t="s">
        <v>54</v>
      </c>
      <c r="AA497" s="8" t="s">
        <v>203</v>
      </c>
      <c r="AB497" s="8" t="s">
        <v>462</v>
      </c>
      <c r="AC497" s="7" t="s">
        <v>1111</v>
      </c>
      <c r="AD497" s="9">
        <v>46.89</v>
      </c>
      <c r="AE497" s="10">
        <f>ROUND($K$497*$AD$497,2)</f>
        <v>140.67</v>
      </c>
    </row>
    <row r="498" spans="1:31" ht="25.5">
      <c r="A498" s="3">
        <v>57820</v>
      </c>
      <c r="B498" s="4" t="s">
        <v>1108</v>
      </c>
      <c r="C498" s="3">
        <v>170860</v>
      </c>
      <c r="D498" s="4" t="s">
        <v>57</v>
      </c>
      <c r="E498" s="4" t="s">
        <v>1115</v>
      </c>
      <c r="F498" s="4" t="s">
        <v>1116</v>
      </c>
      <c r="G498" s="4" t="s">
        <v>1117</v>
      </c>
      <c r="H498" s="4"/>
      <c r="I498" s="4" t="s">
        <v>61</v>
      </c>
      <c r="J498" s="5">
        <v>3</v>
      </c>
      <c r="K498" s="6">
        <v>3</v>
      </c>
      <c r="L498" s="7" t="s">
        <v>45</v>
      </c>
      <c r="M498" s="4">
        <v>569919</v>
      </c>
      <c r="N498" s="4" t="s">
        <v>1109</v>
      </c>
      <c r="O498" s="4" t="s">
        <v>456</v>
      </c>
      <c r="P498" s="4" t="s">
        <v>457</v>
      </c>
      <c r="Q498" s="4">
        <v>3</v>
      </c>
      <c r="R498" s="4" t="s">
        <v>569</v>
      </c>
      <c r="S498" s="4">
        <v>115744</v>
      </c>
      <c r="T498" s="4" t="s">
        <v>458</v>
      </c>
      <c r="U498" s="4" t="s">
        <v>459</v>
      </c>
      <c r="V498" s="4">
        <v>549493053</v>
      </c>
      <c r="W498" s="4"/>
      <c r="X498" s="8" t="s">
        <v>1110</v>
      </c>
      <c r="Y498" s="8" t="s">
        <v>619</v>
      </c>
      <c r="Z498" s="8" t="s">
        <v>54</v>
      </c>
      <c r="AA498" s="8" t="s">
        <v>203</v>
      </c>
      <c r="AB498" s="8" t="s">
        <v>462</v>
      </c>
      <c r="AC498" s="7" t="s">
        <v>1111</v>
      </c>
      <c r="AD498" s="9">
        <v>29.88</v>
      </c>
      <c r="AE498" s="10">
        <f>ROUND($K$498*$AD$498,2)</f>
        <v>89.64</v>
      </c>
    </row>
    <row r="499" spans="1:31" ht="12.75">
      <c r="A499" s="3">
        <v>57820</v>
      </c>
      <c r="B499" s="4" t="s">
        <v>1108</v>
      </c>
      <c r="C499" s="3">
        <v>170867</v>
      </c>
      <c r="D499" s="4" t="s">
        <v>40</v>
      </c>
      <c r="E499" s="4" t="s">
        <v>1118</v>
      </c>
      <c r="F499" s="4" t="s">
        <v>1119</v>
      </c>
      <c r="G499" s="4" t="s">
        <v>1120</v>
      </c>
      <c r="H499" s="4"/>
      <c r="I499" s="4" t="s">
        <v>44</v>
      </c>
      <c r="J499" s="5">
        <v>3</v>
      </c>
      <c r="K499" s="6">
        <v>3</v>
      </c>
      <c r="L499" s="7" t="s">
        <v>45</v>
      </c>
      <c r="M499" s="4">
        <v>569919</v>
      </c>
      <c r="N499" s="4" t="s">
        <v>1109</v>
      </c>
      <c r="O499" s="4" t="s">
        <v>456</v>
      </c>
      <c r="P499" s="4" t="s">
        <v>457</v>
      </c>
      <c r="Q499" s="4">
        <v>3</v>
      </c>
      <c r="R499" s="4" t="s">
        <v>569</v>
      </c>
      <c r="S499" s="4">
        <v>115744</v>
      </c>
      <c r="T499" s="4" t="s">
        <v>458</v>
      </c>
      <c r="U499" s="4" t="s">
        <v>459</v>
      </c>
      <c r="V499" s="4">
        <v>549493053</v>
      </c>
      <c r="W499" s="4"/>
      <c r="X499" s="8" t="s">
        <v>1110</v>
      </c>
      <c r="Y499" s="8" t="s">
        <v>619</v>
      </c>
      <c r="Z499" s="8" t="s">
        <v>54</v>
      </c>
      <c r="AA499" s="8" t="s">
        <v>203</v>
      </c>
      <c r="AB499" s="8" t="s">
        <v>462</v>
      </c>
      <c r="AC499" s="7" t="s">
        <v>1111</v>
      </c>
      <c r="AD499" s="9">
        <v>8.46</v>
      </c>
      <c r="AE499" s="10">
        <f>ROUND($K$499*$AD$499,2)</f>
        <v>25.38</v>
      </c>
    </row>
    <row r="500" spans="1:31" ht="12.75">
      <c r="A500" s="3">
        <v>57820</v>
      </c>
      <c r="B500" s="4" t="s">
        <v>1108</v>
      </c>
      <c r="C500" s="3">
        <v>170868</v>
      </c>
      <c r="D500" s="4" t="s">
        <v>40</v>
      </c>
      <c r="E500" s="4" t="s">
        <v>691</v>
      </c>
      <c r="F500" s="4" t="s">
        <v>692</v>
      </c>
      <c r="G500" s="4" t="s">
        <v>693</v>
      </c>
      <c r="H500" s="4"/>
      <c r="I500" s="4" t="s">
        <v>44</v>
      </c>
      <c r="J500" s="5">
        <v>3</v>
      </c>
      <c r="K500" s="6">
        <v>3</v>
      </c>
      <c r="L500" s="7" t="s">
        <v>45</v>
      </c>
      <c r="M500" s="4">
        <v>569919</v>
      </c>
      <c r="N500" s="4" t="s">
        <v>1109</v>
      </c>
      <c r="O500" s="4" t="s">
        <v>456</v>
      </c>
      <c r="P500" s="4" t="s">
        <v>457</v>
      </c>
      <c r="Q500" s="4">
        <v>3</v>
      </c>
      <c r="R500" s="4" t="s">
        <v>569</v>
      </c>
      <c r="S500" s="4">
        <v>115744</v>
      </c>
      <c r="T500" s="4" t="s">
        <v>458</v>
      </c>
      <c r="U500" s="4" t="s">
        <v>459</v>
      </c>
      <c r="V500" s="4">
        <v>549493053</v>
      </c>
      <c r="W500" s="4"/>
      <c r="X500" s="8" t="s">
        <v>1110</v>
      </c>
      <c r="Y500" s="8" t="s">
        <v>619</v>
      </c>
      <c r="Z500" s="8" t="s">
        <v>54</v>
      </c>
      <c r="AA500" s="8" t="s">
        <v>203</v>
      </c>
      <c r="AB500" s="8" t="s">
        <v>462</v>
      </c>
      <c r="AC500" s="7" t="s">
        <v>1111</v>
      </c>
      <c r="AD500" s="9">
        <v>8.46</v>
      </c>
      <c r="AE500" s="10">
        <f>ROUND($K$500*$AD$500,2)</f>
        <v>25.38</v>
      </c>
    </row>
    <row r="501" spans="1:31" ht="25.5">
      <c r="A501" s="3">
        <v>57820</v>
      </c>
      <c r="B501" s="4" t="s">
        <v>1108</v>
      </c>
      <c r="C501" s="3">
        <v>170870</v>
      </c>
      <c r="D501" s="4" t="s">
        <v>86</v>
      </c>
      <c r="E501" s="4" t="s">
        <v>327</v>
      </c>
      <c r="F501" s="4" t="s">
        <v>328</v>
      </c>
      <c r="G501" s="4" t="s">
        <v>329</v>
      </c>
      <c r="H501" s="4"/>
      <c r="I501" s="4" t="s">
        <v>183</v>
      </c>
      <c r="J501" s="5">
        <v>1</v>
      </c>
      <c r="K501" s="6">
        <v>1</v>
      </c>
      <c r="L501" s="7" t="s">
        <v>45</v>
      </c>
      <c r="M501" s="4">
        <v>569919</v>
      </c>
      <c r="N501" s="4" t="s">
        <v>1109</v>
      </c>
      <c r="O501" s="4" t="s">
        <v>456</v>
      </c>
      <c r="P501" s="4" t="s">
        <v>457</v>
      </c>
      <c r="Q501" s="4">
        <v>3</v>
      </c>
      <c r="R501" s="4" t="s">
        <v>569</v>
      </c>
      <c r="S501" s="4">
        <v>115744</v>
      </c>
      <c r="T501" s="4" t="s">
        <v>458</v>
      </c>
      <c r="U501" s="4" t="s">
        <v>459</v>
      </c>
      <c r="V501" s="4">
        <v>549493053</v>
      </c>
      <c r="W501" s="4"/>
      <c r="X501" s="8" t="s">
        <v>1110</v>
      </c>
      <c r="Y501" s="8" t="s">
        <v>619</v>
      </c>
      <c r="Z501" s="8" t="s">
        <v>54</v>
      </c>
      <c r="AA501" s="8" t="s">
        <v>203</v>
      </c>
      <c r="AB501" s="8" t="s">
        <v>462</v>
      </c>
      <c r="AC501" s="7" t="s">
        <v>1111</v>
      </c>
      <c r="AD501" s="9">
        <v>353.17</v>
      </c>
      <c r="AE501" s="10">
        <f>ROUND($K$501*$AD$501,2)</f>
        <v>353.17</v>
      </c>
    </row>
    <row r="502" spans="1:31" ht="26.25" thickBot="1">
      <c r="A502" s="3">
        <v>57820</v>
      </c>
      <c r="B502" s="4" t="s">
        <v>1108</v>
      </c>
      <c r="C502" s="3">
        <v>171299</v>
      </c>
      <c r="D502" s="4" t="s">
        <v>151</v>
      </c>
      <c r="E502" s="4" t="s">
        <v>1034</v>
      </c>
      <c r="F502" s="4" t="s">
        <v>1035</v>
      </c>
      <c r="G502" s="4" t="s">
        <v>1036</v>
      </c>
      <c r="H502" s="4"/>
      <c r="I502" s="4" t="s">
        <v>44</v>
      </c>
      <c r="J502" s="5">
        <v>2</v>
      </c>
      <c r="K502" s="6">
        <v>2</v>
      </c>
      <c r="L502" s="7" t="s">
        <v>45</v>
      </c>
      <c r="M502" s="4">
        <v>569919</v>
      </c>
      <c r="N502" s="4" t="s">
        <v>1109</v>
      </c>
      <c r="O502" s="4" t="s">
        <v>456</v>
      </c>
      <c r="P502" s="4" t="s">
        <v>457</v>
      </c>
      <c r="Q502" s="4">
        <v>3</v>
      </c>
      <c r="R502" s="4" t="s">
        <v>569</v>
      </c>
      <c r="S502" s="4">
        <v>115744</v>
      </c>
      <c r="T502" s="4" t="s">
        <v>458</v>
      </c>
      <c r="U502" s="4" t="s">
        <v>459</v>
      </c>
      <c r="V502" s="4">
        <v>549493053</v>
      </c>
      <c r="W502" s="4"/>
      <c r="X502" s="8" t="s">
        <v>1110</v>
      </c>
      <c r="Y502" s="8" t="s">
        <v>619</v>
      </c>
      <c r="Z502" s="8" t="s">
        <v>54</v>
      </c>
      <c r="AA502" s="8" t="s">
        <v>203</v>
      </c>
      <c r="AB502" s="8" t="s">
        <v>462</v>
      </c>
      <c r="AC502" s="7" t="s">
        <v>1111</v>
      </c>
      <c r="AD502" s="9">
        <v>32.15</v>
      </c>
      <c r="AE502" s="10">
        <f>ROUND($K$502*$AD$502,2)</f>
        <v>64.3</v>
      </c>
    </row>
    <row r="503" spans="1:31" ht="13.5" thickTop="1">
      <c r="A503" s="21"/>
      <c r="B503" s="21"/>
      <c r="C503" s="2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25" t="s">
        <v>192</v>
      </c>
      <c r="AE503" s="12">
        <f>SUM($AE$487:$AE$502)</f>
        <v>1792.5600000000004</v>
      </c>
    </row>
    <row r="504" spans="1:31" ht="12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</row>
    <row r="505" spans="1:31" ht="51">
      <c r="A505" s="3">
        <v>57826</v>
      </c>
      <c r="B505" s="4"/>
      <c r="C505" s="3">
        <v>170933</v>
      </c>
      <c r="D505" s="4" t="s">
        <v>1121</v>
      </c>
      <c r="E505" s="4" t="s">
        <v>1122</v>
      </c>
      <c r="F505" s="4" t="s">
        <v>1123</v>
      </c>
      <c r="G505" s="4" t="s">
        <v>1124</v>
      </c>
      <c r="H505" s="4"/>
      <c r="I505" s="4" t="s">
        <v>44</v>
      </c>
      <c r="J505" s="5">
        <v>2</v>
      </c>
      <c r="K505" s="6">
        <v>2</v>
      </c>
      <c r="L505" s="7" t="s">
        <v>45</v>
      </c>
      <c r="M505" s="4">
        <v>231400</v>
      </c>
      <c r="N505" s="4" t="s">
        <v>1125</v>
      </c>
      <c r="O505" s="4" t="s">
        <v>783</v>
      </c>
      <c r="P505" s="4" t="s">
        <v>784</v>
      </c>
      <c r="Q505" s="4">
        <v>5</v>
      </c>
      <c r="R505" s="4">
        <v>5.62</v>
      </c>
      <c r="S505" s="4">
        <v>101539</v>
      </c>
      <c r="T505" s="4" t="s">
        <v>1126</v>
      </c>
      <c r="U505" s="4" t="s">
        <v>1127</v>
      </c>
      <c r="V505" s="4">
        <v>549494724</v>
      </c>
      <c r="W505" s="4"/>
      <c r="X505" s="8" t="s">
        <v>203</v>
      </c>
      <c r="Y505" s="8" t="s">
        <v>1128</v>
      </c>
      <c r="Z505" s="8" t="s">
        <v>1129</v>
      </c>
      <c r="AA505" s="8" t="s">
        <v>203</v>
      </c>
      <c r="AB505" s="8" t="s">
        <v>462</v>
      </c>
      <c r="AC505" s="7" t="s">
        <v>1130</v>
      </c>
      <c r="AD505" s="9">
        <v>30.63</v>
      </c>
      <c r="AE505" s="10">
        <f>ROUND($K$505*$AD$505,2)</f>
        <v>61.26</v>
      </c>
    </row>
    <row r="506" spans="1:31" ht="25.5">
      <c r="A506" s="3">
        <v>57826</v>
      </c>
      <c r="B506" s="4"/>
      <c r="C506" s="3">
        <v>170934</v>
      </c>
      <c r="D506" s="4" t="s">
        <v>99</v>
      </c>
      <c r="E506" s="4" t="s">
        <v>100</v>
      </c>
      <c r="F506" s="4" t="s">
        <v>101</v>
      </c>
      <c r="G506" s="4" t="s">
        <v>102</v>
      </c>
      <c r="H506" s="4"/>
      <c r="I506" s="4" t="s">
        <v>103</v>
      </c>
      <c r="J506" s="5">
        <v>2</v>
      </c>
      <c r="K506" s="6">
        <v>2</v>
      </c>
      <c r="L506" s="7" t="s">
        <v>45</v>
      </c>
      <c r="M506" s="4">
        <v>231400</v>
      </c>
      <c r="N506" s="4" t="s">
        <v>1125</v>
      </c>
      <c r="O506" s="4" t="s">
        <v>783</v>
      </c>
      <c r="P506" s="4" t="s">
        <v>784</v>
      </c>
      <c r="Q506" s="4">
        <v>5</v>
      </c>
      <c r="R506" s="4">
        <v>5.62</v>
      </c>
      <c r="S506" s="4">
        <v>101539</v>
      </c>
      <c r="T506" s="4" t="s">
        <v>1126</v>
      </c>
      <c r="U506" s="4" t="s">
        <v>1127</v>
      </c>
      <c r="V506" s="4">
        <v>549494724</v>
      </c>
      <c r="W506" s="4"/>
      <c r="X506" s="8" t="s">
        <v>203</v>
      </c>
      <c r="Y506" s="8" t="s">
        <v>1128</v>
      </c>
      <c r="Z506" s="8" t="s">
        <v>1129</v>
      </c>
      <c r="AA506" s="8" t="s">
        <v>203</v>
      </c>
      <c r="AB506" s="8" t="s">
        <v>462</v>
      </c>
      <c r="AC506" s="7" t="s">
        <v>1130</v>
      </c>
      <c r="AD506" s="9">
        <v>29.25</v>
      </c>
      <c r="AE506" s="10">
        <f>ROUND($K$506*$AD$506,2)</f>
        <v>58.5</v>
      </c>
    </row>
    <row r="507" spans="1:31" ht="25.5">
      <c r="A507" s="3">
        <v>57826</v>
      </c>
      <c r="B507" s="4"/>
      <c r="C507" s="3">
        <v>170935</v>
      </c>
      <c r="D507" s="4" t="s">
        <v>99</v>
      </c>
      <c r="E507" s="4" t="s">
        <v>104</v>
      </c>
      <c r="F507" s="4" t="s">
        <v>105</v>
      </c>
      <c r="G507" s="4" t="s">
        <v>106</v>
      </c>
      <c r="H507" s="4"/>
      <c r="I507" s="4" t="s">
        <v>103</v>
      </c>
      <c r="J507" s="5">
        <v>2</v>
      </c>
      <c r="K507" s="6">
        <v>2</v>
      </c>
      <c r="L507" s="7" t="s">
        <v>45</v>
      </c>
      <c r="M507" s="4">
        <v>231400</v>
      </c>
      <c r="N507" s="4" t="s">
        <v>1125</v>
      </c>
      <c r="O507" s="4" t="s">
        <v>783</v>
      </c>
      <c r="P507" s="4" t="s">
        <v>784</v>
      </c>
      <c r="Q507" s="4">
        <v>5</v>
      </c>
      <c r="R507" s="4">
        <v>5.62</v>
      </c>
      <c r="S507" s="4">
        <v>101539</v>
      </c>
      <c r="T507" s="4" t="s">
        <v>1126</v>
      </c>
      <c r="U507" s="4" t="s">
        <v>1127</v>
      </c>
      <c r="V507" s="4">
        <v>549494724</v>
      </c>
      <c r="W507" s="4"/>
      <c r="X507" s="8" t="s">
        <v>203</v>
      </c>
      <c r="Y507" s="8" t="s">
        <v>1128</v>
      </c>
      <c r="Z507" s="8" t="s">
        <v>1129</v>
      </c>
      <c r="AA507" s="8" t="s">
        <v>203</v>
      </c>
      <c r="AB507" s="8" t="s">
        <v>462</v>
      </c>
      <c r="AC507" s="7" t="s">
        <v>1130</v>
      </c>
      <c r="AD507" s="9">
        <v>29.25</v>
      </c>
      <c r="AE507" s="10">
        <f>ROUND($K$507*$AD$507,2)</f>
        <v>58.5</v>
      </c>
    </row>
    <row r="508" spans="1:31" ht="25.5">
      <c r="A508" s="3">
        <v>57826</v>
      </c>
      <c r="B508" s="4"/>
      <c r="C508" s="3">
        <v>170937</v>
      </c>
      <c r="D508" s="4" t="s">
        <v>91</v>
      </c>
      <c r="E508" s="4" t="s">
        <v>734</v>
      </c>
      <c r="F508" s="4" t="s">
        <v>735</v>
      </c>
      <c r="G508" s="4" t="s">
        <v>736</v>
      </c>
      <c r="H508" s="4"/>
      <c r="I508" s="4" t="s">
        <v>44</v>
      </c>
      <c r="J508" s="5">
        <v>1</v>
      </c>
      <c r="K508" s="6">
        <v>1</v>
      </c>
      <c r="L508" s="7" t="s">
        <v>45</v>
      </c>
      <c r="M508" s="4">
        <v>231400</v>
      </c>
      <c r="N508" s="4" t="s">
        <v>1125</v>
      </c>
      <c r="O508" s="4" t="s">
        <v>783</v>
      </c>
      <c r="P508" s="4" t="s">
        <v>784</v>
      </c>
      <c r="Q508" s="4">
        <v>5</v>
      </c>
      <c r="R508" s="4">
        <v>5.62</v>
      </c>
      <c r="S508" s="4">
        <v>101539</v>
      </c>
      <c r="T508" s="4" t="s">
        <v>1126</v>
      </c>
      <c r="U508" s="4" t="s">
        <v>1127</v>
      </c>
      <c r="V508" s="4">
        <v>549494724</v>
      </c>
      <c r="W508" s="4"/>
      <c r="X508" s="8" t="s">
        <v>203</v>
      </c>
      <c r="Y508" s="8" t="s">
        <v>1128</v>
      </c>
      <c r="Z508" s="8" t="s">
        <v>1129</v>
      </c>
      <c r="AA508" s="8" t="s">
        <v>203</v>
      </c>
      <c r="AB508" s="8" t="s">
        <v>462</v>
      </c>
      <c r="AC508" s="7" t="s">
        <v>1130</v>
      </c>
      <c r="AD508" s="9">
        <v>26.23</v>
      </c>
      <c r="AE508" s="10">
        <f>ROUND($K$508*$AD$508,2)</f>
        <v>26.23</v>
      </c>
    </row>
    <row r="509" spans="1:31" ht="25.5">
      <c r="A509" s="3">
        <v>57826</v>
      </c>
      <c r="B509" s="4"/>
      <c r="C509" s="3">
        <v>170939</v>
      </c>
      <c r="D509" s="4" t="s">
        <v>91</v>
      </c>
      <c r="E509" s="4" t="s">
        <v>1131</v>
      </c>
      <c r="F509" s="4" t="s">
        <v>1132</v>
      </c>
      <c r="G509" s="4" t="s">
        <v>1133</v>
      </c>
      <c r="H509" s="4"/>
      <c r="I509" s="4" t="s">
        <v>131</v>
      </c>
      <c r="J509" s="5">
        <v>1</v>
      </c>
      <c r="K509" s="6">
        <v>1</v>
      </c>
      <c r="L509" s="7" t="s">
        <v>45</v>
      </c>
      <c r="M509" s="4">
        <v>231400</v>
      </c>
      <c r="N509" s="4" t="s">
        <v>1125</v>
      </c>
      <c r="O509" s="4" t="s">
        <v>783</v>
      </c>
      <c r="P509" s="4" t="s">
        <v>784</v>
      </c>
      <c r="Q509" s="4">
        <v>5</v>
      </c>
      <c r="R509" s="4">
        <v>5.62</v>
      </c>
      <c r="S509" s="4">
        <v>101539</v>
      </c>
      <c r="T509" s="4" t="s">
        <v>1126</v>
      </c>
      <c r="U509" s="4" t="s">
        <v>1127</v>
      </c>
      <c r="V509" s="4">
        <v>549494724</v>
      </c>
      <c r="W509" s="4"/>
      <c r="X509" s="8" t="s">
        <v>203</v>
      </c>
      <c r="Y509" s="8" t="s">
        <v>1128</v>
      </c>
      <c r="Z509" s="8" t="s">
        <v>1129</v>
      </c>
      <c r="AA509" s="8" t="s">
        <v>203</v>
      </c>
      <c r="AB509" s="8" t="s">
        <v>462</v>
      </c>
      <c r="AC509" s="7" t="s">
        <v>1130</v>
      </c>
      <c r="AD509" s="9">
        <v>16.23</v>
      </c>
      <c r="AE509" s="10">
        <f>ROUND($K$509*$AD$509,2)</f>
        <v>16.23</v>
      </c>
    </row>
    <row r="510" spans="1:31" ht="25.5">
      <c r="A510" s="3">
        <v>57826</v>
      </c>
      <c r="B510" s="4"/>
      <c r="C510" s="3">
        <v>170940</v>
      </c>
      <c r="D510" s="4" t="s">
        <v>91</v>
      </c>
      <c r="E510" s="4" t="s">
        <v>1134</v>
      </c>
      <c r="F510" s="4" t="s">
        <v>1135</v>
      </c>
      <c r="G510" s="4" t="s">
        <v>1136</v>
      </c>
      <c r="H510" s="4"/>
      <c r="I510" s="4" t="s">
        <v>44</v>
      </c>
      <c r="J510" s="5">
        <v>1</v>
      </c>
      <c r="K510" s="6">
        <v>1</v>
      </c>
      <c r="L510" s="7" t="s">
        <v>45</v>
      </c>
      <c r="M510" s="4">
        <v>231400</v>
      </c>
      <c r="N510" s="4" t="s">
        <v>1125</v>
      </c>
      <c r="O510" s="4" t="s">
        <v>783</v>
      </c>
      <c r="P510" s="4" t="s">
        <v>784</v>
      </c>
      <c r="Q510" s="4">
        <v>5</v>
      </c>
      <c r="R510" s="4">
        <v>5.62</v>
      </c>
      <c r="S510" s="4">
        <v>101539</v>
      </c>
      <c r="T510" s="4" t="s">
        <v>1126</v>
      </c>
      <c r="U510" s="4" t="s">
        <v>1127</v>
      </c>
      <c r="V510" s="4">
        <v>549494724</v>
      </c>
      <c r="W510" s="4"/>
      <c r="X510" s="8" t="s">
        <v>203</v>
      </c>
      <c r="Y510" s="8" t="s">
        <v>1128</v>
      </c>
      <c r="Z510" s="8" t="s">
        <v>1129</v>
      </c>
      <c r="AA510" s="8" t="s">
        <v>203</v>
      </c>
      <c r="AB510" s="8" t="s">
        <v>462</v>
      </c>
      <c r="AC510" s="7" t="s">
        <v>1130</v>
      </c>
      <c r="AD510" s="9">
        <v>37.5</v>
      </c>
      <c r="AE510" s="10">
        <f>ROUND($K$510*$AD$510,2)</f>
        <v>37.5</v>
      </c>
    </row>
    <row r="511" spans="1:31" ht="38.25">
      <c r="A511" s="3">
        <v>57826</v>
      </c>
      <c r="B511" s="4"/>
      <c r="C511" s="3">
        <v>170948</v>
      </c>
      <c r="D511" s="4" t="s">
        <v>277</v>
      </c>
      <c r="E511" s="4" t="s">
        <v>633</v>
      </c>
      <c r="F511" s="4" t="s">
        <v>634</v>
      </c>
      <c r="G511" s="4" t="s">
        <v>635</v>
      </c>
      <c r="H511" s="4"/>
      <c r="I511" s="4" t="s">
        <v>135</v>
      </c>
      <c r="J511" s="5">
        <v>2</v>
      </c>
      <c r="K511" s="6">
        <v>2</v>
      </c>
      <c r="L511" s="7" t="s">
        <v>45</v>
      </c>
      <c r="M511" s="4">
        <v>231400</v>
      </c>
      <c r="N511" s="4" t="s">
        <v>1125</v>
      </c>
      <c r="O511" s="4" t="s">
        <v>783</v>
      </c>
      <c r="P511" s="4" t="s">
        <v>784</v>
      </c>
      <c r="Q511" s="4">
        <v>5</v>
      </c>
      <c r="R511" s="4">
        <v>5.62</v>
      </c>
      <c r="S511" s="4">
        <v>101539</v>
      </c>
      <c r="T511" s="4" t="s">
        <v>1126</v>
      </c>
      <c r="U511" s="4" t="s">
        <v>1127</v>
      </c>
      <c r="V511" s="4">
        <v>549494724</v>
      </c>
      <c r="W511" s="4"/>
      <c r="X511" s="8" t="s">
        <v>203</v>
      </c>
      <c r="Y511" s="8" t="s">
        <v>1128</v>
      </c>
      <c r="Z511" s="8" t="s">
        <v>1129</v>
      </c>
      <c r="AA511" s="8" t="s">
        <v>203</v>
      </c>
      <c r="AB511" s="8" t="s">
        <v>462</v>
      </c>
      <c r="AC511" s="7" t="s">
        <v>1130</v>
      </c>
      <c r="AD511" s="9">
        <v>45.65</v>
      </c>
      <c r="AE511" s="10">
        <f>ROUND($K$511*$AD$511,2)</f>
        <v>91.3</v>
      </c>
    </row>
    <row r="512" spans="1:31" ht="25.5">
      <c r="A512" s="3">
        <v>57826</v>
      </c>
      <c r="B512" s="4"/>
      <c r="C512" s="3">
        <v>170952</v>
      </c>
      <c r="D512" s="4" t="s">
        <v>107</v>
      </c>
      <c r="E512" s="4" t="s">
        <v>1137</v>
      </c>
      <c r="F512" s="4" t="s">
        <v>1138</v>
      </c>
      <c r="G512" s="4" t="s">
        <v>1139</v>
      </c>
      <c r="H512" s="4"/>
      <c r="I512" s="4" t="s">
        <v>44</v>
      </c>
      <c r="J512" s="5">
        <v>3</v>
      </c>
      <c r="K512" s="6">
        <v>3</v>
      </c>
      <c r="L512" s="7" t="s">
        <v>45</v>
      </c>
      <c r="M512" s="4">
        <v>231400</v>
      </c>
      <c r="N512" s="4" t="s">
        <v>1125</v>
      </c>
      <c r="O512" s="4" t="s">
        <v>783</v>
      </c>
      <c r="P512" s="4" t="s">
        <v>784</v>
      </c>
      <c r="Q512" s="4">
        <v>5</v>
      </c>
      <c r="R512" s="4">
        <v>5.62</v>
      </c>
      <c r="S512" s="4">
        <v>101539</v>
      </c>
      <c r="T512" s="4" t="s">
        <v>1126</v>
      </c>
      <c r="U512" s="4" t="s">
        <v>1127</v>
      </c>
      <c r="V512" s="4">
        <v>549494724</v>
      </c>
      <c r="W512" s="4"/>
      <c r="X512" s="8" t="s">
        <v>203</v>
      </c>
      <c r="Y512" s="8" t="s">
        <v>1128</v>
      </c>
      <c r="Z512" s="8" t="s">
        <v>1129</v>
      </c>
      <c r="AA512" s="8" t="s">
        <v>203</v>
      </c>
      <c r="AB512" s="8" t="s">
        <v>462</v>
      </c>
      <c r="AC512" s="7" t="s">
        <v>1130</v>
      </c>
      <c r="AD512" s="9">
        <v>7.74</v>
      </c>
      <c r="AE512" s="10">
        <f>ROUND($K$512*$AD$512,2)</f>
        <v>23.22</v>
      </c>
    </row>
    <row r="513" spans="1:31" ht="25.5">
      <c r="A513" s="3">
        <v>57826</v>
      </c>
      <c r="B513" s="4"/>
      <c r="C513" s="3">
        <v>170954</v>
      </c>
      <c r="D513" s="4" t="s">
        <v>525</v>
      </c>
      <c r="E513" s="4" t="s">
        <v>526</v>
      </c>
      <c r="F513" s="4" t="s">
        <v>527</v>
      </c>
      <c r="G513" s="4" t="s">
        <v>528</v>
      </c>
      <c r="H513" s="4"/>
      <c r="I513" s="4" t="s">
        <v>44</v>
      </c>
      <c r="J513" s="5">
        <v>3</v>
      </c>
      <c r="K513" s="6">
        <v>3</v>
      </c>
      <c r="L513" s="7" t="s">
        <v>45</v>
      </c>
      <c r="M513" s="4">
        <v>231400</v>
      </c>
      <c r="N513" s="4" t="s">
        <v>1125</v>
      </c>
      <c r="O513" s="4" t="s">
        <v>783</v>
      </c>
      <c r="P513" s="4" t="s">
        <v>784</v>
      </c>
      <c r="Q513" s="4">
        <v>5</v>
      </c>
      <c r="R513" s="4">
        <v>5.62</v>
      </c>
      <c r="S513" s="4">
        <v>101539</v>
      </c>
      <c r="T513" s="4" t="s">
        <v>1126</v>
      </c>
      <c r="U513" s="4" t="s">
        <v>1127</v>
      </c>
      <c r="V513" s="4">
        <v>549494724</v>
      </c>
      <c r="W513" s="4"/>
      <c r="X513" s="8" t="s">
        <v>203</v>
      </c>
      <c r="Y513" s="8" t="s">
        <v>1128</v>
      </c>
      <c r="Z513" s="8" t="s">
        <v>1129</v>
      </c>
      <c r="AA513" s="8" t="s">
        <v>203</v>
      </c>
      <c r="AB513" s="8" t="s">
        <v>462</v>
      </c>
      <c r="AC513" s="7" t="s">
        <v>1130</v>
      </c>
      <c r="AD513" s="9">
        <v>27.84</v>
      </c>
      <c r="AE513" s="10">
        <f>ROUND($K$513*$AD$513,2)</f>
        <v>83.52</v>
      </c>
    </row>
    <row r="514" spans="1:31" ht="39" thickBot="1">
      <c r="A514" s="3">
        <v>57826</v>
      </c>
      <c r="B514" s="4"/>
      <c r="C514" s="3">
        <v>170955</v>
      </c>
      <c r="D514" s="4" t="s">
        <v>86</v>
      </c>
      <c r="E514" s="4" t="s">
        <v>812</v>
      </c>
      <c r="F514" s="4" t="s">
        <v>813</v>
      </c>
      <c r="G514" s="4" t="s">
        <v>814</v>
      </c>
      <c r="H514" s="4"/>
      <c r="I514" s="4" t="s">
        <v>183</v>
      </c>
      <c r="J514" s="5">
        <v>3</v>
      </c>
      <c r="K514" s="6">
        <v>3</v>
      </c>
      <c r="L514" s="7" t="s">
        <v>45</v>
      </c>
      <c r="M514" s="4">
        <v>231400</v>
      </c>
      <c r="N514" s="4" t="s">
        <v>1125</v>
      </c>
      <c r="O514" s="4" t="s">
        <v>783</v>
      </c>
      <c r="P514" s="4" t="s">
        <v>784</v>
      </c>
      <c r="Q514" s="4">
        <v>5</v>
      </c>
      <c r="R514" s="4">
        <v>5.62</v>
      </c>
      <c r="S514" s="4">
        <v>101539</v>
      </c>
      <c r="T514" s="4" t="s">
        <v>1126</v>
      </c>
      <c r="U514" s="4" t="s">
        <v>1127</v>
      </c>
      <c r="V514" s="4">
        <v>549494724</v>
      </c>
      <c r="W514" s="4"/>
      <c r="X514" s="8" t="s">
        <v>203</v>
      </c>
      <c r="Y514" s="8" t="s">
        <v>1128</v>
      </c>
      <c r="Z514" s="8" t="s">
        <v>1129</v>
      </c>
      <c r="AA514" s="8" t="s">
        <v>203</v>
      </c>
      <c r="AB514" s="8" t="s">
        <v>462</v>
      </c>
      <c r="AC514" s="7" t="s">
        <v>1130</v>
      </c>
      <c r="AD514" s="9">
        <v>299.56</v>
      </c>
      <c r="AE514" s="10">
        <f>ROUND($K$514*$AD$514,2)</f>
        <v>898.68</v>
      </c>
    </row>
    <row r="515" spans="1:31" ht="13.5" thickTop="1">
      <c r="A515" s="21"/>
      <c r="B515" s="21"/>
      <c r="C515" s="2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25" t="s">
        <v>192</v>
      </c>
      <c r="AE515" s="12">
        <f>SUM($AE$505:$AE$514)</f>
        <v>1354.94</v>
      </c>
    </row>
    <row r="516" spans="1:31" ht="12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</row>
    <row r="517" spans="1:31" ht="25.5">
      <c r="A517" s="3">
        <v>57846</v>
      </c>
      <c r="B517" s="4"/>
      <c r="C517" s="3">
        <v>171073</v>
      </c>
      <c r="D517" s="4" t="s">
        <v>99</v>
      </c>
      <c r="E517" s="4" t="s">
        <v>815</v>
      </c>
      <c r="F517" s="4" t="s">
        <v>816</v>
      </c>
      <c r="G517" s="4" t="s">
        <v>817</v>
      </c>
      <c r="H517" s="4"/>
      <c r="I517" s="4" t="s">
        <v>44</v>
      </c>
      <c r="J517" s="5">
        <v>80</v>
      </c>
      <c r="K517" s="6">
        <v>80</v>
      </c>
      <c r="L517" s="7" t="s">
        <v>197</v>
      </c>
      <c r="M517" s="4">
        <v>110228</v>
      </c>
      <c r="N517" s="4" t="s">
        <v>1140</v>
      </c>
      <c r="O517" s="4" t="s">
        <v>511</v>
      </c>
      <c r="P517" s="4" t="s">
        <v>512</v>
      </c>
      <c r="Q517" s="4">
        <v>5</v>
      </c>
      <c r="R517" s="4" t="s">
        <v>1141</v>
      </c>
      <c r="S517" s="4">
        <v>2209</v>
      </c>
      <c r="T517" s="4" t="s">
        <v>1142</v>
      </c>
      <c r="U517" s="4" t="s">
        <v>1143</v>
      </c>
      <c r="V517" s="4">
        <v>549495527</v>
      </c>
      <c r="W517" s="4"/>
      <c r="X517" s="8" t="s">
        <v>1144</v>
      </c>
      <c r="Y517" s="8" t="s">
        <v>1145</v>
      </c>
      <c r="Z517" s="8" t="s">
        <v>54</v>
      </c>
      <c r="AA517" s="8" t="s">
        <v>55</v>
      </c>
      <c r="AB517" s="8" t="s">
        <v>518</v>
      </c>
      <c r="AC517" s="7" t="s">
        <v>1146</v>
      </c>
      <c r="AD517" s="9">
        <v>25.81</v>
      </c>
      <c r="AE517" s="10">
        <f>ROUND($K$517*$AD$517,2)</f>
        <v>2064.8</v>
      </c>
    </row>
    <row r="518" spans="1:31" ht="25.5">
      <c r="A518" s="3">
        <v>57846</v>
      </c>
      <c r="B518" s="4"/>
      <c r="C518" s="3">
        <v>171077</v>
      </c>
      <c r="D518" s="4" t="s">
        <v>57</v>
      </c>
      <c r="E518" s="4" t="s">
        <v>1147</v>
      </c>
      <c r="F518" s="4" t="s">
        <v>1148</v>
      </c>
      <c r="G518" s="4" t="s">
        <v>1149</v>
      </c>
      <c r="H518" s="4"/>
      <c r="I518" s="4" t="s">
        <v>411</v>
      </c>
      <c r="J518" s="5">
        <v>1</v>
      </c>
      <c r="K518" s="6">
        <v>1</v>
      </c>
      <c r="L518" s="7" t="s">
        <v>197</v>
      </c>
      <c r="M518" s="4">
        <v>110228</v>
      </c>
      <c r="N518" s="4" t="s">
        <v>1140</v>
      </c>
      <c r="O518" s="4" t="s">
        <v>511</v>
      </c>
      <c r="P518" s="4" t="s">
        <v>512</v>
      </c>
      <c r="Q518" s="4">
        <v>5</v>
      </c>
      <c r="R518" s="4" t="s">
        <v>1141</v>
      </c>
      <c r="S518" s="4">
        <v>2209</v>
      </c>
      <c r="T518" s="4" t="s">
        <v>1142</v>
      </c>
      <c r="U518" s="4" t="s">
        <v>1143</v>
      </c>
      <c r="V518" s="4">
        <v>549495527</v>
      </c>
      <c r="W518" s="4"/>
      <c r="X518" s="8" t="s">
        <v>1144</v>
      </c>
      <c r="Y518" s="8" t="s">
        <v>1145</v>
      </c>
      <c r="Z518" s="8" t="s">
        <v>54</v>
      </c>
      <c r="AA518" s="8" t="s">
        <v>55</v>
      </c>
      <c r="AB518" s="8" t="s">
        <v>518</v>
      </c>
      <c r="AC518" s="7" t="s">
        <v>1146</v>
      </c>
      <c r="AD518" s="9">
        <v>26.61</v>
      </c>
      <c r="AE518" s="10">
        <f>ROUND($K$518*$AD$518,2)</f>
        <v>26.61</v>
      </c>
    </row>
    <row r="519" spans="1:31" ht="25.5">
      <c r="A519" s="3">
        <v>57846</v>
      </c>
      <c r="B519" s="4"/>
      <c r="C519" s="3">
        <v>171078</v>
      </c>
      <c r="D519" s="4" t="s">
        <v>57</v>
      </c>
      <c r="E519" s="4" t="s">
        <v>1150</v>
      </c>
      <c r="F519" s="4" t="s">
        <v>1151</v>
      </c>
      <c r="G519" s="4" t="s">
        <v>1152</v>
      </c>
      <c r="H519" s="4"/>
      <c r="I519" s="4" t="s">
        <v>411</v>
      </c>
      <c r="J519" s="5">
        <v>1</v>
      </c>
      <c r="K519" s="6">
        <v>1</v>
      </c>
      <c r="L519" s="7" t="s">
        <v>197</v>
      </c>
      <c r="M519" s="4">
        <v>110228</v>
      </c>
      <c r="N519" s="4" t="s">
        <v>1140</v>
      </c>
      <c r="O519" s="4" t="s">
        <v>511</v>
      </c>
      <c r="P519" s="4" t="s">
        <v>512</v>
      </c>
      <c r="Q519" s="4">
        <v>5</v>
      </c>
      <c r="R519" s="4" t="s">
        <v>1141</v>
      </c>
      <c r="S519" s="4">
        <v>2209</v>
      </c>
      <c r="T519" s="4" t="s">
        <v>1142</v>
      </c>
      <c r="U519" s="4" t="s">
        <v>1143</v>
      </c>
      <c r="V519" s="4">
        <v>549495527</v>
      </c>
      <c r="W519" s="4"/>
      <c r="X519" s="8" t="s">
        <v>1144</v>
      </c>
      <c r="Y519" s="8" t="s">
        <v>1145</v>
      </c>
      <c r="Z519" s="8" t="s">
        <v>54</v>
      </c>
      <c r="AA519" s="8" t="s">
        <v>55</v>
      </c>
      <c r="AB519" s="8" t="s">
        <v>518</v>
      </c>
      <c r="AC519" s="7" t="s">
        <v>1146</v>
      </c>
      <c r="AD519" s="9">
        <v>26.46</v>
      </c>
      <c r="AE519" s="10">
        <f>ROUND($K$519*$AD$519,2)</f>
        <v>26.46</v>
      </c>
    </row>
    <row r="520" spans="1:31" ht="26.25" thickBot="1">
      <c r="A520" s="3">
        <v>57846</v>
      </c>
      <c r="B520" s="4"/>
      <c r="C520" s="3">
        <v>171080</v>
      </c>
      <c r="D520" s="4" t="s">
        <v>57</v>
      </c>
      <c r="E520" s="4" t="s">
        <v>1153</v>
      </c>
      <c r="F520" s="4" t="s">
        <v>1154</v>
      </c>
      <c r="G520" s="4" t="s">
        <v>1155</v>
      </c>
      <c r="H520" s="4"/>
      <c r="I520" s="4" t="s">
        <v>411</v>
      </c>
      <c r="J520" s="5">
        <v>1</v>
      </c>
      <c r="K520" s="6">
        <v>1</v>
      </c>
      <c r="L520" s="7" t="s">
        <v>197</v>
      </c>
      <c r="M520" s="4">
        <v>110228</v>
      </c>
      <c r="N520" s="4" t="s">
        <v>1140</v>
      </c>
      <c r="O520" s="4" t="s">
        <v>511</v>
      </c>
      <c r="P520" s="4" t="s">
        <v>512</v>
      </c>
      <c r="Q520" s="4">
        <v>5</v>
      </c>
      <c r="R520" s="4" t="s">
        <v>1141</v>
      </c>
      <c r="S520" s="4">
        <v>2209</v>
      </c>
      <c r="T520" s="4" t="s">
        <v>1142</v>
      </c>
      <c r="U520" s="4" t="s">
        <v>1143</v>
      </c>
      <c r="V520" s="4">
        <v>549495527</v>
      </c>
      <c r="W520" s="4"/>
      <c r="X520" s="8" t="s">
        <v>1144</v>
      </c>
      <c r="Y520" s="8" t="s">
        <v>1145</v>
      </c>
      <c r="Z520" s="8" t="s">
        <v>54</v>
      </c>
      <c r="AA520" s="8" t="s">
        <v>55</v>
      </c>
      <c r="AB520" s="8" t="s">
        <v>518</v>
      </c>
      <c r="AC520" s="7" t="s">
        <v>1146</v>
      </c>
      <c r="AD520" s="9">
        <v>26.44</v>
      </c>
      <c r="AE520" s="10">
        <f>ROUND($K$520*$AD$520,2)</f>
        <v>26.44</v>
      </c>
    </row>
    <row r="521" spans="1:31" ht="13.5" thickTop="1">
      <c r="A521" s="21"/>
      <c r="B521" s="21"/>
      <c r="C521" s="2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25" t="s">
        <v>192</v>
      </c>
      <c r="AE521" s="12">
        <f>SUM($AE$517:$AE$520)</f>
        <v>2144.3100000000004</v>
      </c>
    </row>
    <row r="522" spans="1:31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</row>
    <row r="523" spans="1:31" ht="26.25" thickBot="1">
      <c r="A523" s="3">
        <v>57865</v>
      </c>
      <c r="B523" s="4"/>
      <c r="C523" s="3">
        <v>171165</v>
      </c>
      <c r="D523" s="4" t="s">
        <v>107</v>
      </c>
      <c r="E523" s="4" t="s">
        <v>725</v>
      </c>
      <c r="F523" s="4" t="s">
        <v>726</v>
      </c>
      <c r="G523" s="4" t="s">
        <v>727</v>
      </c>
      <c r="H523" s="4"/>
      <c r="I523" s="4" t="s">
        <v>44</v>
      </c>
      <c r="J523" s="5">
        <v>2</v>
      </c>
      <c r="K523" s="6">
        <v>2</v>
      </c>
      <c r="L523" s="7" t="s">
        <v>45</v>
      </c>
      <c r="M523" s="4">
        <v>239914</v>
      </c>
      <c r="N523" s="4" t="s">
        <v>901</v>
      </c>
      <c r="O523" s="4" t="s">
        <v>783</v>
      </c>
      <c r="P523" s="4" t="s">
        <v>784</v>
      </c>
      <c r="Q523" s="4">
        <v>2</v>
      </c>
      <c r="R523" s="4" t="s">
        <v>1156</v>
      </c>
      <c r="S523" s="4">
        <v>103950</v>
      </c>
      <c r="T523" s="4" t="s">
        <v>1157</v>
      </c>
      <c r="U523" s="4" t="s">
        <v>1158</v>
      </c>
      <c r="V523" s="4">
        <v>549494037</v>
      </c>
      <c r="W523" s="4"/>
      <c r="X523" s="8" t="s">
        <v>1159</v>
      </c>
      <c r="Y523" s="8" t="s">
        <v>1160</v>
      </c>
      <c r="Z523" s="8" t="s">
        <v>54</v>
      </c>
      <c r="AA523" s="8" t="s">
        <v>951</v>
      </c>
      <c r="AB523" s="8" t="s">
        <v>293</v>
      </c>
      <c r="AC523" s="7" t="s">
        <v>1161</v>
      </c>
      <c r="AD523" s="9">
        <v>4.83</v>
      </c>
      <c r="AE523" s="10">
        <f>ROUND($K$523*$AD$523,2)</f>
        <v>9.66</v>
      </c>
    </row>
    <row r="524" spans="1:31" ht="13.5" thickTop="1">
      <c r="A524" s="21"/>
      <c r="B524" s="21"/>
      <c r="C524" s="2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25" t="s">
        <v>192</v>
      </c>
      <c r="AE524" s="12">
        <f>SUM($AE$523:$AE$523)</f>
        <v>9.66</v>
      </c>
    </row>
    <row r="525" spans="1:31" ht="12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</row>
    <row r="526" spans="1:31" ht="25.5">
      <c r="A526" s="3">
        <v>57870</v>
      </c>
      <c r="B526" s="4" t="s">
        <v>1162</v>
      </c>
      <c r="C526" s="3">
        <v>171199</v>
      </c>
      <c r="D526" s="4" t="s">
        <v>476</v>
      </c>
      <c r="E526" s="4" t="s">
        <v>964</v>
      </c>
      <c r="F526" s="4" t="s">
        <v>965</v>
      </c>
      <c r="G526" s="4" t="s">
        <v>966</v>
      </c>
      <c r="H526" s="4"/>
      <c r="I526" s="4" t="s">
        <v>44</v>
      </c>
      <c r="J526" s="5">
        <v>5</v>
      </c>
      <c r="K526" s="6">
        <v>5</v>
      </c>
      <c r="L526" s="7" t="s">
        <v>45</v>
      </c>
      <c r="M526" s="4">
        <v>920000</v>
      </c>
      <c r="N526" s="4" t="s">
        <v>1163</v>
      </c>
      <c r="O526" s="4" t="s">
        <v>381</v>
      </c>
      <c r="P526" s="4" t="s">
        <v>382</v>
      </c>
      <c r="Q526" s="4"/>
      <c r="R526" s="4" t="s">
        <v>76</v>
      </c>
      <c r="S526" s="4">
        <v>2090</v>
      </c>
      <c r="T526" s="4" t="s">
        <v>1164</v>
      </c>
      <c r="U526" s="4" t="s">
        <v>1165</v>
      </c>
      <c r="V526" s="4">
        <v>549494642</v>
      </c>
      <c r="W526" s="4"/>
      <c r="X526" s="8" t="s">
        <v>1166</v>
      </c>
      <c r="Y526" s="8" t="s">
        <v>1167</v>
      </c>
      <c r="Z526" s="8" t="s">
        <v>54</v>
      </c>
      <c r="AA526" s="8" t="s">
        <v>203</v>
      </c>
      <c r="AB526" s="8" t="s">
        <v>52</v>
      </c>
      <c r="AC526" s="7" t="s">
        <v>1168</v>
      </c>
      <c r="AD526" s="9">
        <v>1.7</v>
      </c>
      <c r="AE526" s="10">
        <f>ROUND($K$526*$AD$526,2)</f>
        <v>8.5</v>
      </c>
    </row>
    <row r="527" spans="1:31" ht="51">
      <c r="A527" s="3">
        <v>57870</v>
      </c>
      <c r="B527" s="4" t="s">
        <v>1162</v>
      </c>
      <c r="C527" s="3">
        <v>171200</v>
      </c>
      <c r="D527" s="4" t="s">
        <v>111</v>
      </c>
      <c r="E527" s="4" t="s">
        <v>836</v>
      </c>
      <c r="F527" s="4" t="s">
        <v>837</v>
      </c>
      <c r="G527" s="4" t="s">
        <v>838</v>
      </c>
      <c r="H527" s="4"/>
      <c r="I527" s="4" t="s">
        <v>44</v>
      </c>
      <c r="J527" s="5">
        <v>5</v>
      </c>
      <c r="K527" s="6">
        <v>5</v>
      </c>
      <c r="L527" s="7" t="s">
        <v>45</v>
      </c>
      <c r="M527" s="4">
        <v>920000</v>
      </c>
      <c r="N527" s="4" t="s">
        <v>1163</v>
      </c>
      <c r="O527" s="4" t="s">
        <v>381</v>
      </c>
      <c r="P527" s="4" t="s">
        <v>382</v>
      </c>
      <c r="Q527" s="4"/>
      <c r="R527" s="4" t="s">
        <v>76</v>
      </c>
      <c r="S527" s="4">
        <v>2090</v>
      </c>
      <c r="T527" s="4" t="s">
        <v>1164</v>
      </c>
      <c r="U527" s="4" t="s">
        <v>1165</v>
      </c>
      <c r="V527" s="4">
        <v>549494642</v>
      </c>
      <c r="W527" s="4"/>
      <c r="X527" s="8" t="s">
        <v>1166</v>
      </c>
      <c r="Y527" s="8" t="s">
        <v>1167</v>
      </c>
      <c r="Z527" s="8" t="s">
        <v>54</v>
      </c>
      <c r="AA527" s="8" t="s">
        <v>203</v>
      </c>
      <c r="AB527" s="8" t="s">
        <v>52</v>
      </c>
      <c r="AC527" s="7" t="s">
        <v>1168</v>
      </c>
      <c r="AD527" s="9">
        <v>4.56</v>
      </c>
      <c r="AE527" s="10">
        <f>ROUND($K$527*$AD$527,2)</f>
        <v>22.8</v>
      </c>
    </row>
    <row r="528" spans="1:31" ht="26.25" thickBot="1">
      <c r="A528" s="3">
        <v>57870</v>
      </c>
      <c r="B528" s="4" t="s">
        <v>1162</v>
      </c>
      <c r="C528" s="3">
        <v>171221</v>
      </c>
      <c r="D528" s="4" t="s">
        <v>399</v>
      </c>
      <c r="E528" s="4" t="s">
        <v>855</v>
      </c>
      <c r="F528" s="4" t="s">
        <v>856</v>
      </c>
      <c r="G528" s="4" t="s">
        <v>857</v>
      </c>
      <c r="H528" s="4"/>
      <c r="I528" s="4" t="s">
        <v>131</v>
      </c>
      <c r="J528" s="5">
        <v>3</v>
      </c>
      <c r="K528" s="6">
        <v>3</v>
      </c>
      <c r="L528" s="7" t="s">
        <v>45</v>
      </c>
      <c r="M528" s="4">
        <v>920000</v>
      </c>
      <c r="N528" s="4" t="s">
        <v>1163</v>
      </c>
      <c r="O528" s="4" t="s">
        <v>381</v>
      </c>
      <c r="P528" s="4" t="s">
        <v>382</v>
      </c>
      <c r="Q528" s="4"/>
      <c r="R528" s="4" t="s">
        <v>76</v>
      </c>
      <c r="S528" s="4">
        <v>2090</v>
      </c>
      <c r="T528" s="4" t="s">
        <v>1164</v>
      </c>
      <c r="U528" s="4" t="s">
        <v>1165</v>
      </c>
      <c r="V528" s="4">
        <v>549494642</v>
      </c>
      <c r="W528" s="4"/>
      <c r="X528" s="8" t="s">
        <v>1166</v>
      </c>
      <c r="Y528" s="8" t="s">
        <v>1167</v>
      </c>
      <c r="Z528" s="8" t="s">
        <v>54</v>
      </c>
      <c r="AA528" s="8" t="s">
        <v>203</v>
      </c>
      <c r="AB528" s="8" t="s">
        <v>52</v>
      </c>
      <c r="AC528" s="7" t="s">
        <v>1168</v>
      </c>
      <c r="AD528" s="9">
        <v>7.46</v>
      </c>
      <c r="AE528" s="10">
        <f>ROUND($K$528*$AD$528,2)</f>
        <v>22.38</v>
      </c>
    </row>
    <row r="529" spans="1:31" ht="13.5" thickTop="1">
      <c r="A529" s="21"/>
      <c r="B529" s="21"/>
      <c r="C529" s="2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25" t="s">
        <v>192</v>
      </c>
      <c r="AE529" s="12">
        <f>SUM($AE$526:$AE$528)</f>
        <v>53.68</v>
      </c>
    </row>
    <row r="530" spans="1:31" ht="12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</row>
    <row r="531" spans="1:31" ht="25.5">
      <c r="A531" s="3">
        <v>57871</v>
      </c>
      <c r="B531" s="4" t="s">
        <v>1169</v>
      </c>
      <c r="C531" s="3">
        <v>171204</v>
      </c>
      <c r="D531" s="4" t="s">
        <v>57</v>
      </c>
      <c r="E531" s="4" t="s">
        <v>132</v>
      </c>
      <c r="F531" s="4" t="s">
        <v>133</v>
      </c>
      <c r="G531" s="4" t="s">
        <v>134</v>
      </c>
      <c r="H531" s="4"/>
      <c r="I531" s="4" t="s">
        <v>135</v>
      </c>
      <c r="J531" s="5">
        <v>6</v>
      </c>
      <c r="K531" s="6">
        <v>6</v>
      </c>
      <c r="L531" s="7" t="s">
        <v>45</v>
      </c>
      <c r="M531" s="4">
        <v>562000</v>
      </c>
      <c r="N531" s="4" t="s">
        <v>521</v>
      </c>
      <c r="O531" s="4" t="s">
        <v>456</v>
      </c>
      <c r="P531" s="4" t="s">
        <v>457</v>
      </c>
      <c r="Q531" s="4">
        <v>3</v>
      </c>
      <c r="R531" s="4">
        <v>225</v>
      </c>
      <c r="S531" s="4">
        <v>115744</v>
      </c>
      <c r="T531" s="4" t="s">
        <v>458</v>
      </c>
      <c r="U531" s="4" t="s">
        <v>459</v>
      </c>
      <c r="V531" s="4">
        <v>549493053</v>
      </c>
      <c r="W531" s="4"/>
      <c r="X531" s="8" t="s">
        <v>522</v>
      </c>
      <c r="Y531" s="8" t="s">
        <v>523</v>
      </c>
      <c r="Z531" s="8" t="s">
        <v>54</v>
      </c>
      <c r="AA531" s="8" t="s">
        <v>203</v>
      </c>
      <c r="AB531" s="8" t="s">
        <v>462</v>
      </c>
      <c r="AC531" s="7" t="s">
        <v>1170</v>
      </c>
      <c r="AD531" s="9">
        <v>91.13</v>
      </c>
      <c r="AE531" s="10">
        <f>ROUND($K$531*$AD$531,2)</f>
        <v>546.78</v>
      </c>
    </row>
    <row r="532" spans="1:31" ht="25.5">
      <c r="A532" s="3">
        <v>57871</v>
      </c>
      <c r="B532" s="4" t="s">
        <v>1169</v>
      </c>
      <c r="C532" s="3">
        <v>171205</v>
      </c>
      <c r="D532" s="4" t="s">
        <v>476</v>
      </c>
      <c r="E532" s="4" t="s">
        <v>964</v>
      </c>
      <c r="F532" s="4" t="s">
        <v>965</v>
      </c>
      <c r="G532" s="4" t="s">
        <v>966</v>
      </c>
      <c r="H532" s="4"/>
      <c r="I532" s="4" t="s">
        <v>44</v>
      </c>
      <c r="J532" s="5">
        <v>1</v>
      </c>
      <c r="K532" s="6">
        <v>1</v>
      </c>
      <c r="L532" s="7" t="s">
        <v>45</v>
      </c>
      <c r="M532" s="4">
        <v>562000</v>
      </c>
      <c r="N532" s="4" t="s">
        <v>521</v>
      </c>
      <c r="O532" s="4" t="s">
        <v>456</v>
      </c>
      <c r="P532" s="4" t="s">
        <v>457</v>
      </c>
      <c r="Q532" s="4">
        <v>3</v>
      </c>
      <c r="R532" s="4">
        <v>225</v>
      </c>
      <c r="S532" s="4">
        <v>115744</v>
      </c>
      <c r="T532" s="4" t="s">
        <v>458</v>
      </c>
      <c r="U532" s="4" t="s">
        <v>459</v>
      </c>
      <c r="V532" s="4">
        <v>549493053</v>
      </c>
      <c r="W532" s="4"/>
      <c r="X532" s="8" t="s">
        <v>522</v>
      </c>
      <c r="Y532" s="8" t="s">
        <v>523</v>
      </c>
      <c r="Z532" s="8" t="s">
        <v>54</v>
      </c>
      <c r="AA532" s="8" t="s">
        <v>203</v>
      </c>
      <c r="AB532" s="8" t="s">
        <v>462</v>
      </c>
      <c r="AC532" s="7" t="s">
        <v>1170</v>
      </c>
      <c r="AD532" s="9">
        <v>1.7</v>
      </c>
      <c r="AE532" s="10">
        <f>ROUND($K$532*$AD$532,2)</f>
        <v>1.7</v>
      </c>
    </row>
    <row r="533" spans="1:31" ht="25.5">
      <c r="A533" s="3">
        <v>57871</v>
      </c>
      <c r="B533" s="4" t="s">
        <v>1169</v>
      </c>
      <c r="C533" s="3">
        <v>171206</v>
      </c>
      <c r="D533" s="4" t="s">
        <v>57</v>
      </c>
      <c r="E533" s="4" t="s">
        <v>1171</v>
      </c>
      <c r="F533" s="4" t="s">
        <v>1172</v>
      </c>
      <c r="G533" s="4" t="s">
        <v>1173</v>
      </c>
      <c r="H533" s="4"/>
      <c r="I533" s="4" t="s">
        <v>44</v>
      </c>
      <c r="J533" s="5">
        <v>5</v>
      </c>
      <c r="K533" s="6">
        <v>5</v>
      </c>
      <c r="L533" s="7" t="s">
        <v>45</v>
      </c>
      <c r="M533" s="4">
        <v>562000</v>
      </c>
      <c r="N533" s="4" t="s">
        <v>521</v>
      </c>
      <c r="O533" s="4" t="s">
        <v>456</v>
      </c>
      <c r="P533" s="4" t="s">
        <v>457</v>
      </c>
      <c r="Q533" s="4">
        <v>3</v>
      </c>
      <c r="R533" s="4">
        <v>225</v>
      </c>
      <c r="S533" s="4">
        <v>115744</v>
      </c>
      <c r="T533" s="4" t="s">
        <v>458</v>
      </c>
      <c r="U533" s="4" t="s">
        <v>459</v>
      </c>
      <c r="V533" s="4">
        <v>549493053</v>
      </c>
      <c r="W533" s="4"/>
      <c r="X533" s="8" t="s">
        <v>522</v>
      </c>
      <c r="Y533" s="8" t="s">
        <v>523</v>
      </c>
      <c r="Z533" s="8" t="s">
        <v>54</v>
      </c>
      <c r="AA533" s="8" t="s">
        <v>203</v>
      </c>
      <c r="AB533" s="8" t="s">
        <v>462</v>
      </c>
      <c r="AC533" s="7" t="s">
        <v>1170</v>
      </c>
      <c r="AD533" s="9">
        <v>3.39</v>
      </c>
      <c r="AE533" s="10">
        <f>ROUND($K$533*$AD$533,2)</f>
        <v>16.95</v>
      </c>
    </row>
    <row r="534" spans="1:31" ht="25.5">
      <c r="A534" s="3">
        <v>57871</v>
      </c>
      <c r="B534" s="4" t="s">
        <v>1169</v>
      </c>
      <c r="C534" s="3">
        <v>171227</v>
      </c>
      <c r="D534" s="4" t="s">
        <v>57</v>
      </c>
      <c r="E534" s="4" t="s">
        <v>281</v>
      </c>
      <c r="F534" s="4" t="s">
        <v>282</v>
      </c>
      <c r="G534" s="4" t="s">
        <v>283</v>
      </c>
      <c r="H534" s="4"/>
      <c r="I534" s="4" t="s">
        <v>44</v>
      </c>
      <c r="J534" s="5">
        <v>5</v>
      </c>
      <c r="K534" s="6">
        <v>5</v>
      </c>
      <c r="L534" s="7" t="s">
        <v>45</v>
      </c>
      <c r="M534" s="4">
        <v>562000</v>
      </c>
      <c r="N534" s="4" t="s">
        <v>521</v>
      </c>
      <c r="O534" s="4" t="s">
        <v>456</v>
      </c>
      <c r="P534" s="4" t="s">
        <v>457</v>
      </c>
      <c r="Q534" s="4">
        <v>3</v>
      </c>
      <c r="R534" s="4">
        <v>225</v>
      </c>
      <c r="S534" s="4">
        <v>115744</v>
      </c>
      <c r="T534" s="4" t="s">
        <v>458</v>
      </c>
      <c r="U534" s="4" t="s">
        <v>459</v>
      </c>
      <c r="V534" s="4">
        <v>549493053</v>
      </c>
      <c r="W534" s="4"/>
      <c r="X534" s="8" t="s">
        <v>522</v>
      </c>
      <c r="Y534" s="8" t="s">
        <v>523</v>
      </c>
      <c r="Z534" s="8" t="s">
        <v>54</v>
      </c>
      <c r="AA534" s="8" t="s">
        <v>203</v>
      </c>
      <c r="AB534" s="8" t="s">
        <v>462</v>
      </c>
      <c r="AC534" s="7" t="s">
        <v>1170</v>
      </c>
      <c r="AD534" s="9">
        <v>2.1</v>
      </c>
      <c r="AE534" s="10">
        <f>ROUND($K$534*$AD$534,2)</f>
        <v>10.5</v>
      </c>
    </row>
    <row r="535" spans="1:31" ht="25.5">
      <c r="A535" s="3">
        <v>57871</v>
      </c>
      <c r="B535" s="4" t="s">
        <v>1169</v>
      </c>
      <c r="C535" s="3">
        <v>171247</v>
      </c>
      <c r="D535" s="4" t="s">
        <v>57</v>
      </c>
      <c r="E535" s="4" t="s">
        <v>1174</v>
      </c>
      <c r="F535" s="4" t="s">
        <v>1175</v>
      </c>
      <c r="G535" s="4" t="s">
        <v>1176</v>
      </c>
      <c r="H535" s="4"/>
      <c r="I535" s="4" t="s">
        <v>44</v>
      </c>
      <c r="J535" s="5">
        <v>5</v>
      </c>
      <c r="K535" s="6">
        <v>5</v>
      </c>
      <c r="L535" s="7" t="s">
        <v>45</v>
      </c>
      <c r="M535" s="4">
        <v>562000</v>
      </c>
      <c r="N535" s="4" t="s">
        <v>521</v>
      </c>
      <c r="O535" s="4" t="s">
        <v>456</v>
      </c>
      <c r="P535" s="4" t="s">
        <v>457</v>
      </c>
      <c r="Q535" s="4">
        <v>3</v>
      </c>
      <c r="R535" s="4">
        <v>225</v>
      </c>
      <c r="S535" s="4">
        <v>115744</v>
      </c>
      <c r="T535" s="4" t="s">
        <v>458</v>
      </c>
      <c r="U535" s="4" t="s">
        <v>459</v>
      </c>
      <c r="V535" s="4">
        <v>549493053</v>
      </c>
      <c r="W535" s="4"/>
      <c r="X535" s="8" t="s">
        <v>522</v>
      </c>
      <c r="Y535" s="8" t="s">
        <v>523</v>
      </c>
      <c r="Z535" s="8" t="s">
        <v>54</v>
      </c>
      <c r="AA535" s="8" t="s">
        <v>203</v>
      </c>
      <c r="AB535" s="8" t="s">
        <v>462</v>
      </c>
      <c r="AC535" s="7" t="s">
        <v>1170</v>
      </c>
      <c r="AD535" s="9">
        <v>3.38</v>
      </c>
      <c r="AE535" s="10">
        <f>ROUND($K$535*$AD$535,2)</f>
        <v>16.9</v>
      </c>
    </row>
    <row r="536" spans="1:31" ht="25.5">
      <c r="A536" s="3">
        <v>57871</v>
      </c>
      <c r="B536" s="4" t="s">
        <v>1169</v>
      </c>
      <c r="C536" s="3">
        <v>171248</v>
      </c>
      <c r="D536" s="4" t="s">
        <v>57</v>
      </c>
      <c r="E536" s="4" t="s">
        <v>864</v>
      </c>
      <c r="F536" s="4" t="s">
        <v>865</v>
      </c>
      <c r="G536" s="4" t="s">
        <v>866</v>
      </c>
      <c r="H536" s="4"/>
      <c r="I536" s="4" t="s">
        <v>44</v>
      </c>
      <c r="J536" s="5">
        <v>3</v>
      </c>
      <c r="K536" s="6">
        <v>3</v>
      </c>
      <c r="L536" s="7" t="s">
        <v>45</v>
      </c>
      <c r="M536" s="4">
        <v>562000</v>
      </c>
      <c r="N536" s="4" t="s">
        <v>521</v>
      </c>
      <c r="O536" s="4" t="s">
        <v>456</v>
      </c>
      <c r="P536" s="4" t="s">
        <v>457</v>
      </c>
      <c r="Q536" s="4">
        <v>3</v>
      </c>
      <c r="R536" s="4">
        <v>225</v>
      </c>
      <c r="S536" s="4">
        <v>115744</v>
      </c>
      <c r="T536" s="4" t="s">
        <v>458</v>
      </c>
      <c r="U536" s="4" t="s">
        <v>459</v>
      </c>
      <c r="V536" s="4">
        <v>549493053</v>
      </c>
      <c r="W536" s="4"/>
      <c r="X536" s="8" t="s">
        <v>522</v>
      </c>
      <c r="Y536" s="8" t="s">
        <v>523</v>
      </c>
      <c r="Z536" s="8" t="s">
        <v>54</v>
      </c>
      <c r="AA536" s="8" t="s">
        <v>203</v>
      </c>
      <c r="AB536" s="8" t="s">
        <v>462</v>
      </c>
      <c r="AC536" s="7" t="s">
        <v>1170</v>
      </c>
      <c r="AD536" s="9">
        <v>11.5</v>
      </c>
      <c r="AE536" s="10">
        <f>ROUND($K$536*$AD$536,2)</f>
        <v>34.5</v>
      </c>
    </row>
    <row r="537" spans="1:31" ht="25.5">
      <c r="A537" s="3">
        <v>57871</v>
      </c>
      <c r="B537" s="4" t="s">
        <v>1169</v>
      </c>
      <c r="C537" s="3">
        <v>171249</v>
      </c>
      <c r="D537" s="4" t="s">
        <v>57</v>
      </c>
      <c r="E537" s="4" t="s">
        <v>973</v>
      </c>
      <c r="F537" s="4" t="s">
        <v>974</v>
      </c>
      <c r="G537" s="4" t="s">
        <v>975</v>
      </c>
      <c r="H537" s="4"/>
      <c r="I537" s="4" t="s">
        <v>44</v>
      </c>
      <c r="J537" s="5">
        <v>3</v>
      </c>
      <c r="K537" s="6">
        <v>3</v>
      </c>
      <c r="L537" s="7" t="s">
        <v>45</v>
      </c>
      <c r="M537" s="4">
        <v>562000</v>
      </c>
      <c r="N537" s="4" t="s">
        <v>521</v>
      </c>
      <c r="O537" s="4" t="s">
        <v>456</v>
      </c>
      <c r="P537" s="4" t="s">
        <v>457</v>
      </c>
      <c r="Q537" s="4">
        <v>3</v>
      </c>
      <c r="R537" s="4">
        <v>225</v>
      </c>
      <c r="S537" s="4">
        <v>115744</v>
      </c>
      <c r="T537" s="4" t="s">
        <v>458</v>
      </c>
      <c r="U537" s="4" t="s">
        <v>459</v>
      </c>
      <c r="V537" s="4">
        <v>549493053</v>
      </c>
      <c r="W537" s="4"/>
      <c r="X537" s="8" t="s">
        <v>522</v>
      </c>
      <c r="Y537" s="8" t="s">
        <v>523</v>
      </c>
      <c r="Z537" s="8" t="s">
        <v>54</v>
      </c>
      <c r="AA537" s="8" t="s">
        <v>203</v>
      </c>
      <c r="AB537" s="8" t="s">
        <v>462</v>
      </c>
      <c r="AC537" s="7" t="s">
        <v>1170</v>
      </c>
      <c r="AD537" s="9">
        <v>11.5</v>
      </c>
      <c r="AE537" s="10">
        <f>ROUND($K$537*$AD$537,2)</f>
        <v>34.5</v>
      </c>
    </row>
    <row r="538" spans="1:31" ht="26.25" thickBot="1">
      <c r="A538" s="3">
        <v>57871</v>
      </c>
      <c r="B538" s="4" t="s">
        <v>1169</v>
      </c>
      <c r="C538" s="3">
        <v>171250</v>
      </c>
      <c r="D538" s="4" t="s">
        <v>57</v>
      </c>
      <c r="E538" s="4" t="s">
        <v>1171</v>
      </c>
      <c r="F538" s="4" t="s">
        <v>1172</v>
      </c>
      <c r="G538" s="4" t="s">
        <v>1173</v>
      </c>
      <c r="H538" s="4"/>
      <c r="I538" s="4" t="s">
        <v>44</v>
      </c>
      <c r="J538" s="5">
        <v>5</v>
      </c>
      <c r="K538" s="6">
        <v>5</v>
      </c>
      <c r="L538" s="7" t="s">
        <v>45</v>
      </c>
      <c r="M538" s="4">
        <v>562000</v>
      </c>
      <c r="N538" s="4" t="s">
        <v>521</v>
      </c>
      <c r="O538" s="4" t="s">
        <v>456</v>
      </c>
      <c r="P538" s="4" t="s">
        <v>457</v>
      </c>
      <c r="Q538" s="4">
        <v>3</v>
      </c>
      <c r="R538" s="4">
        <v>225</v>
      </c>
      <c r="S538" s="4">
        <v>115744</v>
      </c>
      <c r="T538" s="4" t="s">
        <v>458</v>
      </c>
      <c r="U538" s="4" t="s">
        <v>459</v>
      </c>
      <c r="V538" s="4">
        <v>549493053</v>
      </c>
      <c r="W538" s="4"/>
      <c r="X538" s="8" t="s">
        <v>522</v>
      </c>
      <c r="Y538" s="8" t="s">
        <v>523</v>
      </c>
      <c r="Z538" s="8" t="s">
        <v>54</v>
      </c>
      <c r="AA538" s="8" t="s">
        <v>203</v>
      </c>
      <c r="AB538" s="8" t="s">
        <v>462</v>
      </c>
      <c r="AC538" s="7" t="s">
        <v>1170</v>
      </c>
      <c r="AD538" s="9">
        <v>3.39</v>
      </c>
      <c r="AE538" s="10">
        <f>ROUND($K$538*$AD$538,2)</f>
        <v>16.95</v>
      </c>
    </row>
    <row r="539" spans="1:31" ht="13.5" thickTop="1">
      <c r="A539" s="21"/>
      <c r="B539" s="21"/>
      <c r="C539" s="2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25" t="s">
        <v>192</v>
      </c>
      <c r="AE539" s="12">
        <f>SUM($AE$531:$AE$538)</f>
        <v>678.7800000000001</v>
      </c>
    </row>
    <row r="540" spans="1:31" ht="12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</row>
    <row r="541" spans="1:31" ht="12.75">
      <c r="A541" s="3">
        <v>57872</v>
      </c>
      <c r="B541" s="4"/>
      <c r="C541" s="3">
        <v>171234</v>
      </c>
      <c r="D541" s="4" t="s">
        <v>144</v>
      </c>
      <c r="E541" s="4" t="s">
        <v>1177</v>
      </c>
      <c r="F541" s="4" t="s">
        <v>1178</v>
      </c>
      <c r="G541" s="4" t="s">
        <v>1179</v>
      </c>
      <c r="H541" s="4"/>
      <c r="I541" s="4" t="s">
        <v>44</v>
      </c>
      <c r="J541" s="5">
        <v>10</v>
      </c>
      <c r="K541" s="6">
        <v>10</v>
      </c>
      <c r="L541" s="7" t="s">
        <v>45</v>
      </c>
      <c r="M541" s="4">
        <v>220000</v>
      </c>
      <c r="N541" s="4" t="s">
        <v>698</v>
      </c>
      <c r="O541" s="4" t="s">
        <v>699</v>
      </c>
      <c r="P541" s="4" t="s">
        <v>700</v>
      </c>
      <c r="Q541" s="4">
        <v>0</v>
      </c>
      <c r="R541" s="4" t="s">
        <v>76</v>
      </c>
      <c r="S541" s="4">
        <v>1589</v>
      </c>
      <c r="T541" s="4" t="s">
        <v>701</v>
      </c>
      <c r="U541" s="4" t="s">
        <v>702</v>
      </c>
      <c r="V541" s="4">
        <v>549498043</v>
      </c>
      <c r="W541" s="4"/>
      <c r="X541" s="8" t="s">
        <v>203</v>
      </c>
      <c r="Y541" s="8" t="s">
        <v>704</v>
      </c>
      <c r="Z541" s="8" t="s">
        <v>54</v>
      </c>
      <c r="AA541" s="8" t="s">
        <v>203</v>
      </c>
      <c r="AB541" s="8" t="s">
        <v>293</v>
      </c>
      <c r="AC541" s="7" t="s">
        <v>1180</v>
      </c>
      <c r="AD541" s="9">
        <v>14.45</v>
      </c>
      <c r="AE541" s="10">
        <f>ROUND($K$541*$AD$541,2)</f>
        <v>144.5</v>
      </c>
    </row>
    <row r="542" spans="1:31" ht="12.75">
      <c r="A542" s="3">
        <v>57872</v>
      </c>
      <c r="B542" s="4"/>
      <c r="C542" s="3">
        <v>171235</v>
      </c>
      <c r="D542" s="4" t="s">
        <v>184</v>
      </c>
      <c r="E542" s="4" t="s">
        <v>1181</v>
      </c>
      <c r="F542" s="4" t="s">
        <v>1182</v>
      </c>
      <c r="G542" s="4" t="s">
        <v>1183</v>
      </c>
      <c r="H542" s="4"/>
      <c r="I542" s="4" t="s">
        <v>1184</v>
      </c>
      <c r="J542" s="5">
        <v>10</v>
      </c>
      <c r="K542" s="6">
        <v>10</v>
      </c>
      <c r="L542" s="7" t="s">
        <v>45</v>
      </c>
      <c r="M542" s="4">
        <v>220000</v>
      </c>
      <c r="N542" s="4" t="s">
        <v>698</v>
      </c>
      <c r="O542" s="4" t="s">
        <v>699</v>
      </c>
      <c r="P542" s="4" t="s">
        <v>700</v>
      </c>
      <c r="Q542" s="4">
        <v>0</v>
      </c>
      <c r="R542" s="4" t="s">
        <v>76</v>
      </c>
      <c r="S542" s="4">
        <v>1589</v>
      </c>
      <c r="T542" s="4" t="s">
        <v>701</v>
      </c>
      <c r="U542" s="4" t="s">
        <v>702</v>
      </c>
      <c r="V542" s="4">
        <v>549498043</v>
      </c>
      <c r="W542" s="4"/>
      <c r="X542" s="8" t="s">
        <v>203</v>
      </c>
      <c r="Y542" s="8" t="s">
        <v>704</v>
      </c>
      <c r="Z542" s="8" t="s">
        <v>54</v>
      </c>
      <c r="AA542" s="8" t="s">
        <v>203</v>
      </c>
      <c r="AB542" s="8" t="s">
        <v>293</v>
      </c>
      <c r="AC542" s="7" t="s">
        <v>1180</v>
      </c>
      <c r="AD542" s="9">
        <v>30.7</v>
      </c>
      <c r="AE542" s="10">
        <f>ROUND($K$542*$AD$542,2)</f>
        <v>307</v>
      </c>
    </row>
    <row r="543" spans="1:31" ht="25.5">
      <c r="A543" s="3">
        <v>57872</v>
      </c>
      <c r="B543" s="4"/>
      <c r="C543" s="3">
        <v>171239</v>
      </c>
      <c r="D543" s="4" t="s">
        <v>140</v>
      </c>
      <c r="E543" s="4" t="s">
        <v>141</v>
      </c>
      <c r="F543" s="4" t="s">
        <v>142</v>
      </c>
      <c r="G543" s="4" t="s">
        <v>143</v>
      </c>
      <c r="H543" s="4"/>
      <c r="I543" s="4" t="s">
        <v>44</v>
      </c>
      <c r="J543" s="5">
        <v>5</v>
      </c>
      <c r="K543" s="6">
        <v>5</v>
      </c>
      <c r="L543" s="7" t="s">
        <v>45</v>
      </c>
      <c r="M543" s="4">
        <v>220000</v>
      </c>
      <c r="N543" s="4" t="s">
        <v>698</v>
      </c>
      <c r="O543" s="4" t="s">
        <v>699</v>
      </c>
      <c r="P543" s="4" t="s">
        <v>700</v>
      </c>
      <c r="Q543" s="4">
        <v>0</v>
      </c>
      <c r="R543" s="4" t="s">
        <v>76</v>
      </c>
      <c r="S543" s="4">
        <v>1589</v>
      </c>
      <c r="T543" s="4" t="s">
        <v>701</v>
      </c>
      <c r="U543" s="4" t="s">
        <v>702</v>
      </c>
      <c r="V543" s="4">
        <v>549498043</v>
      </c>
      <c r="W543" s="4"/>
      <c r="X543" s="8" t="s">
        <v>203</v>
      </c>
      <c r="Y543" s="8" t="s">
        <v>704</v>
      </c>
      <c r="Z543" s="8" t="s">
        <v>54</v>
      </c>
      <c r="AA543" s="8" t="s">
        <v>203</v>
      </c>
      <c r="AB543" s="8" t="s">
        <v>293</v>
      </c>
      <c r="AC543" s="7" t="s">
        <v>1180</v>
      </c>
      <c r="AD543" s="9">
        <v>80.05</v>
      </c>
      <c r="AE543" s="10">
        <f>ROUND($K$543*$AD$543,2)</f>
        <v>400.25</v>
      </c>
    </row>
    <row r="544" spans="1:31" ht="25.5">
      <c r="A544" s="3">
        <v>57872</v>
      </c>
      <c r="B544" s="4"/>
      <c r="C544" s="3">
        <v>171240</v>
      </c>
      <c r="D544" s="4" t="s">
        <v>395</v>
      </c>
      <c r="E544" s="4" t="s">
        <v>1185</v>
      </c>
      <c r="F544" s="4" t="s">
        <v>1186</v>
      </c>
      <c r="G544" s="4" t="s">
        <v>1187</v>
      </c>
      <c r="H544" s="4"/>
      <c r="I544" s="4" t="s">
        <v>44</v>
      </c>
      <c r="J544" s="5">
        <v>2</v>
      </c>
      <c r="K544" s="6">
        <v>2</v>
      </c>
      <c r="L544" s="7" t="s">
        <v>45</v>
      </c>
      <c r="M544" s="4">
        <v>220000</v>
      </c>
      <c r="N544" s="4" t="s">
        <v>698</v>
      </c>
      <c r="O544" s="4" t="s">
        <v>699</v>
      </c>
      <c r="P544" s="4" t="s">
        <v>700</v>
      </c>
      <c r="Q544" s="4">
        <v>0</v>
      </c>
      <c r="R544" s="4" t="s">
        <v>76</v>
      </c>
      <c r="S544" s="4">
        <v>1589</v>
      </c>
      <c r="T544" s="4" t="s">
        <v>701</v>
      </c>
      <c r="U544" s="4" t="s">
        <v>702</v>
      </c>
      <c r="V544" s="4">
        <v>549498043</v>
      </c>
      <c r="W544" s="4"/>
      <c r="X544" s="8" t="s">
        <v>203</v>
      </c>
      <c r="Y544" s="8" t="s">
        <v>704</v>
      </c>
      <c r="Z544" s="8" t="s">
        <v>54</v>
      </c>
      <c r="AA544" s="8" t="s">
        <v>203</v>
      </c>
      <c r="AB544" s="8" t="s">
        <v>293</v>
      </c>
      <c r="AC544" s="7" t="s">
        <v>1180</v>
      </c>
      <c r="AD544" s="9">
        <v>12.2</v>
      </c>
      <c r="AE544" s="10">
        <f>ROUND($K$544*$AD$544,2)</f>
        <v>24.4</v>
      </c>
    </row>
    <row r="545" spans="1:31" ht="25.5">
      <c r="A545" s="3">
        <v>57872</v>
      </c>
      <c r="B545" s="4"/>
      <c r="C545" s="3">
        <v>171241</v>
      </c>
      <c r="D545" s="4" t="s">
        <v>107</v>
      </c>
      <c r="E545" s="4" t="s">
        <v>467</v>
      </c>
      <c r="F545" s="4" t="s">
        <v>468</v>
      </c>
      <c r="G545" s="4" t="s">
        <v>469</v>
      </c>
      <c r="H545" s="4"/>
      <c r="I545" s="4" t="s">
        <v>44</v>
      </c>
      <c r="J545" s="5">
        <v>20</v>
      </c>
      <c r="K545" s="6">
        <v>20</v>
      </c>
      <c r="L545" s="7" t="s">
        <v>45</v>
      </c>
      <c r="M545" s="4">
        <v>220000</v>
      </c>
      <c r="N545" s="4" t="s">
        <v>698</v>
      </c>
      <c r="O545" s="4" t="s">
        <v>699</v>
      </c>
      <c r="P545" s="4" t="s">
        <v>700</v>
      </c>
      <c r="Q545" s="4">
        <v>0</v>
      </c>
      <c r="R545" s="4" t="s">
        <v>76</v>
      </c>
      <c r="S545" s="4">
        <v>1589</v>
      </c>
      <c r="T545" s="4" t="s">
        <v>701</v>
      </c>
      <c r="U545" s="4" t="s">
        <v>702</v>
      </c>
      <c r="V545" s="4">
        <v>549498043</v>
      </c>
      <c r="W545" s="4"/>
      <c r="X545" s="8" t="s">
        <v>203</v>
      </c>
      <c r="Y545" s="8" t="s">
        <v>704</v>
      </c>
      <c r="Z545" s="8" t="s">
        <v>54</v>
      </c>
      <c r="AA545" s="8" t="s">
        <v>203</v>
      </c>
      <c r="AB545" s="8" t="s">
        <v>293</v>
      </c>
      <c r="AC545" s="7" t="s">
        <v>1180</v>
      </c>
      <c r="AD545" s="9">
        <v>18.85</v>
      </c>
      <c r="AE545" s="10">
        <f>ROUND($K$545*$AD$545,2)</f>
        <v>377</v>
      </c>
    </row>
    <row r="546" spans="1:31" ht="25.5">
      <c r="A546" s="3">
        <v>57872</v>
      </c>
      <c r="B546" s="4"/>
      <c r="C546" s="3">
        <v>171242</v>
      </c>
      <c r="D546" s="4" t="s">
        <v>86</v>
      </c>
      <c r="E546" s="4" t="s">
        <v>1188</v>
      </c>
      <c r="F546" s="4" t="s">
        <v>1189</v>
      </c>
      <c r="G546" s="4" t="s">
        <v>1190</v>
      </c>
      <c r="H546" s="4"/>
      <c r="I546" s="4" t="s">
        <v>1191</v>
      </c>
      <c r="J546" s="5">
        <v>1</v>
      </c>
      <c r="K546" s="6">
        <v>1</v>
      </c>
      <c r="L546" s="7" t="s">
        <v>45</v>
      </c>
      <c r="M546" s="4">
        <v>220000</v>
      </c>
      <c r="N546" s="4" t="s">
        <v>698</v>
      </c>
      <c r="O546" s="4" t="s">
        <v>699</v>
      </c>
      <c r="P546" s="4" t="s">
        <v>700</v>
      </c>
      <c r="Q546" s="4">
        <v>0</v>
      </c>
      <c r="R546" s="4" t="s">
        <v>76</v>
      </c>
      <c r="S546" s="4">
        <v>1589</v>
      </c>
      <c r="T546" s="4" t="s">
        <v>701</v>
      </c>
      <c r="U546" s="4" t="s">
        <v>702</v>
      </c>
      <c r="V546" s="4">
        <v>549498043</v>
      </c>
      <c r="W546" s="4"/>
      <c r="X546" s="8" t="s">
        <v>203</v>
      </c>
      <c r="Y546" s="8" t="s">
        <v>704</v>
      </c>
      <c r="Z546" s="8" t="s">
        <v>54</v>
      </c>
      <c r="AA546" s="8" t="s">
        <v>203</v>
      </c>
      <c r="AB546" s="8" t="s">
        <v>293</v>
      </c>
      <c r="AC546" s="7" t="s">
        <v>1180</v>
      </c>
      <c r="AD546" s="9">
        <v>84.36</v>
      </c>
      <c r="AE546" s="10">
        <f>ROUND($K$546*$AD$546,2)</f>
        <v>84.36</v>
      </c>
    </row>
    <row r="547" spans="1:31" ht="38.25">
      <c r="A547" s="3">
        <v>57872</v>
      </c>
      <c r="B547" s="4"/>
      <c r="C547" s="3">
        <v>171243</v>
      </c>
      <c r="D547" s="4" t="s">
        <v>86</v>
      </c>
      <c r="E547" s="4" t="s">
        <v>812</v>
      </c>
      <c r="F547" s="4" t="s">
        <v>813</v>
      </c>
      <c r="G547" s="4" t="s">
        <v>814</v>
      </c>
      <c r="H547" s="4"/>
      <c r="I547" s="4" t="s">
        <v>183</v>
      </c>
      <c r="J547" s="5">
        <v>20</v>
      </c>
      <c r="K547" s="6">
        <v>20</v>
      </c>
      <c r="L547" s="7" t="s">
        <v>45</v>
      </c>
      <c r="M547" s="4">
        <v>220000</v>
      </c>
      <c r="N547" s="4" t="s">
        <v>698</v>
      </c>
      <c r="O547" s="4" t="s">
        <v>699</v>
      </c>
      <c r="P547" s="4" t="s">
        <v>700</v>
      </c>
      <c r="Q547" s="4">
        <v>0</v>
      </c>
      <c r="R547" s="4" t="s">
        <v>76</v>
      </c>
      <c r="S547" s="4">
        <v>1589</v>
      </c>
      <c r="T547" s="4" t="s">
        <v>701</v>
      </c>
      <c r="U547" s="4" t="s">
        <v>702</v>
      </c>
      <c r="V547" s="4">
        <v>549498043</v>
      </c>
      <c r="W547" s="4"/>
      <c r="X547" s="8" t="s">
        <v>203</v>
      </c>
      <c r="Y547" s="8" t="s">
        <v>704</v>
      </c>
      <c r="Z547" s="8" t="s">
        <v>54</v>
      </c>
      <c r="AA547" s="8" t="s">
        <v>203</v>
      </c>
      <c r="AB547" s="8" t="s">
        <v>293</v>
      </c>
      <c r="AC547" s="7" t="s">
        <v>1180</v>
      </c>
      <c r="AD547" s="9">
        <v>299.56</v>
      </c>
      <c r="AE547" s="10">
        <f>ROUND($K$547*$AD$547,2)</f>
        <v>5991.2</v>
      </c>
    </row>
    <row r="548" spans="1:31" ht="38.25">
      <c r="A548" s="3">
        <v>57872</v>
      </c>
      <c r="B548" s="4"/>
      <c r="C548" s="3">
        <v>171244</v>
      </c>
      <c r="D548" s="4" t="s">
        <v>62</v>
      </c>
      <c r="E548" s="4" t="s">
        <v>63</v>
      </c>
      <c r="F548" s="4" t="s">
        <v>64</v>
      </c>
      <c r="G548" s="4" t="s">
        <v>65</v>
      </c>
      <c r="H548" s="4"/>
      <c r="I548" s="4" t="s">
        <v>44</v>
      </c>
      <c r="J548" s="5">
        <v>3</v>
      </c>
      <c r="K548" s="6">
        <v>3</v>
      </c>
      <c r="L548" s="7" t="s">
        <v>45</v>
      </c>
      <c r="M548" s="4">
        <v>220000</v>
      </c>
      <c r="N548" s="4" t="s">
        <v>698</v>
      </c>
      <c r="O548" s="4" t="s">
        <v>699</v>
      </c>
      <c r="P548" s="4" t="s">
        <v>700</v>
      </c>
      <c r="Q548" s="4">
        <v>0</v>
      </c>
      <c r="R548" s="4" t="s">
        <v>76</v>
      </c>
      <c r="S548" s="4">
        <v>1589</v>
      </c>
      <c r="T548" s="4" t="s">
        <v>701</v>
      </c>
      <c r="U548" s="4" t="s">
        <v>702</v>
      </c>
      <c r="V548" s="4">
        <v>549498043</v>
      </c>
      <c r="W548" s="4"/>
      <c r="X548" s="8" t="s">
        <v>203</v>
      </c>
      <c r="Y548" s="8" t="s">
        <v>704</v>
      </c>
      <c r="Z548" s="8" t="s">
        <v>54</v>
      </c>
      <c r="AA548" s="8" t="s">
        <v>203</v>
      </c>
      <c r="AB548" s="8" t="s">
        <v>293</v>
      </c>
      <c r="AC548" s="7" t="s">
        <v>1180</v>
      </c>
      <c r="AD548" s="9">
        <v>4.75</v>
      </c>
      <c r="AE548" s="10">
        <f>ROUND($K$548*$AD$548,2)</f>
        <v>14.25</v>
      </c>
    </row>
    <row r="549" spans="1:31" ht="25.5">
      <c r="A549" s="3">
        <v>57872</v>
      </c>
      <c r="B549" s="4"/>
      <c r="C549" s="3">
        <v>171246</v>
      </c>
      <c r="D549" s="4" t="s">
        <v>107</v>
      </c>
      <c r="E549" s="4" t="s">
        <v>731</v>
      </c>
      <c r="F549" s="4" t="s">
        <v>732</v>
      </c>
      <c r="G549" s="4" t="s">
        <v>733</v>
      </c>
      <c r="H549" s="4"/>
      <c r="I549" s="4" t="s">
        <v>44</v>
      </c>
      <c r="J549" s="5">
        <v>24</v>
      </c>
      <c r="K549" s="6">
        <v>24</v>
      </c>
      <c r="L549" s="7" t="s">
        <v>45</v>
      </c>
      <c r="M549" s="4">
        <v>220000</v>
      </c>
      <c r="N549" s="4" t="s">
        <v>698</v>
      </c>
      <c r="O549" s="4" t="s">
        <v>699</v>
      </c>
      <c r="P549" s="4" t="s">
        <v>700</v>
      </c>
      <c r="Q549" s="4">
        <v>0</v>
      </c>
      <c r="R549" s="4" t="s">
        <v>76</v>
      </c>
      <c r="S549" s="4">
        <v>1589</v>
      </c>
      <c r="T549" s="4" t="s">
        <v>701</v>
      </c>
      <c r="U549" s="4" t="s">
        <v>702</v>
      </c>
      <c r="V549" s="4">
        <v>549498043</v>
      </c>
      <c r="W549" s="4"/>
      <c r="X549" s="8" t="s">
        <v>203</v>
      </c>
      <c r="Y549" s="8" t="s">
        <v>704</v>
      </c>
      <c r="Z549" s="8" t="s">
        <v>54</v>
      </c>
      <c r="AA549" s="8" t="s">
        <v>203</v>
      </c>
      <c r="AB549" s="8" t="s">
        <v>293</v>
      </c>
      <c r="AC549" s="7" t="s">
        <v>1180</v>
      </c>
      <c r="AD549" s="9">
        <v>3.18</v>
      </c>
      <c r="AE549" s="10">
        <f>ROUND($K$549*$AD$549,2)</f>
        <v>76.32</v>
      </c>
    </row>
    <row r="550" spans="1:31" ht="51">
      <c r="A550" s="3">
        <v>57872</v>
      </c>
      <c r="B550" s="4"/>
      <c r="C550" s="3">
        <v>171252</v>
      </c>
      <c r="D550" s="4" t="s">
        <v>116</v>
      </c>
      <c r="E550" s="4" t="s">
        <v>553</v>
      </c>
      <c r="F550" s="4" t="s">
        <v>554</v>
      </c>
      <c r="G550" s="4" t="s">
        <v>555</v>
      </c>
      <c r="H550" s="4"/>
      <c r="I550" s="4" t="s">
        <v>556</v>
      </c>
      <c r="J550" s="5">
        <v>10</v>
      </c>
      <c r="K550" s="6">
        <v>10</v>
      </c>
      <c r="L550" s="7" t="s">
        <v>45</v>
      </c>
      <c r="M550" s="4">
        <v>220000</v>
      </c>
      <c r="N550" s="4" t="s">
        <v>698</v>
      </c>
      <c r="O550" s="4" t="s">
        <v>699</v>
      </c>
      <c r="P550" s="4" t="s">
        <v>700</v>
      </c>
      <c r="Q550" s="4">
        <v>0</v>
      </c>
      <c r="R550" s="4" t="s">
        <v>76</v>
      </c>
      <c r="S550" s="4">
        <v>1589</v>
      </c>
      <c r="T550" s="4" t="s">
        <v>701</v>
      </c>
      <c r="U550" s="4" t="s">
        <v>702</v>
      </c>
      <c r="V550" s="4">
        <v>549498043</v>
      </c>
      <c r="W550" s="4" t="s">
        <v>1192</v>
      </c>
      <c r="X550" s="8" t="s">
        <v>203</v>
      </c>
      <c r="Y550" s="8" t="s">
        <v>704</v>
      </c>
      <c r="Z550" s="8" t="s">
        <v>54</v>
      </c>
      <c r="AA550" s="8" t="s">
        <v>203</v>
      </c>
      <c r="AB550" s="8" t="s">
        <v>293</v>
      </c>
      <c r="AC550" s="7" t="s">
        <v>1180</v>
      </c>
      <c r="AD550" s="9">
        <v>16.91</v>
      </c>
      <c r="AE550" s="10">
        <f>ROUND($K$550*$AD$550,2)</f>
        <v>169.1</v>
      </c>
    </row>
    <row r="551" spans="1:31" ht="12.75">
      <c r="A551" s="3">
        <v>57872</v>
      </c>
      <c r="B551" s="4"/>
      <c r="C551" s="3">
        <v>171255</v>
      </c>
      <c r="D551" s="4" t="s">
        <v>57</v>
      </c>
      <c r="E551" s="4" t="s">
        <v>408</v>
      </c>
      <c r="F551" s="4" t="s">
        <v>409</v>
      </c>
      <c r="G551" s="4" t="s">
        <v>410</v>
      </c>
      <c r="H551" s="4"/>
      <c r="I551" s="4" t="s">
        <v>411</v>
      </c>
      <c r="J551" s="5">
        <v>20</v>
      </c>
      <c r="K551" s="6">
        <v>20</v>
      </c>
      <c r="L551" s="7" t="s">
        <v>45</v>
      </c>
      <c r="M551" s="4">
        <v>220000</v>
      </c>
      <c r="N551" s="4" t="s">
        <v>698</v>
      </c>
      <c r="O551" s="4" t="s">
        <v>699</v>
      </c>
      <c r="P551" s="4" t="s">
        <v>700</v>
      </c>
      <c r="Q551" s="4">
        <v>0</v>
      </c>
      <c r="R551" s="4" t="s">
        <v>76</v>
      </c>
      <c r="S551" s="4">
        <v>1589</v>
      </c>
      <c r="T551" s="4" t="s">
        <v>701</v>
      </c>
      <c r="U551" s="4" t="s">
        <v>702</v>
      </c>
      <c r="V551" s="4">
        <v>549498043</v>
      </c>
      <c r="W551" s="4"/>
      <c r="X551" s="8" t="s">
        <v>203</v>
      </c>
      <c r="Y551" s="8" t="s">
        <v>704</v>
      </c>
      <c r="Z551" s="8" t="s">
        <v>54</v>
      </c>
      <c r="AA551" s="8" t="s">
        <v>203</v>
      </c>
      <c r="AB551" s="8" t="s">
        <v>293</v>
      </c>
      <c r="AC551" s="7" t="s">
        <v>1180</v>
      </c>
      <c r="AD551" s="9">
        <v>38.25</v>
      </c>
      <c r="AE551" s="10">
        <f>ROUND($K$551*$AD$551,2)</f>
        <v>765</v>
      </c>
    </row>
    <row r="552" spans="1:31" ht="25.5">
      <c r="A552" s="3">
        <v>57872</v>
      </c>
      <c r="B552" s="4"/>
      <c r="C552" s="3">
        <v>171259</v>
      </c>
      <c r="D552" s="4" t="s">
        <v>66</v>
      </c>
      <c r="E552" s="4" t="s">
        <v>1193</v>
      </c>
      <c r="F552" s="4" t="s">
        <v>1194</v>
      </c>
      <c r="G552" s="4" t="s">
        <v>1195</v>
      </c>
      <c r="H552" s="4"/>
      <c r="I552" s="4" t="s">
        <v>44</v>
      </c>
      <c r="J552" s="5">
        <v>50</v>
      </c>
      <c r="K552" s="6">
        <v>50</v>
      </c>
      <c r="L552" s="7" t="s">
        <v>45</v>
      </c>
      <c r="M552" s="4">
        <v>220000</v>
      </c>
      <c r="N552" s="4" t="s">
        <v>698</v>
      </c>
      <c r="O552" s="4" t="s">
        <v>699</v>
      </c>
      <c r="P552" s="4" t="s">
        <v>700</v>
      </c>
      <c r="Q552" s="4">
        <v>0</v>
      </c>
      <c r="R552" s="4" t="s">
        <v>76</v>
      </c>
      <c r="S552" s="4">
        <v>1589</v>
      </c>
      <c r="T552" s="4" t="s">
        <v>701</v>
      </c>
      <c r="U552" s="4" t="s">
        <v>702</v>
      </c>
      <c r="V552" s="4">
        <v>549498043</v>
      </c>
      <c r="W552" s="4"/>
      <c r="X552" s="8" t="s">
        <v>203</v>
      </c>
      <c r="Y552" s="8" t="s">
        <v>704</v>
      </c>
      <c r="Z552" s="8" t="s">
        <v>54</v>
      </c>
      <c r="AA552" s="8" t="s">
        <v>203</v>
      </c>
      <c r="AB552" s="8" t="s">
        <v>293</v>
      </c>
      <c r="AC552" s="7" t="s">
        <v>1180</v>
      </c>
      <c r="AD552" s="9">
        <v>14.4</v>
      </c>
      <c r="AE552" s="10">
        <f>ROUND($K$552*$AD$552,2)</f>
        <v>720</v>
      </c>
    </row>
    <row r="553" spans="1:31" ht="25.5">
      <c r="A553" s="3">
        <v>57872</v>
      </c>
      <c r="B553" s="4"/>
      <c r="C553" s="3">
        <v>171262</v>
      </c>
      <c r="D553" s="4" t="s">
        <v>57</v>
      </c>
      <c r="E553" s="4" t="s">
        <v>1196</v>
      </c>
      <c r="F553" s="4" t="s">
        <v>1197</v>
      </c>
      <c r="G553" s="4" t="s">
        <v>1198</v>
      </c>
      <c r="H553" s="4"/>
      <c r="I553" s="4" t="s">
        <v>44</v>
      </c>
      <c r="J553" s="5">
        <v>10</v>
      </c>
      <c r="K553" s="6">
        <v>10</v>
      </c>
      <c r="L553" s="7" t="s">
        <v>45</v>
      </c>
      <c r="M553" s="4">
        <v>220000</v>
      </c>
      <c r="N553" s="4" t="s">
        <v>698</v>
      </c>
      <c r="O553" s="4" t="s">
        <v>699</v>
      </c>
      <c r="P553" s="4" t="s">
        <v>700</v>
      </c>
      <c r="Q553" s="4">
        <v>0</v>
      </c>
      <c r="R553" s="4" t="s">
        <v>76</v>
      </c>
      <c r="S553" s="4">
        <v>1589</v>
      </c>
      <c r="T553" s="4" t="s">
        <v>701</v>
      </c>
      <c r="U553" s="4" t="s">
        <v>702</v>
      </c>
      <c r="V553" s="4">
        <v>549498043</v>
      </c>
      <c r="W553" s="4"/>
      <c r="X553" s="8" t="s">
        <v>203</v>
      </c>
      <c r="Y553" s="8" t="s">
        <v>704</v>
      </c>
      <c r="Z553" s="8" t="s">
        <v>54</v>
      </c>
      <c r="AA553" s="8" t="s">
        <v>203</v>
      </c>
      <c r="AB553" s="8" t="s">
        <v>293</v>
      </c>
      <c r="AC553" s="7" t="s">
        <v>1180</v>
      </c>
      <c r="AD553" s="9">
        <v>4.29</v>
      </c>
      <c r="AE553" s="10">
        <f>ROUND($K$553*$AD$553,2)</f>
        <v>42.9</v>
      </c>
    </row>
    <row r="554" spans="1:31" ht="25.5">
      <c r="A554" s="3">
        <v>57872</v>
      </c>
      <c r="B554" s="4"/>
      <c r="C554" s="3">
        <v>171264</v>
      </c>
      <c r="D554" s="4" t="s">
        <v>57</v>
      </c>
      <c r="E554" s="4" t="s">
        <v>1199</v>
      </c>
      <c r="F554" s="4" t="s">
        <v>1200</v>
      </c>
      <c r="G554" s="4" t="s">
        <v>1201</v>
      </c>
      <c r="H554" s="4"/>
      <c r="I554" s="4" t="s">
        <v>44</v>
      </c>
      <c r="J554" s="5">
        <v>10</v>
      </c>
      <c r="K554" s="6">
        <v>10</v>
      </c>
      <c r="L554" s="7" t="s">
        <v>45</v>
      </c>
      <c r="M554" s="4">
        <v>220000</v>
      </c>
      <c r="N554" s="4" t="s">
        <v>698</v>
      </c>
      <c r="O554" s="4" t="s">
        <v>699</v>
      </c>
      <c r="P554" s="4" t="s">
        <v>700</v>
      </c>
      <c r="Q554" s="4">
        <v>0</v>
      </c>
      <c r="R554" s="4" t="s">
        <v>76</v>
      </c>
      <c r="S554" s="4">
        <v>1589</v>
      </c>
      <c r="T554" s="4" t="s">
        <v>701</v>
      </c>
      <c r="U554" s="4" t="s">
        <v>702</v>
      </c>
      <c r="V554" s="4">
        <v>549498043</v>
      </c>
      <c r="W554" s="4"/>
      <c r="X554" s="8" t="s">
        <v>203</v>
      </c>
      <c r="Y554" s="8" t="s">
        <v>704</v>
      </c>
      <c r="Z554" s="8" t="s">
        <v>54</v>
      </c>
      <c r="AA554" s="8" t="s">
        <v>203</v>
      </c>
      <c r="AB554" s="8" t="s">
        <v>293</v>
      </c>
      <c r="AC554" s="7" t="s">
        <v>1180</v>
      </c>
      <c r="AD554" s="9">
        <v>5.91</v>
      </c>
      <c r="AE554" s="10">
        <f>ROUND($K$554*$AD$554,2)</f>
        <v>59.1</v>
      </c>
    </row>
    <row r="555" spans="1:31" ht="25.5">
      <c r="A555" s="3">
        <v>57872</v>
      </c>
      <c r="B555" s="4"/>
      <c r="C555" s="3">
        <v>171265</v>
      </c>
      <c r="D555" s="4" t="s">
        <v>144</v>
      </c>
      <c r="E555" s="4" t="s">
        <v>1202</v>
      </c>
      <c r="F555" s="4" t="s">
        <v>1203</v>
      </c>
      <c r="G555" s="4" t="s">
        <v>1204</v>
      </c>
      <c r="H555" s="4"/>
      <c r="I555" s="4" t="s">
        <v>44</v>
      </c>
      <c r="J555" s="5">
        <v>5</v>
      </c>
      <c r="K555" s="6">
        <v>5</v>
      </c>
      <c r="L555" s="7" t="s">
        <v>45</v>
      </c>
      <c r="M555" s="4">
        <v>220000</v>
      </c>
      <c r="N555" s="4" t="s">
        <v>698</v>
      </c>
      <c r="O555" s="4" t="s">
        <v>699</v>
      </c>
      <c r="P555" s="4" t="s">
        <v>700</v>
      </c>
      <c r="Q555" s="4">
        <v>0</v>
      </c>
      <c r="R555" s="4" t="s">
        <v>76</v>
      </c>
      <c r="S555" s="4">
        <v>1589</v>
      </c>
      <c r="T555" s="4" t="s">
        <v>701</v>
      </c>
      <c r="U555" s="4" t="s">
        <v>702</v>
      </c>
      <c r="V555" s="4">
        <v>549498043</v>
      </c>
      <c r="W555" s="4"/>
      <c r="X555" s="8" t="s">
        <v>203</v>
      </c>
      <c r="Y555" s="8" t="s">
        <v>704</v>
      </c>
      <c r="Z555" s="8" t="s">
        <v>54</v>
      </c>
      <c r="AA555" s="8" t="s">
        <v>203</v>
      </c>
      <c r="AB555" s="8" t="s">
        <v>293</v>
      </c>
      <c r="AC555" s="7" t="s">
        <v>1180</v>
      </c>
      <c r="AD555" s="9">
        <v>4.94</v>
      </c>
      <c r="AE555" s="10">
        <f>ROUND($K$555*$AD$555,2)</f>
        <v>24.7</v>
      </c>
    </row>
    <row r="556" spans="1:31" ht="25.5">
      <c r="A556" s="3">
        <v>57872</v>
      </c>
      <c r="B556" s="4"/>
      <c r="C556" s="3">
        <v>171266</v>
      </c>
      <c r="D556" s="4" t="s">
        <v>156</v>
      </c>
      <c r="E556" s="4" t="s">
        <v>157</v>
      </c>
      <c r="F556" s="4" t="s">
        <v>158</v>
      </c>
      <c r="G556" s="4" t="s">
        <v>159</v>
      </c>
      <c r="H556" s="4"/>
      <c r="I556" s="4" t="s">
        <v>160</v>
      </c>
      <c r="J556" s="5">
        <v>20</v>
      </c>
      <c r="K556" s="6">
        <v>20</v>
      </c>
      <c r="L556" s="7" t="s">
        <v>45</v>
      </c>
      <c r="M556" s="4">
        <v>220000</v>
      </c>
      <c r="N556" s="4" t="s">
        <v>698</v>
      </c>
      <c r="O556" s="4" t="s">
        <v>699</v>
      </c>
      <c r="P556" s="4" t="s">
        <v>700</v>
      </c>
      <c r="Q556" s="4">
        <v>0</v>
      </c>
      <c r="R556" s="4" t="s">
        <v>76</v>
      </c>
      <c r="S556" s="4">
        <v>1589</v>
      </c>
      <c r="T556" s="4" t="s">
        <v>701</v>
      </c>
      <c r="U556" s="4" t="s">
        <v>702</v>
      </c>
      <c r="V556" s="4">
        <v>549498043</v>
      </c>
      <c r="W556" s="4"/>
      <c r="X556" s="8" t="s">
        <v>203</v>
      </c>
      <c r="Y556" s="8" t="s">
        <v>704</v>
      </c>
      <c r="Z556" s="8" t="s">
        <v>54</v>
      </c>
      <c r="AA556" s="8" t="s">
        <v>203</v>
      </c>
      <c r="AB556" s="8" t="s">
        <v>293</v>
      </c>
      <c r="AC556" s="7" t="s">
        <v>1180</v>
      </c>
      <c r="AD556" s="9">
        <v>10.15</v>
      </c>
      <c r="AE556" s="10">
        <f>ROUND($K$556*$AD$556,2)</f>
        <v>203</v>
      </c>
    </row>
    <row r="557" spans="1:31" ht="12.75">
      <c r="A557" s="3">
        <v>57872</v>
      </c>
      <c r="B557" s="4"/>
      <c r="C557" s="3">
        <v>171267</v>
      </c>
      <c r="D557" s="4" t="s">
        <v>156</v>
      </c>
      <c r="E557" s="4" t="s">
        <v>1205</v>
      </c>
      <c r="F557" s="4" t="s">
        <v>1206</v>
      </c>
      <c r="G557" s="4" t="s">
        <v>1207</v>
      </c>
      <c r="H557" s="4"/>
      <c r="I557" s="4" t="s">
        <v>301</v>
      </c>
      <c r="J557" s="5">
        <v>2</v>
      </c>
      <c r="K557" s="6">
        <v>2</v>
      </c>
      <c r="L557" s="7" t="s">
        <v>45</v>
      </c>
      <c r="M557" s="4">
        <v>220000</v>
      </c>
      <c r="N557" s="4" t="s">
        <v>698</v>
      </c>
      <c r="O557" s="4" t="s">
        <v>699</v>
      </c>
      <c r="P557" s="4" t="s">
        <v>700</v>
      </c>
      <c r="Q557" s="4">
        <v>0</v>
      </c>
      <c r="R557" s="4" t="s">
        <v>76</v>
      </c>
      <c r="S557" s="4">
        <v>1589</v>
      </c>
      <c r="T557" s="4" t="s">
        <v>701</v>
      </c>
      <c r="U557" s="4" t="s">
        <v>702</v>
      </c>
      <c r="V557" s="4">
        <v>549498043</v>
      </c>
      <c r="W557" s="4"/>
      <c r="X557" s="8" t="s">
        <v>203</v>
      </c>
      <c r="Y557" s="8" t="s">
        <v>704</v>
      </c>
      <c r="Z557" s="8" t="s">
        <v>54</v>
      </c>
      <c r="AA557" s="8" t="s">
        <v>203</v>
      </c>
      <c r="AB557" s="8" t="s">
        <v>293</v>
      </c>
      <c r="AC557" s="7" t="s">
        <v>1180</v>
      </c>
      <c r="AD557" s="9">
        <v>105.44</v>
      </c>
      <c r="AE557" s="10">
        <f>ROUND($K$557*$AD$557,2)</f>
        <v>210.88</v>
      </c>
    </row>
    <row r="558" spans="1:31" ht="25.5">
      <c r="A558" s="3">
        <v>57872</v>
      </c>
      <c r="B558" s="4"/>
      <c r="C558" s="3">
        <v>171269</v>
      </c>
      <c r="D558" s="4" t="s">
        <v>404</v>
      </c>
      <c r="E558" s="4" t="s">
        <v>655</v>
      </c>
      <c r="F558" s="4" t="s">
        <v>656</v>
      </c>
      <c r="G558" s="4" t="s">
        <v>657</v>
      </c>
      <c r="H558" s="4"/>
      <c r="I558" s="4" t="s">
        <v>658</v>
      </c>
      <c r="J558" s="5">
        <v>10</v>
      </c>
      <c r="K558" s="6">
        <v>10</v>
      </c>
      <c r="L558" s="7" t="s">
        <v>45</v>
      </c>
      <c r="M558" s="4">
        <v>220000</v>
      </c>
      <c r="N558" s="4" t="s">
        <v>698</v>
      </c>
      <c r="O558" s="4" t="s">
        <v>699</v>
      </c>
      <c r="P558" s="4" t="s">
        <v>700</v>
      </c>
      <c r="Q558" s="4">
        <v>0</v>
      </c>
      <c r="R558" s="4" t="s">
        <v>76</v>
      </c>
      <c r="S558" s="4">
        <v>1589</v>
      </c>
      <c r="T558" s="4" t="s">
        <v>701</v>
      </c>
      <c r="U558" s="4" t="s">
        <v>702</v>
      </c>
      <c r="V558" s="4">
        <v>549498043</v>
      </c>
      <c r="W558" s="4"/>
      <c r="X558" s="8" t="s">
        <v>203</v>
      </c>
      <c r="Y558" s="8" t="s">
        <v>704</v>
      </c>
      <c r="Z558" s="8" t="s">
        <v>54</v>
      </c>
      <c r="AA558" s="8" t="s">
        <v>203</v>
      </c>
      <c r="AB558" s="8" t="s">
        <v>293</v>
      </c>
      <c r="AC558" s="7" t="s">
        <v>1180</v>
      </c>
      <c r="AD558" s="9">
        <v>16.55</v>
      </c>
      <c r="AE558" s="10">
        <f>ROUND($K$558*$AD$558,2)</f>
        <v>165.5</v>
      </c>
    </row>
    <row r="559" spans="1:31" ht="12.75">
      <c r="A559" s="3">
        <v>57872</v>
      </c>
      <c r="B559" s="4"/>
      <c r="C559" s="3">
        <v>171271</v>
      </c>
      <c r="D559" s="4" t="s">
        <v>404</v>
      </c>
      <c r="E559" s="4" t="s">
        <v>1022</v>
      </c>
      <c r="F559" s="4" t="s">
        <v>1023</v>
      </c>
      <c r="G559" s="4" t="s">
        <v>1024</v>
      </c>
      <c r="H559" s="4"/>
      <c r="I559" s="4" t="s">
        <v>232</v>
      </c>
      <c r="J559" s="5">
        <v>2</v>
      </c>
      <c r="K559" s="6">
        <v>2</v>
      </c>
      <c r="L559" s="7" t="s">
        <v>45</v>
      </c>
      <c r="M559" s="4">
        <v>220000</v>
      </c>
      <c r="N559" s="4" t="s">
        <v>698</v>
      </c>
      <c r="O559" s="4" t="s">
        <v>699</v>
      </c>
      <c r="P559" s="4" t="s">
        <v>700</v>
      </c>
      <c r="Q559" s="4">
        <v>0</v>
      </c>
      <c r="R559" s="4" t="s">
        <v>76</v>
      </c>
      <c r="S559" s="4">
        <v>1589</v>
      </c>
      <c r="T559" s="4" t="s">
        <v>701</v>
      </c>
      <c r="U559" s="4" t="s">
        <v>702</v>
      </c>
      <c r="V559" s="4">
        <v>549498043</v>
      </c>
      <c r="W559" s="4"/>
      <c r="X559" s="8" t="s">
        <v>203</v>
      </c>
      <c r="Y559" s="8" t="s">
        <v>704</v>
      </c>
      <c r="Z559" s="8" t="s">
        <v>54</v>
      </c>
      <c r="AA559" s="8" t="s">
        <v>203</v>
      </c>
      <c r="AB559" s="8" t="s">
        <v>293</v>
      </c>
      <c r="AC559" s="7" t="s">
        <v>1180</v>
      </c>
      <c r="AD559" s="9">
        <v>26.78</v>
      </c>
      <c r="AE559" s="10">
        <f>ROUND($K$559*$AD$559,2)</f>
        <v>53.56</v>
      </c>
    </row>
    <row r="560" spans="1:31" ht="25.5">
      <c r="A560" s="3">
        <v>57872</v>
      </c>
      <c r="B560" s="4"/>
      <c r="C560" s="3">
        <v>171273</v>
      </c>
      <c r="D560" s="4" t="s">
        <v>57</v>
      </c>
      <c r="E560" s="4" t="s">
        <v>161</v>
      </c>
      <c r="F560" s="4" t="s">
        <v>162</v>
      </c>
      <c r="G560" s="4" t="s">
        <v>163</v>
      </c>
      <c r="H560" s="4"/>
      <c r="I560" s="4" t="s">
        <v>61</v>
      </c>
      <c r="J560" s="5">
        <v>15</v>
      </c>
      <c r="K560" s="6">
        <v>15</v>
      </c>
      <c r="L560" s="7" t="s">
        <v>45</v>
      </c>
      <c r="M560" s="4">
        <v>220000</v>
      </c>
      <c r="N560" s="4" t="s">
        <v>698</v>
      </c>
      <c r="O560" s="4" t="s">
        <v>699</v>
      </c>
      <c r="P560" s="4" t="s">
        <v>700</v>
      </c>
      <c r="Q560" s="4">
        <v>0</v>
      </c>
      <c r="R560" s="4" t="s">
        <v>76</v>
      </c>
      <c r="S560" s="4">
        <v>1589</v>
      </c>
      <c r="T560" s="4" t="s">
        <v>701</v>
      </c>
      <c r="U560" s="4" t="s">
        <v>702</v>
      </c>
      <c r="V560" s="4">
        <v>549498043</v>
      </c>
      <c r="W560" s="4"/>
      <c r="X560" s="8" t="s">
        <v>203</v>
      </c>
      <c r="Y560" s="8" t="s">
        <v>704</v>
      </c>
      <c r="Z560" s="8" t="s">
        <v>54</v>
      </c>
      <c r="AA560" s="8" t="s">
        <v>203</v>
      </c>
      <c r="AB560" s="8" t="s">
        <v>293</v>
      </c>
      <c r="AC560" s="7" t="s">
        <v>1180</v>
      </c>
      <c r="AD560" s="9">
        <v>46.89</v>
      </c>
      <c r="AE560" s="10">
        <f>ROUND($K$560*$AD$560,2)</f>
        <v>703.35</v>
      </c>
    </row>
    <row r="561" spans="1:31" ht="25.5">
      <c r="A561" s="3">
        <v>57872</v>
      </c>
      <c r="B561" s="4"/>
      <c r="C561" s="3">
        <v>171274</v>
      </c>
      <c r="D561" s="4" t="s">
        <v>111</v>
      </c>
      <c r="E561" s="4" t="s">
        <v>243</v>
      </c>
      <c r="F561" s="4" t="s">
        <v>244</v>
      </c>
      <c r="G561" s="4" t="s">
        <v>245</v>
      </c>
      <c r="H561" s="4"/>
      <c r="I561" s="4" t="s">
        <v>115</v>
      </c>
      <c r="J561" s="5">
        <v>10</v>
      </c>
      <c r="K561" s="6">
        <v>10</v>
      </c>
      <c r="L561" s="7" t="s">
        <v>45</v>
      </c>
      <c r="M561" s="4">
        <v>220000</v>
      </c>
      <c r="N561" s="4" t="s">
        <v>698</v>
      </c>
      <c r="O561" s="4" t="s">
        <v>699</v>
      </c>
      <c r="P561" s="4" t="s">
        <v>700</v>
      </c>
      <c r="Q561" s="4">
        <v>0</v>
      </c>
      <c r="R561" s="4" t="s">
        <v>76</v>
      </c>
      <c r="S561" s="4">
        <v>1589</v>
      </c>
      <c r="T561" s="4" t="s">
        <v>701</v>
      </c>
      <c r="U561" s="4" t="s">
        <v>702</v>
      </c>
      <c r="V561" s="4">
        <v>549498043</v>
      </c>
      <c r="W561" s="4"/>
      <c r="X561" s="8" t="s">
        <v>203</v>
      </c>
      <c r="Y561" s="8" t="s">
        <v>704</v>
      </c>
      <c r="Z561" s="8" t="s">
        <v>54</v>
      </c>
      <c r="AA561" s="8" t="s">
        <v>203</v>
      </c>
      <c r="AB561" s="8" t="s">
        <v>293</v>
      </c>
      <c r="AC561" s="7" t="s">
        <v>1180</v>
      </c>
      <c r="AD561" s="9">
        <v>28.11</v>
      </c>
      <c r="AE561" s="10">
        <f>ROUND($K$561*$AD$561,2)</f>
        <v>281.1</v>
      </c>
    </row>
    <row r="562" spans="1:31" ht="38.25">
      <c r="A562" s="3">
        <v>57872</v>
      </c>
      <c r="B562" s="4"/>
      <c r="C562" s="3">
        <v>171275</v>
      </c>
      <c r="D562" s="4" t="s">
        <v>111</v>
      </c>
      <c r="E562" s="4" t="s">
        <v>448</v>
      </c>
      <c r="F562" s="4" t="s">
        <v>449</v>
      </c>
      <c r="G562" s="4" t="s">
        <v>450</v>
      </c>
      <c r="H562" s="4"/>
      <c r="I562" s="4" t="s">
        <v>44</v>
      </c>
      <c r="J562" s="5">
        <v>36</v>
      </c>
      <c r="K562" s="6">
        <v>36</v>
      </c>
      <c r="L562" s="7" t="s">
        <v>45</v>
      </c>
      <c r="M562" s="4">
        <v>220000</v>
      </c>
      <c r="N562" s="4" t="s">
        <v>698</v>
      </c>
      <c r="O562" s="4" t="s">
        <v>699</v>
      </c>
      <c r="P562" s="4" t="s">
        <v>700</v>
      </c>
      <c r="Q562" s="4">
        <v>0</v>
      </c>
      <c r="R562" s="4" t="s">
        <v>76</v>
      </c>
      <c r="S562" s="4">
        <v>1589</v>
      </c>
      <c r="T562" s="4" t="s">
        <v>701</v>
      </c>
      <c r="U562" s="4" t="s">
        <v>702</v>
      </c>
      <c r="V562" s="4">
        <v>549498043</v>
      </c>
      <c r="W562" s="4"/>
      <c r="X562" s="8" t="s">
        <v>203</v>
      </c>
      <c r="Y562" s="8" t="s">
        <v>704</v>
      </c>
      <c r="Z562" s="8" t="s">
        <v>54</v>
      </c>
      <c r="AA562" s="8" t="s">
        <v>203</v>
      </c>
      <c r="AB562" s="8" t="s">
        <v>293</v>
      </c>
      <c r="AC562" s="7" t="s">
        <v>1180</v>
      </c>
      <c r="AD562" s="9">
        <v>5.1</v>
      </c>
      <c r="AE562" s="10">
        <f>ROUND($K$562*$AD$562,2)</f>
        <v>183.6</v>
      </c>
    </row>
    <row r="563" spans="1:31" ht="38.25">
      <c r="A563" s="3">
        <v>57872</v>
      </c>
      <c r="B563" s="4"/>
      <c r="C563" s="3">
        <v>171276</v>
      </c>
      <c r="D563" s="4" t="s">
        <v>111</v>
      </c>
      <c r="E563" s="4" t="s">
        <v>112</v>
      </c>
      <c r="F563" s="4" t="s">
        <v>113</v>
      </c>
      <c r="G563" s="4" t="s">
        <v>114</v>
      </c>
      <c r="H563" s="4"/>
      <c r="I563" s="4" t="s">
        <v>115</v>
      </c>
      <c r="J563" s="5">
        <v>20</v>
      </c>
      <c r="K563" s="6">
        <v>20</v>
      </c>
      <c r="L563" s="7" t="s">
        <v>45</v>
      </c>
      <c r="M563" s="4">
        <v>220000</v>
      </c>
      <c r="N563" s="4" t="s">
        <v>698</v>
      </c>
      <c r="O563" s="4" t="s">
        <v>699</v>
      </c>
      <c r="P563" s="4" t="s">
        <v>700</v>
      </c>
      <c r="Q563" s="4">
        <v>0</v>
      </c>
      <c r="R563" s="4" t="s">
        <v>76</v>
      </c>
      <c r="S563" s="4">
        <v>1589</v>
      </c>
      <c r="T563" s="4" t="s">
        <v>701</v>
      </c>
      <c r="U563" s="4" t="s">
        <v>702</v>
      </c>
      <c r="V563" s="4">
        <v>549498043</v>
      </c>
      <c r="W563" s="4"/>
      <c r="X563" s="8" t="s">
        <v>203</v>
      </c>
      <c r="Y563" s="8" t="s">
        <v>704</v>
      </c>
      <c r="Z563" s="8" t="s">
        <v>54</v>
      </c>
      <c r="AA563" s="8" t="s">
        <v>203</v>
      </c>
      <c r="AB563" s="8" t="s">
        <v>293</v>
      </c>
      <c r="AC563" s="7" t="s">
        <v>1180</v>
      </c>
      <c r="AD563" s="9">
        <v>21.66</v>
      </c>
      <c r="AE563" s="10">
        <f>ROUND($K$563*$AD$563,2)</f>
        <v>433.2</v>
      </c>
    </row>
    <row r="564" spans="1:31" ht="12.75">
      <c r="A564" s="3">
        <v>57872</v>
      </c>
      <c r="B564" s="4"/>
      <c r="C564" s="3">
        <v>171277</v>
      </c>
      <c r="D564" s="4" t="s">
        <v>184</v>
      </c>
      <c r="E564" s="4" t="s">
        <v>226</v>
      </c>
      <c r="F564" s="4" t="s">
        <v>227</v>
      </c>
      <c r="G564" s="4" t="s">
        <v>228</v>
      </c>
      <c r="H564" s="4"/>
      <c r="I564" s="4" t="s">
        <v>44</v>
      </c>
      <c r="J564" s="5">
        <v>8</v>
      </c>
      <c r="K564" s="6">
        <v>8</v>
      </c>
      <c r="L564" s="7" t="s">
        <v>45</v>
      </c>
      <c r="M564" s="4">
        <v>220000</v>
      </c>
      <c r="N564" s="4" t="s">
        <v>698</v>
      </c>
      <c r="O564" s="4" t="s">
        <v>699</v>
      </c>
      <c r="P564" s="4" t="s">
        <v>700</v>
      </c>
      <c r="Q564" s="4">
        <v>0</v>
      </c>
      <c r="R564" s="4" t="s">
        <v>76</v>
      </c>
      <c r="S564" s="4">
        <v>1589</v>
      </c>
      <c r="T564" s="4" t="s">
        <v>701</v>
      </c>
      <c r="U564" s="4" t="s">
        <v>702</v>
      </c>
      <c r="V564" s="4">
        <v>549498043</v>
      </c>
      <c r="W564" s="4"/>
      <c r="X564" s="8" t="s">
        <v>203</v>
      </c>
      <c r="Y564" s="8" t="s">
        <v>704</v>
      </c>
      <c r="Z564" s="8" t="s">
        <v>54</v>
      </c>
      <c r="AA564" s="8" t="s">
        <v>203</v>
      </c>
      <c r="AB564" s="8" t="s">
        <v>293</v>
      </c>
      <c r="AC564" s="7" t="s">
        <v>1180</v>
      </c>
      <c r="AD564" s="9">
        <v>12.31</v>
      </c>
      <c r="AE564" s="10">
        <f>ROUND($K$564*$AD$564,2)</f>
        <v>98.48</v>
      </c>
    </row>
    <row r="565" spans="1:31" ht="38.25">
      <c r="A565" s="3">
        <v>57872</v>
      </c>
      <c r="B565" s="4"/>
      <c r="C565" s="3">
        <v>171278</v>
      </c>
      <c r="D565" s="4" t="s">
        <v>111</v>
      </c>
      <c r="E565" s="4" t="s">
        <v>1208</v>
      </c>
      <c r="F565" s="4" t="s">
        <v>1209</v>
      </c>
      <c r="G565" s="4" t="s">
        <v>1210</v>
      </c>
      <c r="H565" s="4"/>
      <c r="I565" s="4" t="s">
        <v>44</v>
      </c>
      <c r="J565" s="5">
        <v>36</v>
      </c>
      <c r="K565" s="6">
        <v>36</v>
      </c>
      <c r="L565" s="7" t="s">
        <v>45</v>
      </c>
      <c r="M565" s="4">
        <v>220000</v>
      </c>
      <c r="N565" s="4" t="s">
        <v>698</v>
      </c>
      <c r="O565" s="4" t="s">
        <v>699</v>
      </c>
      <c r="P565" s="4" t="s">
        <v>700</v>
      </c>
      <c r="Q565" s="4">
        <v>0</v>
      </c>
      <c r="R565" s="4" t="s">
        <v>76</v>
      </c>
      <c r="S565" s="4">
        <v>1589</v>
      </c>
      <c r="T565" s="4" t="s">
        <v>701</v>
      </c>
      <c r="U565" s="4" t="s">
        <v>702</v>
      </c>
      <c r="V565" s="4">
        <v>549498043</v>
      </c>
      <c r="W565" s="4"/>
      <c r="X565" s="8" t="s">
        <v>203</v>
      </c>
      <c r="Y565" s="8" t="s">
        <v>704</v>
      </c>
      <c r="Z565" s="8" t="s">
        <v>54</v>
      </c>
      <c r="AA565" s="8" t="s">
        <v>203</v>
      </c>
      <c r="AB565" s="8" t="s">
        <v>293</v>
      </c>
      <c r="AC565" s="7" t="s">
        <v>1180</v>
      </c>
      <c r="AD565" s="9">
        <v>5.1</v>
      </c>
      <c r="AE565" s="10">
        <f>ROUND($K$565*$AD$565,2)</f>
        <v>183.6</v>
      </c>
    </row>
    <row r="566" spans="1:31" ht="51">
      <c r="A566" s="3">
        <v>57872</v>
      </c>
      <c r="B566" s="4"/>
      <c r="C566" s="3">
        <v>171279</v>
      </c>
      <c r="D566" s="4" t="s">
        <v>111</v>
      </c>
      <c r="E566" s="4" t="s">
        <v>240</v>
      </c>
      <c r="F566" s="4" t="s">
        <v>241</v>
      </c>
      <c r="G566" s="4" t="s">
        <v>242</v>
      </c>
      <c r="H566" s="4"/>
      <c r="I566" s="4" t="s">
        <v>115</v>
      </c>
      <c r="J566" s="5">
        <v>5</v>
      </c>
      <c r="K566" s="6">
        <v>5</v>
      </c>
      <c r="L566" s="7" t="s">
        <v>45</v>
      </c>
      <c r="M566" s="4">
        <v>220000</v>
      </c>
      <c r="N566" s="4" t="s">
        <v>698</v>
      </c>
      <c r="O566" s="4" t="s">
        <v>699</v>
      </c>
      <c r="P566" s="4" t="s">
        <v>700</v>
      </c>
      <c r="Q566" s="4">
        <v>0</v>
      </c>
      <c r="R566" s="4" t="s">
        <v>76</v>
      </c>
      <c r="S566" s="4">
        <v>1589</v>
      </c>
      <c r="T566" s="4" t="s">
        <v>701</v>
      </c>
      <c r="U566" s="4" t="s">
        <v>702</v>
      </c>
      <c r="V566" s="4">
        <v>549498043</v>
      </c>
      <c r="W566" s="4"/>
      <c r="X566" s="8" t="s">
        <v>203</v>
      </c>
      <c r="Y566" s="8" t="s">
        <v>704</v>
      </c>
      <c r="Z566" s="8" t="s">
        <v>54</v>
      </c>
      <c r="AA566" s="8" t="s">
        <v>203</v>
      </c>
      <c r="AB566" s="8" t="s">
        <v>293</v>
      </c>
      <c r="AC566" s="7" t="s">
        <v>1180</v>
      </c>
      <c r="AD566" s="9">
        <v>20.34</v>
      </c>
      <c r="AE566" s="10">
        <f>ROUND($K$566*$AD$566,2)</f>
        <v>101.7</v>
      </c>
    </row>
    <row r="567" spans="1:31" ht="12.75">
      <c r="A567" s="3">
        <v>57872</v>
      </c>
      <c r="B567" s="4"/>
      <c r="C567" s="3">
        <v>171281</v>
      </c>
      <c r="D567" s="4" t="s">
        <v>57</v>
      </c>
      <c r="E567" s="4" t="s">
        <v>1211</v>
      </c>
      <c r="F567" s="4" t="s">
        <v>1212</v>
      </c>
      <c r="G567" s="4" t="s">
        <v>1213</v>
      </c>
      <c r="H567" s="4"/>
      <c r="I567" s="4" t="s">
        <v>44</v>
      </c>
      <c r="J567" s="5">
        <v>20</v>
      </c>
      <c r="K567" s="6">
        <v>20</v>
      </c>
      <c r="L567" s="7" t="s">
        <v>45</v>
      </c>
      <c r="M567" s="4">
        <v>220000</v>
      </c>
      <c r="N567" s="4" t="s">
        <v>698</v>
      </c>
      <c r="O567" s="4" t="s">
        <v>699</v>
      </c>
      <c r="P567" s="4" t="s">
        <v>700</v>
      </c>
      <c r="Q567" s="4">
        <v>0</v>
      </c>
      <c r="R567" s="4" t="s">
        <v>76</v>
      </c>
      <c r="S567" s="4">
        <v>1589</v>
      </c>
      <c r="T567" s="4" t="s">
        <v>701</v>
      </c>
      <c r="U567" s="4" t="s">
        <v>702</v>
      </c>
      <c r="V567" s="4">
        <v>549498043</v>
      </c>
      <c r="W567" s="4"/>
      <c r="X567" s="8" t="s">
        <v>203</v>
      </c>
      <c r="Y567" s="8" t="s">
        <v>704</v>
      </c>
      <c r="Z567" s="8" t="s">
        <v>54</v>
      </c>
      <c r="AA567" s="8" t="s">
        <v>203</v>
      </c>
      <c r="AB567" s="8" t="s">
        <v>293</v>
      </c>
      <c r="AC567" s="7" t="s">
        <v>1180</v>
      </c>
      <c r="AD567" s="9">
        <v>7.38</v>
      </c>
      <c r="AE567" s="10">
        <f>ROUND($K$567*$AD$567,2)</f>
        <v>147.6</v>
      </c>
    </row>
    <row r="568" spans="1:31" ht="39" thickBot="1">
      <c r="A568" s="3">
        <v>57872</v>
      </c>
      <c r="B568" s="4"/>
      <c r="C568" s="3">
        <v>171307</v>
      </c>
      <c r="D568" s="4" t="s">
        <v>107</v>
      </c>
      <c r="E568" s="4" t="s">
        <v>1214</v>
      </c>
      <c r="F568" s="4" t="s">
        <v>1215</v>
      </c>
      <c r="G568" s="4" t="s">
        <v>1216</v>
      </c>
      <c r="H568" s="4"/>
      <c r="I568" s="4" t="s">
        <v>44</v>
      </c>
      <c r="J568" s="5">
        <v>5</v>
      </c>
      <c r="K568" s="6">
        <v>5</v>
      </c>
      <c r="L568" s="7" t="s">
        <v>45</v>
      </c>
      <c r="M568" s="4">
        <v>220000</v>
      </c>
      <c r="N568" s="4" t="s">
        <v>698</v>
      </c>
      <c r="O568" s="4" t="s">
        <v>699</v>
      </c>
      <c r="P568" s="4" t="s">
        <v>700</v>
      </c>
      <c r="Q568" s="4">
        <v>0</v>
      </c>
      <c r="R568" s="4" t="s">
        <v>76</v>
      </c>
      <c r="S568" s="4">
        <v>1589</v>
      </c>
      <c r="T568" s="4" t="s">
        <v>701</v>
      </c>
      <c r="U568" s="4" t="s">
        <v>702</v>
      </c>
      <c r="V568" s="4">
        <v>549498043</v>
      </c>
      <c r="W568" s="4"/>
      <c r="X568" s="8" t="s">
        <v>203</v>
      </c>
      <c r="Y568" s="8" t="s">
        <v>704</v>
      </c>
      <c r="Z568" s="8" t="s">
        <v>54</v>
      </c>
      <c r="AA568" s="8" t="s">
        <v>203</v>
      </c>
      <c r="AB568" s="8" t="s">
        <v>293</v>
      </c>
      <c r="AC568" s="7" t="s">
        <v>1180</v>
      </c>
      <c r="AD568" s="9">
        <v>39.24</v>
      </c>
      <c r="AE568" s="10">
        <f>ROUND($K$568*$AD$568,2)</f>
        <v>196.2</v>
      </c>
    </row>
    <row r="569" spans="1:31" ht="13.5" thickTop="1">
      <c r="A569" s="21"/>
      <c r="B569" s="21"/>
      <c r="C569" s="2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25" t="s">
        <v>192</v>
      </c>
      <c r="AE569" s="12">
        <f>SUM($AE$541:$AE$568)</f>
        <v>12161.850000000004</v>
      </c>
    </row>
    <row r="570" spans="1:31" ht="12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</row>
    <row r="571" spans="1:31" ht="25.5">
      <c r="A571" s="3">
        <v>57881</v>
      </c>
      <c r="B571" s="4"/>
      <c r="C571" s="3">
        <v>171143</v>
      </c>
      <c r="D571" s="4" t="s">
        <v>991</v>
      </c>
      <c r="E571" s="4" t="s">
        <v>992</v>
      </c>
      <c r="F571" s="4" t="s">
        <v>993</v>
      </c>
      <c r="G571" s="4" t="s">
        <v>994</v>
      </c>
      <c r="H571" s="4"/>
      <c r="I571" s="4" t="s">
        <v>995</v>
      </c>
      <c r="J571" s="5">
        <v>2</v>
      </c>
      <c r="K571" s="6">
        <v>2</v>
      </c>
      <c r="L571" s="7" t="s">
        <v>45</v>
      </c>
      <c r="M571" s="4">
        <v>820000</v>
      </c>
      <c r="N571" s="4" t="s">
        <v>1055</v>
      </c>
      <c r="O571" s="4" t="s">
        <v>1217</v>
      </c>
      <c r="P571" s="4" t="s">
        <v>48</v>
      </c>
      <c r="Q571" s="4">
        <v>3</v>
      </c>
      <c r="R571" s="4" t="s">
        <v>76</v>
      </c>
      <c r="S571" s="4">
        <v>256726</v>
      </c>
      <c r="T571" s="4" t="s">
        <v>1218</v>
      </c>
      <c r="U571" s="4" t="s">
        <v>1219</v>
      </c>
      <c r="V571" s="4">
        <v>549494874</v>
      </c>
      <c r="W571" s="4"/>
      <c r="X571" s="8" t="s">
        <v>1220</v>
      </c>
      <c r="Y571" s="8" t="s">
        <v>1221</v>
      </c>
      <c r="Z571" s="8" t="s">
        <v>54</v>
      </c>
      <c r="AA571" s="8" t="s">
        <v>1222</v>
      </c>
      <c r="AB571" s="8" t="s">
        <v>293</v>
      </c>
      <c r="AC571" s="7" t="s">
        <v>1223</v>
      </c>
      <c r="AD571" s="9">
        <v>20.98</v>
      </c>
      <c r="AE571" s="10">
        <f>ROUND($K$571*$AD$571,2)</f>
        <v>41.96</v>
      </c>
    </row>
    <row r="572" spans="1:31" ht="51">
      <c r="A572" s="3">
        <v>57881</v>
      </c>
      <c r="B572" s="4"/>
      <c r="C572" s="3">
        <v>171144</v>
      </c>
      <c r="D572" s="4" t="s">
        <v>1121</v>
      </c>
      <c r="E572" s="4" t="s">
        <v>1122</v>
      </c>
      <c r="F572" s="4" t="s">
        <v>1123</v>
      </c>
      <c r="G572" s="4" t="s">
        <v>1124</v>
      </c>
      <c r="H572" s="4"/>
      <c r="I572" s="4" t="s">
        <v>44</v>
      </c>
      <c r="J572" s="5">
        <v>1</v>
      </c>
      <c r="K572" s="6">
        <v>1</v>
      </c>
      <c r="L572" s="7" t="s">
        <v>45</v>
      </c>
      <c r="M572" s="4">
        <v>820000</v>
      </c>
      <c r="N572" s="4" t="s">
        <v>1055</v>
      </c>
      <c r="O572" s="4" t="s">
        <v>1217</v>
      </c>
      <c r="P572" s="4" t="s">
        <v>48</v>
      </c>
      <c r="Q572" s="4">
        <v>3</v>
      </c>
      <c r="R572" s="4" t="s">
        <v>76</v>
      </c>
      <c r="S572" s="4">
        <v>256726</v>
      </c>
      <c r="T572" s="4" t="s">
        <v>1218</v>
      </c>
      <c r="U572" s="4" t="s">
        <v>1219</v>
      </c>
      <c r="V572" s="4">
        <v>549494874</v>
      </c>
      <c r="W572" s="4"/>
      <c r="X572" s="8" t="s">
        <v>1220</v>
      </c>
      <c r="Y572" s="8" t="s">
        <v>1221</v>
      </c>
      <c r="Z572" s="8" t="s">
        <v>54</v>
      </c>
      <c r="AA572" s="8" t="s">
        <v>1222</v>
      </c>
      <c r="AB572" s="8" t="s">
        <v>293</v>
      </c>
      <c r="AC572" s="7" t="s">
        <v>1223</v>
      </c>
      <c r="AD572" s="9">
        <v>30.63</v>
      </c>
      <c r="AE572" s="10">
        <f>ROUND($K$572*$AD$572,2)</f>
        <v>30.63</v>
      </c>
    </row>
    <row r="573" spans="1:31" ht="25.5">
      <c r="A573" s="3">
        <v>57881</v>
      </c>
      <c r="B573" s="4"/>
      <c r="C573" s="3">
        <v>171145</v>
      </c>
      <c r="D573" s="4" t="s">
        <v>86</v>
      </c>
      <c r="E573" s="4" t="s">
        <v>327</v>
      </c>
      <c r="F573" s="4" t="s">
        <v>328</v>
      </c>
      <c r="G573" s="4" t="s">
        <v>329</v>
      </c>
      <c r="H573" s="4"/>
      <c r="I573" s="4" t="s">
        <v>183</v>
      </c>
      <c r="J573" s="5">
        <v>2</v>
      </c>
      <c r="K573" s="6">
        <v>2</v>
      </c>
      <c r="L573" s="7" t="s">
        <v>45</v>
      </c>
      <c r="M573" s="4">
        <v>820000</v>
      </c>
      <c r="N573" s="4" t="s">
        <v>1055</v>
      </c>
      <c r="O573" s="4" t="s">
        <v>1217</v>
      </c>
      <c r="P573" s="4" t="s">
        <v>48</v>
      </c>
      <c r="Q573" s="4">
        <v>3</v>
      </c>
      <c r="R573" s="4" t="s">
        <v>76</v>
      </c>
      <c r="S573" s="4">
        <v>256726</v>
      </c>
      <c r="T573" s="4" t="s">
        <v>1218</v>
      </c>
      <c r="U573" s="4" t="s">
        <v>1219</v>
      </c>
      <c r="V573" s="4">
        <v>549494874</v>
      </c>
      <c r="W573" s="4"/>
      <c r="X573" s="8" t="s">
        <v>1220</v>
      </c>
      <c r="Y573" s="8" t="s">
        <v>1221</v>
      </c>
      <c r="Z573" s="8" t="s">
        <v>54</v>
      </c>
      <c r="AA573" s="8" t="s">
        <v>1222</v>
      </c>
      <c r="AB573" s="8" t="s">
        <v>293</v>
      </c>
      <c r="AC573" s="7" t="s">
        <v>1223</v>
      </c>
      <c r="AD573" s="9">
        <v>353.17</v>
      </c>
      <c r="AE573" s="10">
        <f>ROUND($K$573*$AD$573,2)</f>
        <v>706.34</v>
      </c>
    </row>
    <row r="574" spans="1:31" ht="25.5">
      <c r="A574" s="3">
        <v>57881</v>
      </c>
      <c r="B574" s="4"/>
      <c r="C574" s="3">
        <v>171146</v>
      </c>
      <c r="D574" s="4" t="s">
        <v>57</v>
      </c>
      <c r="E574" s="4" t="s">
        <v>1224</v>
      </c>
      <c r="F574" s="4" t="s">
        <v>1225</v>
      </c>
      <c r="G574" s="4" t="s">
        <v>1226</v>
      </c>
      <c r="H574" s="4"/>
      <c r="I574" s="4" t="s">
        <v>44</v>
      </c>
      <c r="J574" s="5">
        <v>1</v>
      </c>
      <c r="K574" s="6">
        <v>1</v>
      </c>
      <c r="L574" s="7" t="s">
        <v>45</v>
      </c>
      <c r="M574" s="4">
        <v>820000</v>
      </c>
      <c r="N574" s="4" t="s">
        <v>1055</v>
      </c>
      <c r="O574" s="4" t="s">
        <v>1217</v>
      </c>
      <c r="P574" s="4" t="s">
        <v>48</v>
      </c>
      <c r="Q574" s="4">
        <v>3</v>
      </c>
      <c r="R574" s="4" t="s">
        <v>76</v>
      </c>
      <c r="S574" s="4">
        <v>256726</v>
      </c>
      <c r="T574" s="4" t="s">
        <v>1218</v>
      </c>
      <c r="U574" s="4" t="s">
        <v>1219</v>
      </c>
      <c r="V574" s="4">
        <v>549494874</v>
      </c>
      <c r="W574" s="4"/>
      <c r="X574" s="8" t="s">
        <v>1220</v>
      </c>
      <c r="Y574" s="8" t="s">
        <v>1221</v>
      </c>
      <c r="Z574" s="8" t="s">
        <v>54</v>
      </c>
      <c r="AA574" s="8" t="s">
        <v>1222</v>
      </c>
      <c r="AB574" s="8" t="s">
        <v>293</v>
      </c>
      <c r="AC574" s="7" t="s">
        <v>1223</v>
      </c>
      <c r="AD574" s="9">
        <v>16.51</v>
      </c>
      <c r="AE574" s="10">
        <f>ROUND($K$574*$AD$574,2)</f>
        <v>16.51</v>
      </c>
    </row>
    <row r="575" spans="1:31" ht="38.25">
      <c r="A575" s="3">
        <v>57881</v>
      </c>
      <c r="B575" s="4"/>
      <c r="C575" s="3">
        <v>171156</v>
      </c>
      <c r="D575" s="4" t="s">
        <v>451</v>
      </c>
      <c r="E575" s="4" t="s">
        <v>544</v>
      </c>
      <c r="F575" s="4" t="s">
        <v>545</v>
      </c>
      <c r="G575" s="4" t="s">
        <v>546</v>
      </c>
      <c r="H575" s="4"/>
      <c r="I575" s="4" t="s">
        <v>44</v>
      </c>
      <c r="J575" s="5">
        <v>5</v>
      </c>
      <c r="K575" s="6">
        <v>5</v>
      </c>
      <c r="L575" s="7" t="s">
        <v>45</v>
      </c>
      <c r="M575" s="4">
        <v>820000</v>
      </c>
      <c r="N575" s="4" t="s">
        <v>1055</v>
      </c>
      <c r="O575" s="4" t="s">
        <v>1217</v>
      </c>
      <c r="P575" s="4" t="s">
        <v>48</v>
      </c>
      <c r="Q575" s="4">
        <v>3</v>
      </c>
      <c r="R575" s="4" t="s">
        <v>76</v>
      </c>
      <c r="S575" s="4">
        <v>256726</v>
      </c>
      <c r="T575" s="4" t="s">
        <v>1218</v>
      </c>
      <c r="U575" s="4" t="s">
        <v>1219</v>
      </c>
      <c r="V575" s="4">
        <v>549494874</v>
      </c>
      <c r="W575" s="4"/>
      <c r="X575" s="8" t="s">
        <v>1220</v>
      </c>
      <c r="Y575" s="8" t="s">
        <v>1221</v>
      </c>
      <c r="Z575" s="8" t="s">
        <v>54</v>
      </c>
      <c r="AA575" s="8" t="s">
        <v>1222</v>
      </c>
      <c r="AB575" s="8" t="s">
        <v>293</v>
      </c>
      <c r="AC575" s="7" t="s">
        <v>1223</v>
      </c>
      <c r="AD575" s="9">
        <v>43.69</v>
      </c>
      <c r="AE575" s="10">
        <f>ROUND($K$575*$AD$575,2)</f>
        <v>218.45</v>
      </c>
    </row>
    <row r="576" spans="1:31" ht="51">
      <c r="A576" s="3">
        <v>57881</v>
      </c>
      <c r="B576" s="4"/>
      <c r="C576" s="3">
        <v>171157</v>
      </c>
      <c r="D576" s="4" t="s">
        <v>116</v>
      </c>
      <c r="E576" s="4" t="s">
        <v>553</v>
      </c>
      <c r="F576" s="4" t="s">
        <v>554</v>
      </c>
      <c r="G576" s="4" t="s">
        <v>555</v>
      </c>
      <c r="H576" s="4"/>
      <c r="I576" s="4" t="s">
        <v>556</v>
      </c>
      <c r="J576" s="5">
        <v>4</v>
      </c>
      <c r="K576" s="6">
        <v>4</v>
      </c>
      <c r="L576" s="7" t="s">
        <v>45</v>
      </c>
      <c r="M576" s="4">
        <v>820000</v>
      </c>
      <c r="N576" s="4" t="s">
        <v>1055</v>
      </c>
      <c r="O576" s="4" t="s">
        <v>1217</v>
      </c>
      <c r="P576" s="4" t="s">
        <v>48</v>
      </c>
      <c r="Q576" s="4">
        <v>3</v>
      </c>
      <c r="R576" s="4" t="s">
        <v>76</v>
      </c>
      <c r="S576" s="4">
        <v>256726</v>
      </c>
      <c r="T576" s="4" t="s">
        <v>1218</v>
      </c>
      <c r="U576" s="4" t="s">
        <v>1219</v>
      </c>
      <c r="V576" s="4">
        <v>549494874</v>
      </c>
      <c r="W576" s="4"/>
      <c r="X576" s="8" t="s">
        <v>1220</v>
      </c>
      <c r="Y576" s="8" t="s">
        <v>1221</v>
      </c>
      <c r="Z576" s="8" t="s">
        <v>54</v>
      </c>
      <c r="AA576" s="8" t="s">
        <v>1222</v>
      </c>
      <c r="AB576" s="8" t="s">
        <v>293</v>
      </c>
      <c r="AC576" s="7" t="s">
        <v>1223</v>
      </c>
      <c r="AD576" s="9">
        <v>16.91</v>
      </c>
      <c r="AE576" s="10">
        <f>ROUND($K$576*$AD$576,2)</f>
        <v>67.64</v>
      </c>
    </row>
    <row r="577" spans="1:31" ht="38.25">
      <c r="A577" s="3">
        <v>57881</v>
      </c>
      <c r="B577" s="4"/>
      <c r="C577" s="3">
        <v>171158</v>
      </c>
      <c r="D577" s="4" t="s">
        <v>111</v>
      </c>
      <c r="E577" s="4" t="s">
        <v>627</v>
      </c>
      <c r="F577" s="4" t="s">
        <v>628</v>
      </c>
      <c r="G577" s="4" t="s">
        <v>629</v>
      </c>
      <c r="H577" s="4"/>
      <c r="I577" s="4" t="s">
        <v>44</v>
      </c>
      <c r="J577" s="5">
        <v>2</v>
      </c>
      <c r="K577" s="6">
        <v>2</v>
      </c>
      <c r="L577" s="7" t="s">
        <v>45</v>
      </c>
      <c r="M577" s="4">
        <v>820000</v>
      </c>
      <c r="N577" s="4" t="s">
        <v>1055</v>
      </c>
      <c r="O577" s="4" t="s">
        <v>1217</v>
      </c>
      <c r="P577" s="4" t="s">
        <v>48</v>
      </c>
      <c r="Q577" s="4">
        <v>3</v>
      </c>
      <c r="R577" s="4" t="s">
        <v>76</v>
      </c>
      <c r="S577" s="4">
        <v>256726</v>
      </c>
      <c r="T577" s="4" t="s">
        <v>1218</v>
      </c>
      <c r="U577" s="4" t="s">
        <v>1219</v>
      </c>
      <c r="V577" s="4">
        <v>549494874</v>
      </c>
      <c r="W577" s="4"/>
      <c r="X577" s="8" t="s">
        <v>1220</v>
      </c>
      <c r="Y577" s="8" t="s">
        <v>1221</v>
      </c>
      <c r="Z577" s="8" t="s">
        <v>54</v>
      </c>
      <c r="AA577" s="8" t="s">
        <v>1222</v>
      </c>
      <c r="AB577" s="8" t="s">
        <v>293</v>
      </c>
      <c r="AC577" s="7" t="s">
        <v>1223</v>
      </c>
      <c r="AD577" s="9">
        <v>9.14</v>
      </c>
      <c r="AE577" s="10">
        <f>ROUND($K$577*$AD$577,2)</f>
        <v>18.28</v>
      </c>
    </row>
    <row r="578" spans="1:31" ht="25.5">
      <c r="A578" s="3">
        <v>57881</v>
      </c>
      <c r="B578" s="4"/>
      <c r="C578" s="3">
        <v>171159</v>
      </c>
      <c r="D578" s="4" t="s">
        <v>99</v>
      </c>
      <c r="E578" s="4" t="s">
        <v>797</v>
      </c>
      <c r="F578" s="4" t="s">
        <v>798</v>
      </c>
      <c r="G578" s="4" t="s">
        <v>799</v>
      </c>
      <c r="H578" s="4"/>
      <c r="I578" s="4" t="s">
        <v>44</v>
      </c>
      <c r="J578" s="5">
        <v>5</v>
      </c>
      <c r="K578" s="6">
        <v>5</v>
      </c>
      <c r="L578" s="7" t="s">
        <v>45</v>
      </c>
      <c r="M578" s="4">
        <v>820000</v>
      </c>
      <c r="N578" s="4" t="s">
        <v>1055</v>
      </c>
      <c r="O578" s="4" t="s">
        <v>1217</v>
      </c>
      <c r="P578" s="4" t="s">
        <v>48</v>
      </c>
      <c r="Q578" s="4">
        <v>3</v>
      </c>
      <c r="R578" s="4" t="s">
        <v>76</v>
      </c>
      <c r="S578" s="4">
        <v>256726</v>
      </c>
      <c r="T578" s="4" t="s">
        <v>1218</v>
      </c>
      <c r="U578" s="4" t="s">
        <v>1219</v>
      </c>
      <c r="V578" s="4">
        <v>549494874</v>
      </c>
      <c r="W578" s="4"/>
      <c r="X578" s="8" t="s">
        <v>1220</v>
      </c>
      <c r="Y578" s="8" t="s">
        <v>1221</v>
      </c>
      <c r="Z578" s="8" t="s">
        <v>54</v>
      </c>
      <c r="AA578" s="8" t="s">
        <v>1222</v>
      </c>
      <c r="AB578" s="8" t="s">
        <v>293</v>
      </c>
      <c r="AC578" s="7" t="s">
        <v>1223</v>
      </c>
      <c r="AD578" s="9">
        <v>30.96</v>
      </c>
      <c r="AE578" s="10">
        <f>ROUND($K$578*$AD$578,2)</f>
        <v>154.8</v>
      </c>
    </row>
    <row r="579" spans="1:31" ht="25.5">
      <c r="A579" s="3">
        <v>57881</v>
      </c>
      <c r="B579" s="4"/>
      <c r="C579" s="3">
        <v>171160</v>
      </c>
      <c r="D579" s="4" t="s">
        <v>399</v>
      </c>
      <c r="E579" s="4" t="s">
        <v>1227</v>
      </c>
      <c r="F579" s="4" t="s">
        <v>1228</v>
      </c>
      <c r="G579" s="4" t="s">
        <v>1229</v>
      </c>
      <c r="H579" s="4"/>
      <c r="I579" s="4" t="s">
        <v>403</v>
      </c>
      <c r="J579" s="5">
        <v>2</v>
      </c>
      <c r="K579" s="6">
        <v>2</v>
      </c>
      <c r="L579" s="7" t="s">
        <v>45</v>
      </c>
      <c r="M579" s="4">
        <v>820000</v>
      </c>
      <c r="N579" s="4" t="s">
        <v>1055</v>
      </c>
      <c r="O579" s="4" t="s">
        <v>1217</v>
      </c>
      <c r="P579" s="4" t="s">
        <v>48</v>
      </c>
      <c r="Q579" s="4">
        <v>3</v>
      </c>
      <c r="R579" s="4" t="s">
        <v>76</v>
      </c>
      <c r="S579" s="4">
        <v>256726</v>
      </c>
      <c r="T579" s="4" t="s">
        <v>1218</v>
      </c>
      <c r="U579" s="4" t="s">
        <v>1219</v>
      </c>
      <c r="V579" s="4">
        <v>549494874</v>
      </c>
      <c r="W579" s="4"/>
      <c r="X579" s="8" t="s">
        <v>1220</v>
      </c>
      <c r="Y579" s="8" t="s">
        <v>1221</v>
      </c>
      <c r="Z579" s="8" t="s">
        <v>54</v>
      </c>
      <c r="AA579" s="8" t="s">
        <v>1222</v>
      </c>
      <c r="AB579" s="8" t="s">
        <v>293</v>
      </c>
      <c r="AC579" s="7" t="s">
        <v>1223</v>
      </c>
      <c r="AD579" s="9">
        <v>1.7</v>
      </c>
      <c r="AE579" s="10">
        <f>ROUND($K$579*$AD$579,2)</f>
        <v>3.4</v>
      </c>
    </row>
    <row r="580" spans="1:31" ht="25.5">
      <c r="A580" s="3">
        <v>57881</v>
      </c>
      <c r="B580" s="4"/>
      <c r="C580" s="3">
        <v>171161</v>
      </c>
      <c r="D580" s="4" t="s">
        <v>99</v>
      </c>
      <c r="E580" s="4" t="s">
        <v>104</v>
      </c>
      <c r="F580" s="4" t="s">
        <v>105</v>
      </c>
      <c r="G580" s="4" t="s">
        <v>106</v>
      </c>
      <c r="H580" s="4"/>
      <c r="I580" s="4" t="s">
        <v>103</v>
      </c>
      <c r="J580" s="5">
        <v>1</v>
      </c>
      <c r="K580" s="6">
        <v>1</v>
      </c>
      <c r="L580" s="7" t="s">
        <v>45</v>
      </c>
      <c r="M580" s="4">
        <v>820000</v>
      </c>
      <c r="N580" s="4" t="s">
        <v>1055</v>
      </c>
      <c r="O580" s="4" t="s">
        <v>1217</v>
      </c>
      <c r="P580" s="4" t="s">
        <v>48</v>
      </c>
      <c r="Q580" s="4">
        <v>3</v>
      </c>
      <c r="R580" s="4" t="s">
        <v>76</v>
      </c>
      <c r="S580" s="4">
        <v>256726</v>
      </c>
      <c r="T580" s="4" t="s">
        <v>1218</v>
      </c>
      <c r="U580" s="4" t="s">
        <v>1219</v>
      </c>
      <c r="V580" s="4">
        <v>549494874</v>
      </c>
      <c r="W580" s="4"/>
      <c r="X580" s="8" t="s">
        <v>1220</v>
      </c>
      <c r="Y580" s="8" t="s">
        <v>1221</v>
      </c>
      <c r="Z580" s="8" t="s">
        <v>54</v>
      </c>
      <c r="AA580" s="8" t="s">
        <v>1222</v>
      </c>
      <c r="AB580" s="8" t="s">
        <v>293</v>
      </c>
      <c r="AC580" s="7" t="s">
        <v>1223</v>
      </c>
      <c r="AD580" s="9">
        <v>29.25</v>
      </c>
      <c r="AE580" s="10">
        <f>ROUND($K$580*$AD$580,2)</f>
        <v>29.25</v>
      </c>
    </row>
    <row r="581" spans="1:31" ht="25.5">
      <c r="A581" s="3">
        <v>57881</v>
      </c>
      <c r="B581" s="4"/>
      <c r="C581" s="3">
        <v>171162</v>
      </c>
      <c r="D581" s="4" t="s">
        <v>99</v>
      </c>
      <c r="E581" s="4" t="s">
        <v>100</v>
      </c>
      <c r="F581" s="4" t="s">
        <v>101</v>
      </c>
      <c r="G581" s="4" t="s">
        <v>102</v>
      </c>
      <c r="H581" s="4"/>
      <c r="I581" s="4" t="s">
        <v>103</v>
      </c>
      <c r="J581" s="5">
        <v>1</v>
      </c>
      <c r="K581" s="6">
        <v>1</v>
      </c>
      <c r="L581" s="7" t="s">
        <v>45</v>
      </c>
      <c r="M581" s="4">
        <v>820000</v>
      </c>
      <c r="N581" s="4" t="s">
        <v>1055</v>
      </c>
      <c r="O581" s="4" t="s">
        <v>1217</v>
      </c>
      <c r="P581" s="4" t="s">
        <v>48</v>
      </c>
      <c r="Q581" s="4">
        <v>3</v>
      </c>
      <c r="R581" s="4" t="s">
        <v>76</v>
      </c>
      <c r="S581" s="4">
        <v>256726</v>
      </c>
      <c r="T581" s="4" t="s">
        <v>1218</v>
      </c>
      <c r="U581" s="4" t="s">
        <v>1219</v>
      </c>
      <c r="V581" s="4">
        <v>549494874</v>
      </c>
      <c r="W581" s="4"/>
      <c r="X581" s="8" t="s">
        <v>1220</v>
      </c>
      <c r="Y581" s="8" t="s">
        <v>1221</v>
      </c>
      <c r="Z581" s="8" t="s">
        <v>54</v>
      </c>
      <c r="AA581" s="8" t="s">
        <v>1222</v>
      </c>
      <c r="AB581" s="8" t="s">
        <v>293</v>
      </c>
      <c r="AC581" s="7" t="s">
        <v>1223</v>
      </c>
      <c r="AD581" s="9">
        <v>29.25</v>
      </c>
      <c r="AE581" s="10">
        <f>ROUND($K$581*$AD$581,2)</f>
        <v>29.25</v>
      </c>
    </row>
    <row r="582" spans="1:31" ht="25.5">
      <c r="A582" s="3">
        <v>57881</v>
      </c>
      <c r="B582" s="4"/>
      <c r="C582" s="3">
        <v>171163</v>
      </c>
      <c r="D582" s="4" t="s">
        <v>156</v>
      </c>
      <c r="E582" s="4" t="s">
        <v>157</v>
      </c>
      <c r="F582" s="4" t="s">
        <v>158</v>
      </c>
      <c r="G582" s="4" t="s">
        <v>159</v>
      </c>
      <c r="H582" s="4"/>
      <c r="I582" s="4" t="s">
        <v>160</v>
      </c>
      <c r="J582" s="5">
        <v>2</v>
      </c>
      <c r="K582" s="6">
        <v>2</v>
      </c>
      <c r="L582" s="7" t="s">
        <v>45</v>
      </c>
      <c r="M582" s="4">
        <v>820000</v>
      </c>
      <c r="N582" s="4" t="s">
        <v>1055</v>
      </c>
      <c r="O582" s="4" t="s">
        <v>1217</v>
      </c>
      <c r="P582" s="4" t="s">
        <v>48</v>
      </c>
      <c r="Q582" s="4">
        <v>3</v>
      </c>
      <c r="R582" s="4" t="s">
        <v>76</v>
      </c>
      <c r="S582" s="4">
        <v>256726</v>
      </c>
      <c r="T582" s="4" t="s">
        <v>1218</v>
      </c>
      <c r="U582" s="4" t="s">
        <v>1219</v>
      </c>
      <c r="V582" s="4">
        <v>549494874</v>
      </c>
      <c r="W582" s="4"/>
      <c r="X582" s="8" t="s">
        <v>1220</v>
      </c>
      <c r="Y582" s="8" t="s">
        <v>1221</v>
      </c>
      <c r="Z582" s="8" t="s">
        <v>54</v>
      </c>
      <c r="AA582" s="8" t="s">
        <v>1222</v>
      </c>
      <c r="AB582" s="8" t="s">
        <v>293</v>
      </c>
      <c r="AC582" s="7" t="s">
        <v>1223</v>
      </c>
      <c r="AD582" s="9">
        <v>10.15</v>
      </c>
      <c r="AE582" s="10">
        <f>ROUND($K$582*$AD$582,2)</f>
        <v>20.3</v>
      </c>
    </row>
    <row r="583" spans="1:31" ht="25.5">
      <c r="A583" s="3">
        <v>57881</v>
      </c>
      <c r="B583" s="4"/>
      <c r="C583" s="3">
        <v>171167</v>
      </c>
      <c r="D583" s="4" t="s">
        <v>151</v>
      </c>
      <c r="E583" s="4" t="s">
        <v>1230</v>
      </c>
      <c r="F583" s="4" t="s">
        <v>1231</v>
      </c>
      <c r="G583" s="4" t="s">
        <v>1232</v>
      </c>
      <c r="H583" s="4"/>
      <c r="I583" s="4" t="s">
        <v>44</v>
      </c>
      <c r="J583" s="5">
        <v>1</v>
      </c>
      <c r="K583" s="6">
        <v>1</v>
      </c>
      <c r="L583" s="7" t="s">
        <v>45</v>
      </c>
      <c r="M583" s="4">
        <v>820000</v>
      </c>
      <c r="N583" s="4" t="s">
        <v>1055</v>
      </c>
      <c r="O583" s="4" t="s">
        <v>1217</v>
      </c>
      <c r="P583" s="4" t="s">
        <v>48</v>
      </c>
      <c r="Q583" s="4">
        <v>3</v>
      </c>
      <c r="R583" s="4" t="s">
        <v>76</v>
      </c>
      <c r="S583" s="4">
        <v>256726</v>
      </c>
      <c r="T583" s="4" t="s">
        <v>1218</v>
      </c>
      <c r="U583" s="4" t="s">
        <v>1219</v>
      </c>
      <c r="V583" s="4">
        <v>549494874</v>
      </c>
      <c r="W583" s="4"/>
      <c r="X583" s="8" t="s">
        <v>1220</v>
      </c>
      <c r="Y583" s="8" t="s">
        <v>1221</v>
      </c>
      <c r="Z583" s="8" t="s">
        <v>54</v>
      </c>
      <c r="AA583" s="8" t="s">
        <v>1222</v>
      </c>
      <c r="AB583" s="8" t="s">
        <v>293</v>
      </c>
      <c r="AC583" s="7" t="s">
        <v>1223</v>
      </c>
      <c r="AD583" s="9">
        <v>26.74</v>
      </c>
      <c r="AE583" s="10">
        <f>ROUND($K$583*$AD$583,2)</f>
        <v>26.74</v>
      </c>
    </row>
    <row r="584" spans="1:31" ht="25.5">
      <c r="A584" s="3">
        <v>57881</v>
      </c>
      <c r="B584" s="4"/>
      <c r="C584" s="3">
        <v>171168</v>
      </c>
      <c r="D584" s="4" t="s">
        <v>845</v>
      </c>
      <c r="E584" s="4" t="s">
        <v>894</v>
      </c>
      <c r="F584" s="4" t="s">
        <v>895</v>
      </c>
      <c r="G584" s="4" t="s">
        <v>896</v>
      </c>
      <c r="H584" s="4"/>
      <c r="I584" s="4" t="s">
        <v>44</v>
      </c>
      <c r="J584" s="5">
        <v>1</v>
      </c>
      <c r="K584" s="6">
        <v>1</v>
      </c>
      <c r="L584" s="7" t="s">
        <v>45</v>
      </c>
      <c r="M584" s="4">
        <v>820000</v>
      </c>
      <c r="N584" s="4" t="s">
        <v>1055</v>
      </c>
      <c r="O584" s="4" t="s">
        <v>1217</v>
      </c>
      <c r="P584" s="4" t="s">
        <v>48</v>
      </c>
      <c r="Q584" s="4">
        <v>3</v>
      </c>
      <c r="R584" s="4" t="s">
        <v>76</v>
      </c>
      <c r="S584" s="4">
        <v>256726</v>
      </c>
      <c r="T584" s="4" t="s">
        <v>1218</v>
      </c>
      <c r="U584" s="4" t="s">
        <v>1219</v>
      </c>
      <c r="V584" s="4">
        <v>549494874</v>
      </c>
      <c r="W584" s="4"/>
      <c r="X584" s="8" t="s">
        <v>1220</v>
      </c>
      <c r="Y584" s="8" t="s">
        <v>1221</v>
      </c>
      <c r="Z584" s="8" t="s">
        <v>54</v>
      </c>
      <c r="AA584" s="8" t="s">
        <v>1222</v>
      </c>
      <c r="AB584" s="8" t="s">
        <v>293</v>
      </c>
      <c r="AC584" s="7" t="s">
        <v>1223</v>
      </c>
      <c r="AD584" s="9">
        <v>7.64</v>
      </c>
      <c r="AE584" s="10">
        <f>ROUND($K$584*$AD$584,2)</f>
        <v>7.64</v>
      </c>
    </row>
    <row r="585" spans="1:31" ht="25.5">
      <c r="A585" s="3">
        <v>57881</v>
      </c>
      <c r="B585" s="4"/>
      <c r="C585" s="3">
        <v>171169</v>
      </c>
      <c r="D585" s="4" t="s">
        <v>123</v>
      </c>
      <c r="E585" s="4" t="s">
        <v>1233</v>
      </c>
      <c r="F585" s="4" t="s">
        <v>1234</v>
      </c>
      <c r="G585" s="4" t="s">
        <v>1235</v>
      </c>
      <c r="H585" s="4"/>
      <c r="I585" s="4" t="s">
        <v>44</v>
      </c>
      <c r="J585" s="5">
        <v>1</v>
      </c>
      <c r="K585" s="6">
        <v>1</v>
      </c>
      <c r="L585" s="7" t="s">
        <v>45</v>
      </c>
      <c r="M585" s="4">
        <v>820000</v>
      </c>
      <c r="N585" s="4" t="s">
        <v>1055</v>
      </c>
      <c r="O585" s="4" t="s">
        <v>1217</v>
      </c>
      <c r="P585" s="4" t="s">
        <v>48</v>
      </c>
      <c r="Q585" s="4">
        <v>3</v>
      </c>
      <c r="R585" s="4" t="s">
        <v>76</v>
      </c>
      <c r="S585" s="4">
        <v>256726</v>
      </c>
      <c r="T585" s="4" t="s">
        <v>1218</v>
      </c>
      <c r="U585" s="4" t="s">
        <v>1219</v>
      </c>
      <c r="V585" s="4">
        <v>549494874</v>
      </c>
      <c r="W585" s="4"/>
      <c r="X585" s="8" t="s">
        <v>1220</v>
      </c>
      <c r="Y585" s="8" t="s">
        <v>1221</v>
      </c>
      <c r="Z585" s="8" t="s">
        <v>54</v>
      </c>
      <c r="AA585" s="8" t="s">
        <v>1222</v>
      </c>
      <c r="AB585" s="8" t="s">
        <v>293</v>
      </c>
      <c r="AC585" s="7" t="s">
        <v>1223</v>
      </c>
      <c r="AD585" s="9">
        <v>51.15</v>
      </c>
      <c r="AE585" s="10">
        <f>ROUND($K$585*$AD$585,2)</f>
        <v>51.15</v>
      </c>
    </row>
    <row r="586" spans="1:31" ht="25.5">
      <c r="A586" s="3">
        <v>57881</v>
      </c>
      <c r="B586" s="4"/>
      <c r="C586" s="3">
        <v>171170</v>
      </c>
      <c r="D586" s="4" t="s">
        <v>127</v>
      </c>
      <c r="E586" s="4" t="s">
        <v>1236</v>
      </c>
      <c r="F586" s="4" t="s">
        <v>1237</v>
      </c>
      <c r="G586" s="4" t="s">
        <v>1238</v>
      </c>
      <c r="H586" s="4"/>
      <c r="I586" s="4" t="s">
        <v>131</v>
      </c>
      <c r="J586" s="5">
        <v>1</v>
      </c>
      <c r="K586" s="6">
        <v>1</v>
      </c>
      <c r="L586" s="7" t="s">
        <v>45</v>
      </c>
      <c r="M586" s="4">
        <v>820000</v>
      </c>
      <c r="N586" s="4" t="s">
        <v>1055</v>
      </c>
      <c r="O586" s="4" t="s">
        <v>1217</v>
      </c>
      <c r="P586" s="4" t="s">
        <v>48</v>
      </c>
      <c r="Q586" s="4">
        <v>3</v>
      </c>
      <c r="R586" s="4" t="s">
        <v>76</v>
      </c>
      <c r="S586" s="4">
        <v>256726</v>
      </c>
      <c r="T586" s="4" t="s">
        <v>1218</v>
      </c>
      <c r="U586" s="4" t="s">
        <v>1219</v>
      </c>
      <c r="V586" s="4">
        <v>549494874</v>
      </c>
      <c r="W586" s="4"/>
      <c r="X586" s="8" t="s">
        <v>1220</v>
      </c>
      <c r="Y586" s="8" t="s">
        <v>1221</v>
      </c>
      <c r="Z586" s="8" t="s">
        <v>54</v>
      </c>
      <c r="AA586" s="8" t="s">
        <v>1222</v>
      </c>
      <c r="AB586" s="8" t="s">
        <v>293</v>
      </c>
      <c r="AC586" s="7" t="s">
        <v>1223</v>
      </c>
      <c r="AD586" s="9">
        <v>11.13</v>
      </c>
      <c r="AE586" s="10">
        <f>ROUND($K$586*$AD$586,2)</f>
        <v>11.13</v>
      </c>
    </row>
    <row r="587" spans="1:31" ht="25.5">
      <c r="A587" s="3">
        <v>57881</v>
      </c>
      <c r="B587" s="4"/>
      <c r="C587" s="3">
        <v>171171</v>
      </c>
      <c r="D587" s="4" t="s">
        <v>127</v>
      </c>
      <c r="E587" s="4" t="s">
        <v>128</v>
      </c>
      <c r="F587" s="4" t="s">
        <v>129</v>
      </c>
      <c r="G587" s="4" t="s">
        <v>130</v>
      </c>
      <c r="H587" s="4"/>
      <c r="I587" s="4" t="s">
        <v>131</v>
      </c>
      <c r="J587" s="5">
        <v>1</v>
      </c>
      <c r="K587" s="6">
        <v>1</v>
      </c>
      <c r="L587" s="7" t="s">
        <v>45</v>
      </c>
      <c r="M587" s="4">
        <v>820000</v>
      </c>
      <c r="N587" s="4" t="s">
        <v>1055</v>
      </c>
      <c r="O587" s="4" t="s">
        <v>1217</v>
      </c>
      <c r="P587" s="4" t="s">
        <v>48</v>
      </c>
      <c r="Q587" s="4">
        <v>3</v>
      </c>
      <c r="R587" s="4" t="s">
        <v>76</v>
      </c>
      <c r="S587" s="4">
        <v>256726</v>
      </c>
      <c r="T587" s="4" t="s">
        <v>1218</v>
      </c>
      <c r="U587" s="4" t="s">
        <v>1219</v>
      </c>
      <c r="V587" s="4">
        <v>549494874</v>
      </c>
      <c r="W587" s="4"/>
      <c r="X587" s="8" t="s">
        <v>1220</v>
      </c>
      <c r="Y587" s="8" t="s">
        <v>1221</v>
      </c>
      <c r="Z587" s="8" t="s">
        <v>54</v>
      </c>
      <c r="AA587" s="8" t="s">
        <v>1222</v>
      </c>
      <c r="AB587" s="8" t="s">
        <v>293</v>
      </c>
      <c r="AC587" s="7" t="s">
        <v>1223</v>
      </c>
      <c r="AD587" s="9">
        <v>16.46</v>
      </c>
      <c r="AE587" s="10">
        <f>ROUND($K$587*$AD$587,2)</f>
        <v>16.46</v>
      </c>
    </row>
    <row r="588" spans="1:31" ht="25.5">
      <c r="A588" s="3">
        <v>57881</v>
      </c>
      <c r="B588" s="4"/>
      <c r="C588" s="3">
        <v>171172</v>
      </c>
      <c r="D588" s="4" t="s">
        <v>123</v>
      </c>
      <c r="E588" s="4" t="s">
        <v>212</v>
      </c>
      <c r="F588" s="4" t="s">
        <v>213</v>
      </c>
      <c r="G588" s="4" t="s">
        <v>214</v>
      </c>
      <c r="H588" s="4"/>
      <c r="I588" s="4" t="s">
        <v>44</v>
      </c>
      <c r="J588" s="5">
        <v>2</v>
      </c>
      <c r="K588" s="6">
        <v>2</v>
      </c>
      <c r="L588" s="7" t="s">
        <v>45</v>
      </c>
      <c r="M588" s="4">
        <v>820000</v>
      </c>
      <c r="N588" s="4" t="s">
        <v>1055</v>
      </c>
      <c r="O588" s="4" t="s">
        <v>1217</v>
      </c>
      <c r="P588" s="4" t="s">
        <v>48</v>
      </c>
      <c r="Q588" s="4">
        <v>3</v>
      </c>
      <c r="R588" s="4" t="s">
        <v>76</v>
      </c>
      <c r="S588" s="4">
        <v>256726</v>
      </c>
      <c r="T588" s="4" t="s">
        <v>1218</v>
      </c>
      <c r="U588" s="4" t="s">
        <v>1219</v>
      </c>
      <c r="V588" s="4">
        <v>549494874</v>
      </c>
      <c r="W588" s="4"/>
      <c r="X588" s="8" t="s">
        <v>1220</v>
      </c>
      <c r="Y588" s="8" t="s">
        <v>1221</v>
      </c>
      <c r="Z588" s="8" t="s">
        <v>54</v>
      </c>
      <c r="AA588" s="8" t="s">
        <v>1222</v>
      </c>
      <c r="AB588" s="8" t="s">
        <v>293</v>
      </c>
      <c r="AC588" s="7" t="s">
        <v>1223</v>
      </c>
      <c r="AD588" s="9">
        <v>3.63</v>
      </c>
      <c r="AE588" s="10">
        <f>ROUND($K$588*$AD$588,2)</f>
        <v>7.26</v>
      </c>
    </row>
    <row r="589" spans="1:31" ht="25.5">
      <c r="A589" s="3">
        <v>57881</v>
      </c>
      <c r="B589" s="4"/>
      <c r="C589" s="3">
        <v>171173</v>
      </c>
      <c r="D589" s="4" t="s">
        <v>107</v>
      </c>
      <c r="E589" s="4" t="s">
        <v>824</v>
      </c>
      <c r="F589" s="4" t="s">
        <v>825</v>
      </c>
      <c r="G589" s="4" t="s">
        <v>826</v>
      </c>
      <c r="H589" s="4"/>
      <c r="I589" s="4" t="s">
        <v>44</v>
      </c>
      <c r="J589" s="5">
        <v>30</v>
      </c>
      <c r="K589" s="6">
        <v>30</v>
      </c>
      <c r="L589" s="7" t="s">
        <v>45</v>
      </c>
      <c r="M589" s="4">
        <v>820000</v>
      </c>
      <c r="N589" s="4" t="s">
        <v>1055</v>
      </c>
      <c r="O589" s="4" t="s">
        <v>1217</v>
      </c>
      <c r="P589" s="4" t="s">
        <v>48</v>
      </c>
      <c r="Q589" s="4">
        <v>3</v>
      </c>
      <c r="R589" s="4" t="s">
        <v>76</v>
      </c>
      <c r="S589" s="4">
        <v>256726</v>
      </c>
      <c r="T589" s="4" t="s">
        <v>1218</v>
      </c>
      <c r="U589" s="4" t="s">
        <v>1219</v>
      </c>
      <c r="V589" s="4">
        <v>549494874</v>
      </c>
      <c r="W589" s="4"/>
      <c r="X589" s="8" t="s">
        <v>1220</v>
      </c>
      <c r="Y589" s="8" t="s">
        <v>1221</v>
      </c>
      <c r="Z589" s="8" t="s">
        <v>54</v>
      </c>
      <c r="AA589" s="8" t="s">
        <v>1222</v>
      </c>
      <c r="AB589" s="8" t="s">
        <v>293</v>
      </c>
      <c r="AC589" s="7" t="s">
        <v>1223</v>
      </c>
      <c r="AD589" s="9">
        <v>3.18</v>
      </c>
      <c r="AE589" s="10">
        <f>ROUND($K$589*$AD$589,2)</f>
        <v>95.4</v>
      </c>
    </row>
    <row r="590" spans="1:31" ht="25.5">
      <c r="A590" s="3">
        <v>57881</v>
      </c>
      <c r="B590" s="4"/>
      <c r="C590" s="3">
        <v>171174</v>
      </c>
      <c r="D590" s="4" t="s">
        <v>845</v>
      </c>
      <c r="E590" s="4" t="s">
        <v>846</v>
      </c>
      <c r="F590" s="4" t="s">
        <v>847</v>
      </c>
      <c r="G590" s="4" t="s">
        <v>848</v>
      </c>
      <c r="H590" s="4"/>
      <c r="I590" s="4" t="s">
        <v>44</v>
      </c>
      <c r="J590" s="5">
        <v>1</v>
      </c>
      <c r="K590" s="6">
        <v>1</v>
      </c>
      <c r="L590" s="7" t="s">
        <v>45</v>
      </c>
      <c r="M590" s="4">
        <v>820000</v>
      </c>
      <c r="N590" s="4" t="s">
        <v>1055</v>
      </c>
      <c r="O590" s="4" t="s">
        <v>1217</v>
      </c>
      <c r="P590" s="4" t="s">
        <v>48</v>
      </c>
      <c r="Q590" s="4">
        <v>3</v>
      </c>
      <c r="R590" s="4" t="s">
        <v>76</v>
      </c>
      <c r="S590" s="4">
        <v>256726</v>
      </c>
      <c r="T590" s="4" t="s">
        <v>1218</v>
      </c>
      <c r="U590" s="4" t="s">
        <v>1219</v>
      </c>
      <c r="V590" s="4">
        <v>549494874</v>
      </c>
      <c r="W590" s="4"/>
      <c r="X590" s="8" t="s">
        <v>1220</v>
      </c>
      <c r="Y590" s="8" t="s">
        <v>1221</v>
      </c>
      <c r="Z590" s="8" t="s">
        <v>54</v>
      </c>
      <c r="AA590" s="8" t="s">
        <v>1222</v>
      </c>
      <c r="AB590" s="8" t="s">
        <v>293</v>
      </c>
      <c r="AC590" s="7" t="s">
        <v>1223</v>
      </c>
      <c r="AD590" s="9">
        <v>2.16</v>
      </c>
      <c r="AE590" s="10">
        <f>ROUND($K$590*$AD$590,2)</f>
        <v>2.16</v>
      </c>
    </row>
    <row r="591" spans="1:31" ht="25.5">
      <c r="A591" s="3">
        <v>57881</v>
      </c>
      <c r="B591" s="4"/>
      <c r="C591" s="3">
        <v>171175</v>
      </c>
      <c r="D591" s="4" t="s">
        <v>302</v>
      </c>
      <c r="E591" s="4" t="s">
        <v>1239</v>
      </c>
      <c r="F591" s="4" t="s">
        <v>1240</v>
      </c>
      <c r="G591" s="4" t="s">
        <v>1241</v>
      </c>
      <c r="H591" s="4"/>
      <c r="I591" s="4" t="s">
        <v>179</v>
      </c>
      <c r="J591" s="5">
        <v>1</v>
      </c>
      <c r="K591" s="6">
        <v>1</v>
      </c>
      <c r="L591" s="7" t="s">
        <v>45</v>
      </c>
      <c r="M591" s="4">
        <v>820000</v>
      </c>
      <c r="N591" s="4" t="s">
        <v>1055</v>
      </c>
      <c r="O591" s="4" t="s">
        <v>1217</v>
      </c>
      <c r="P591" s="4" t="s">
        <v>48</v>
      </c>
      <c r="Q591" s="4">
        <v>3</v>
      </c>
      <c r="R591" s="4" t="s">
        <v>76</v>
      </c>
      <c r="S591" s="4">
        <v>256726</v>
      </c>
      <c r="T591" s="4" t="s">
        <v>1218</v>
      </c>
      <c r="U591" s="4" t="s">
        <v>1219</v>
      </c>
      <c r="V591" s="4">
        <v>549494874</v>
      </c>
      <c r="W591" s="4"/>
      <c r="X591" s="8" t="s">
        <v>1220</v>
      </c>
      <c r="Y591" s="8" t="s">
        <v>1221</v>
      </c>
      <c r="Z591" s="8" t="s">
        <v>54</v>
      </c>
      <c r="AA591" s="8" t="s">
        <v>1222</v>
      </c>
      <c r="AB591" s="8" t="s">
        <v>293</v>
      </c>
      <c r="AC591" s="7" t="s">
        <v>1223</v>
      </c>
      <c r="AD591" s="9">
        <v>6.18</v>
      </c>
      <c r="AE591" s="10">
        <f>ROUND($K$591*$AD$591,2)</f>
        <v>6.18</v>
      </c>
    </row>
    <row r="592" spans="1:31" ht="25.5">
      <c r="A592" s="3">
        <v>57881</v>
      </c>
      <c r="B592" s="4"/>
      <c r="C592" s="3">
        <v>171176</v>
      </c>
      <c r="D592" s="4" t="s">
        <v>144</v>
      </c>
      <c r="E592" s="4" t="s">
        <v>1242</v>
      </c>
      <c r="F592" s="4" t="s">
        <v>1243</v>
      </c>
      <c r="G592" s="4" t="s">
        <v>1244</v>
      </c>
      <c r="H592" s="4"/>
      <c r="I592" s="4" t="s">
        <v>44</v>
      </c>
      <c r="J592" s="5">
        <v>2</v>
      </c>
      <c r="K592" s="6">
        <v>2</v>
      </c>
      <c r="L592" s="7" t="s">
        <v>45</v>
      </c>
      <c r="M592" s="4">
        <v>820000</v>
      </c>
      <c r="N592" s="4" t="s">
        <v>1055</v>
      </c>
      <c r="O592" s="4" t="s">
        <v>1217</v>
      </c>
      <c r="P592" s="4" t="s">
        <v>48</v>
      </c>
      <c r="Q592" s="4">
        <v>3</v>
      </c>
      <c r="R592" s="4" t="s">
        <v>76</v>
      </c>
      <c r="S592" s="4">
        <v>256726</v>
      </c>
      <c r="T592" s="4" t="s">
        <v>1218</v>
      </c>
      <c r="U592" s="4" t="s">
        <v>1219</v>
      </c>
      <c r="V592" s="4">
        <v>549494874</v>
      </c>
      <c r="W592" s="4"/>
      <c r="X592" s="8" t="s">
        <v>1220</v>
      </c>
      <c r="Y592" s="8" t="s">
        <v>1221</v>
      </c>
      <c r="Z592" s="8" t="s">
        <v>54</v>
      </c>
      <c r="AA592" s="8" t="s">
        <v>1222</v>
      </c>
      <c r="AB592" s="8" t="s">
        <v>293</v>
      </c>
      <c r="AC592" s="7" t="s">
        <v>1223</v>
      </c>
      <c r="AD592" s="9">
        <v>21.75</v>
      </c>
      <c r="AE592" s="10">
        <f>ROUND($K$592*$AD$592,2)</f>
        <v>43.5</v>
      </c>
    </row>
    <row r="593" spans="1:31" ht="51">
      <c r="A593" s="3">
        <v>57881</v>
      </c>
      <c r="B593" s="4"/>
      <c r="C593" s="3">
        <v>171177</v>
      </c>
      <c r="D593" s="4" t="s">
        <v>1121</v>
      </c>
      <c r="E593" s="4" t="s">
        <v>1245</v>
      </c>
      <c r="F593" s="4" t="s">
        <v>1246</v>
      </c>
      <c r="G593" s="4" t="s">
        <v>1247</v>
      </c>
      <c r="H593" s="4"/>
      <c r="I593" s="4" t="s">
        <v>44</v>
      </c>
      <c r="J593" s="5">
        <v>1</v>
      </c>
      <c r="K593" s="6">
        <v>1</v>
      </c>
      <c r="L593" s="7" t="s">
        <v>45</v>
      </c>
      <c r="M593" s="4">
        <v>820000</v>
      </c>
      <c r="N593" s="4" t="s">
        <v>1055</v>
      </c>
      <c r="O593" s="4" t="s">
        <v>1217</v>
      </c>
      <c r="P593" s="4" t="s">
        <v>48</v>
      </c>
      <c r="Q593" s="4">
        <v>3</v>
      </c>
      <c r="R593" s="4" t="s">
        <v>76</v>
      </c>
      <c r="S593" s="4">
        <v>256726</v>
      </c>
      <c r="T593" s="4" t="s">
        <v>1218</v>
      </c>
      <c r="U593" s="4" t="s">
        <v>1219</v>
      </c>
      <c r="V593" s="4">
        <v>549494874</v>
      </c>
      <c r="W593" s="4"/>
      <c r="X593" s="8" t="s">
        <v>1220</v>
      </c>
      <c r="Y593" s="8" t="s">
        <v>1221</v>
      </c>
      <c r="Z593" s="8" t="s">
        <v>54</v>
      </c>
      <c r="AA593" s="8" t="s">
        <v>1222</v>
      </c>
      <c r="AB593" s="8" t="s">
        <v>293</v>
      </c>
      <c r="AC593" s="7" t="s">
        <v>1223</v>
      </c>
      <c r="AD593" s="9">
        <v>16.4</v>
      </c>
      <c r="AE593" s="10">
        <f>ROUND($K$593*$AD$593,2)</f>
        <v>16.4</v>
      </c>
    </row>
    <row r="594" spans="1:31" ht="25.5">
      <c r="A594" s="3">
        <v>57881</v>
      </c>
      <c r="B594" s="4"/>
      <c r="C594" s="3">
        <v>171178</v>
      </c>
      <c r="D594" s="4" t="s">
        <v>184</v>
      </c>
      <c r="E594" s="4" t="s">
        <v>1248</v>
      </c>
      <c r="F594" s="4" t="s">
        <v>227</v>
      </c>
      <c r="G594" s="4" t="s">
        <v>1249</v>
      </c>
      <c r="H594" s="4"/>
      <c r="I594" s="4" t="s">
        <v>1250</v>
      </c>
      <c r="J594" s="5">
        <v>2</v>
      </c>
      <c r="K594" s="6">
        <v>2</v>
      </c>
      <c r="L594" s="7" t="s">
        <v>45</v>
      </c>
      <c r="M594" s="4">
        <v>820000</v>
      </c>
      <c r="N594" s="4" t="s">
        <v>1055</v>
      </c>
      <c r="O594" s="4" t="s">
        <v>1217</v>
      </c>
      <c r="P594" s="4" t="s">
        <v>48</v>
      </c>
      <c r="Q594" s="4">
        <v>3</v>
      </c>
      <c r="R594" s="4" t="s">
        <v>76</v>
      </c>
      <c r="S594" s="4">
        <v>256726</v>
      </c>
      <c r="T594" s="4" t="s">
        <v>1218</v>
      </c>
      <c r="U594" s="4" t="s">
        <v>1219</v>
      </c>
      <c r="V594" s="4">
        <v>549494874</v>
      </c>
      <c r="W594" s="4"/>
      <c r="X594" s="8" t="s">
        <v>1220</v>
      </c>
      <c r="Y594" s="8" t="s">
        <v>1221</v>
      </c>
      <c r="Z594" s="8" t="s">
        <v>54</v>
      </c>
      <c r="AA594" s="8" t="s">
        <v>1222</v>
      </c>
      <c r="AB594" s="8" t="s">
        <v>293</v>
      </c>
      <c r="AC594" s="7" t="s">
        <v>1223</v>
      </c>
      <c r="AD594" s="9">
        <v>38.38</v>
      </c>
      <c r="AE594" s="10">
        <f>ROUND($K$594*$AD$594,2)</f>
        <v>76.76</v>
      </c>
    </row>
    <row r="595" spans="1:31" ht="26.25" thickBot="1">
      <c r="A595" s="3">
        <v>57881</v>
      </c>
      <c r="B595" s="4"/>
      <c r="C595" s="3">
        <v>171179</v>
      </c>
      <c r="D595" s="4" t="s">
        <v>277</v>
      </c>
      <c r="E595" s="4" t="s">
        <v>1251</v>
      </c>
      <c r="F595" s="4" t="s">
        <v>1252</v>
      </c>
      <c r="G595" s="4" t="s">
        <v>1253</v>
      </c>
      <c r="H595" s="4"/>
      <c r="I595" s="4" t="s">
        <v>403</v>
      </c>
      <c r="J595" s="5">
        <v>1</v>
      </c>
      <c r="K595" s="6">
        <v>1</v>
      </c>
      <c r="L595" s="7" t="s">
        <v>45</v>
      </c>
      <c r="M595" s="4">
        <v>820000</v>
      </c>
      <c r="N595" s="4" t="s">
        <v>1055</v>
      </c>
      <c r="O595" s="4" t="s">
        <v>1217</v>
      </c>
      <c r="P595" s="4" t="s">
        <v>48</v>
      </c>
      <c r="Q595" s="4">
        <v>3</v>
      </c>
      <c r="R595" s="4" t="s">
        <v>76</v>
      </c>
      <c r="S595" s="4">
        <v>256726</v>
      </c>
      <c r="T595" s="4" t="s">
        <v>1218</v>
      </c>
      <c r="U595" s="4" t="s">
        <v>1219</v>
      </c>
      <c r="V595" s="4">
        <v>549494874</v>
      </c>
      <c r="W595" s="4"/>
      <c r="X595" s="8" t="s">
        <v>1220</v>
      </c>
      <c r="Y595" s="8" t="s">
        <v>1221</v>
      </c>
      <c r="Z595" s="8" t="s">
        <v>54</v>
      </c>
      <c r="AA595" s="8" t="s">
        <v>1222</v>
      </c>
      <c r="AB595" s="8" t="s">
        <v>293</v>
      </c>
      <c r="AC595" s="7" t="s">
        <v>1223</v>
      </c>
      <c r="AD595" s="9">
        <v>179.04</v>
      </c>
      <c r="AE595" s="10">
        <f>ROUND($K$595*$AD$595,2)</f>
        <v>179.04</v>
      </c>
    </row>
    <row r="596" spans="1:31" ht="13.5" customHeight="1" thickTop="1">
      <c r="A596" s="21"/>
      <c r="B596" s="21"/>
      <c r="C596" s="2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25" t="s">
        <v>192</v>
      </c>
      <c r="AE596" s="12">
        <f>SUM($AE$571:$AE$595)</f>
        <v>1876.6300000000008</v>
      </c>
    </row>
    <row r="597" spans="1:31" ht="12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</row>
    <row r="598" spans="1:31" ht="19.5" customHeight="1">
      <c r="A598" s="27"/>
      <c r="C598" s="27"/>
      <c r="E598" s="27"/>
      <c r="F598" s="27"/>
      <c r="G598" s="27"/>
      <c r="I598" s="27"/>
      <c r="J598" s="27"/>
      <c r="K598" s="27"/>
      <c r="N598" s="27"/>
      <c r="O598" s="27"/>
      <c r="P598" s="27"/>
      <c r="Q598" s="27"/>
      <c r="R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6" t="s">
        <v>1254</v>
      </c>
      <c r="AE598" s="14">
        <f>(0)+SUM($AE$41,$AE$45,$AE$71,$AE$89,$AE$93,$AE$99,$AE$111,$AE$133,$AE$153,$AE$157,$AE$187,$AE$190,$AE$206,$AE$219,$AE$236,$AE$252,$AE$291,$AE$294,$AE$338,$AE$347,$AE$360,$AE$385,$AE$398,$AE$401,$AE$436,$AE$450,$AE$453,$AE$479,$AE$485,$AE$503)+SUM($AE$515,$AE$521,$AE$524,$AE$529,$AE$539,$AE$569,$AE$596)</f>
        <v>161266.44</v>
      </c>
    </row>
    <row r="599" spans="1:31" ht="12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</row>
  </sheetData>
  <sheetProtection/>
  <mergeCells count="46">
    <mergeCell ref="A596:C596"/>
    <mergeCell ref="A529:C529"/>
    <mergeCell ref="A539:C539"/>
    <mergeCell ref="A569:C569"/>
    <mergeCell ref="A515:C515"/>
    <mergeCell ref="A521:C521"/>
    <mergeCell ref="A524:C524"/>
    <mergeCell ref="A479:C479"/>
    <mergeCell ref="A485:C485"/>
    <mergeCell ref="A503:C503"/>
    <mergeCell ref="A436:C436"/>
    <mergeCell ref="A450:C450"/>
    <mergeCell ref="A453:C453"/>
    <mergeCell ref="A385:C385"/>
    <mergeCell ref="A398:C398"/>
    <mergeCell ref="A401:C401"/>
    <mergeCell ref="A338:C338"/>
    <mergeCell ref="A347:C347"/>
    <mergeCell ref="A360:C360"/>
    <mergeCell ref="A252:C252"/>
    <mergeCell ref="A291:C291"/>
    <mergeCell ref="A294:C294"/>
    <mergeCell ref="A206:C206"/>
    <mergeCell ref="A219:C219"/>
    <mergeCell ref="A236:C236"/>
    <mergeCell ref="A157:C157"/>
    <mergeCell ref="A187:C187"/>
    <mergeCell ref="A190:C190"/>
    <mergeCell ref="A111:C111"/>
    <mergeCell ref="A133:C133"/>
    <mergeCell ref="A153:C153"/>
    <mergeCell ref="A89:C89"/>
    <mergeCell ref="A93:C93"/>
    <mergeCell ref="A99:C99"/>
    <mergeCell ref="A41:C41"/>
    <mergeCell ref="A45:C45"/>
    <mergeCell ref="A71:C71"/>
    <mergeCell ref="A1:AE1"/>
    <mergeCell ref="A3:G3"/>
    <mergeCell ref="H3:AE3"/>
    <mergeCell ref="A4:J4"/>
    <mergeCell ref="K4:L4"/>
    <mergeCell ref="M4:R4"/>
    <mergeCell ref="S4:W4"/>
    <mergeCell ref="X4:AB4"/>
    <mergeCell ref="AC4:AD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16" t="s">
        <v>1</v>
      </c>
      <c r="B3" s="16"/>
      <c r="C3" s="16"/>
      <c r="D3" s="16"/>
      <c r="E3" s="16"/>
      <c r="F3" s="16"/>
      <c r="G3" s="16"/>
      <c r="H3" s="17" t="s">
        <v>2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4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9" t="s">
        <v>3</v>
      </c>
      <c r="L4" s="19"/>
      <c r="M4" s="20" t="s">
        <v>4</v>
      </c>
      <c r="N4" s="20"/>
      <c r="O4" s="20"/>
      <c r="P4" s="20"/>
      <c r="Q4" s="20"/>
      <c r="R4" s="20"/>
      <c r="S4" s="18"/>
      <c r="T4" s="18"/>
      <c r="U4" s="18"/>
      <c r="V4" s="18"/>
      <c r="W4" s="18"/>
      <c r="X4" s="19" t="s">
        <v>5</v>
      </c>
      <c r="Y4" s="19"/>
      <c r="Z4" s="19"/>
      <c r="AA4" s="19"/>
      <c r="AB4" s="19"/>
      <c r="AC4" s="19" t="s">
        <v>3</v>
      </c>
      <c r="AD4" s="19"/>
      <c r="AE4" s="19"/>
      <c r="AF4" s="19"/>
      <c r="AG4" s="18"/>
      <c r="AH4" s="18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25.5">
      <c r="A6" s="3">
        <v>57720</v>
      </c>
      <c r="B6" s="4"/>
      <c r="C6" s="3">
        <v>170503</v>
      </c>
      <c r="D6" s="4" t="s">
        <v>277</v>
      </c>
      <c r="E6" s="4" t="s">
        <v>1090</v>
      </c>
      <c r="F6" s="4" t="s">
        <v>1091</v>
      </c>
      <c r="G6" s="4" t="s">
        <v>1092</v>
      </c>
      <c r="H6" s="4"/>
      <c r="I6" s="4" t="s">
        <v>486</v>
      </c>
      <c r="J6" s="5">
        <v>1</v>
      </c>
      <c r="K6" s="6">
        <v>1</v>
      </c>
      <c r="L6" s="7" t="s">
        <v>1255</v>
      </c>
      <c r="M6" s="4">
        <v>231300</v>
      </c>
      <c r="N6" s="4" t="s">
        <v>1256</v>
      </c>
      <c r="O6" s="4" t="s">
        <v>783</v>
      </c>
      <c r="P6" s="4" t="s">
        <v>784</v>
      </c>
      <c r="Q6" s="4">
        <v>4</v>
      </c>
      <c r="R6" s="4">
        <v>4.61</v>
      </c>
      <c r="S6" s="4">
        <v>133876</v>
      </c>
      <c r="T6" s="4" t="s">
        <v>1257</v>
      </c>
      <c r="U6" s="4" t="s">
        <v>1258</v>
      </c>
      <c r="V6" s="4">
        <v>549497740</v>
      </c>
      <c r="W6" s="4"/>
      <c r="X6" s="8" t="s">
        <v>1259</v>
      </c>
      <c r="Y6" s="8" t="s">
        <v>1260</v>
      </c>
      <c r="Z6" s="8" t="s">
        <v>1129</v>
      </c>
      <c r="AA6" s="8" t="s">
        <v>292</v>
      </c>
      <c r="AB6" s="8" t="s">
        <v>462</v>
      </c>
      <c r="AC6" s="7" t="s">
        <v>1261</v>
      </c>
      <c r="AD6" s="9">
        <v>70.34</v>
      </c>
      <c r="AE6" s="6">
        <v>21</v>
      </c>
      <c r="AF6" s="9">
        <v>14.7714</v>
      </c>
      <c r="AG6" s="10">
        <f>ROUND($K$6*$AD$6,2)</f>
        <v>70.34</v>
      </c>
      <c r="AH6" s="10">
        <f>ROUND($K$6*($AD$6+$AF$6),2)</f>
        <v>85.11</v>
      </c>
    </row>
    <row r="7" spans="1:34" ht="12.75">
      <c r="A7" s="3">
        <v>57720</v>
      </c>
      <c r="B7" s="4"/>
      <c r="C7" s="3">
        <v>170504</v>
      </c>
      <c r="D7" s="4" t="s">
        <v>57</v>
      </c>
      <c r="E7" s="4" t="s">
        <v>1262</v>
      </c>
      <c r="F7" s="4" t="s">
        <v>1263</v>
      </c>
      <c r="G7" s="4" t="s">
        <v>1264</v>
      </c>
      <c r="H7" s="4"/>
      <c r="I7" s="4" t="s">
        <v>61</v>
      </c>
      <c r="J7" s="5">
        <v>1</v>
      </c>
      <c r="K7" s="6">
        <v>1</v>
      </c>
      <c r="L7" s="7" t="s">
        <v>1255</v>
      </c>
      <c r="M7" s="4">
        <v>231300</v>
      </c>
      <c r="N7" s="4" t="s">
        <v>1256</v>
      </c>
      <c r="O7" s="4" t="s">
        <v>783</v>
      </c>
      <c r="P7" s="4" t="s">
        <v>784</v>
      </c>
      <c r="Q7" s="4">
        <v>4</v>
      </c>
      <c r="R7" s="4">
        <v>4.61</v>
      </c>
      <c r="S7" s="4">
        <v>133876</v>
      </c>
      <c r="T7" s="4" t="s">
        <v>1257</v>
      </c>
      <c r="U7" s="4" t="s">
        <v>1258</v>
      </c>
      <c r="V7" s="4">
        <v>549497740</v>
      </c>
      <c r="W7" s="4"/>
      <c r="X7" s="8" t="s">
        <v>1259</v>
      </c>
      <c r="Y7" s="8" t="s">
        <v>1260</v>
      </c>
      <c r="Z7" s="8" t="s">
        <v>1129</v>
      </c>
      <c r="AA7" s="8" t="s">
        <v>292</v>
      </c>
      <c r="AB7" s="8" t="s">
        <v>462</v>
      </c>
      <c r="AC7" s="7" t="s">
        <v>1261</v>
      </c>
      <c r="AD7" s="9">
        <v>97.04</v>
      </c>
      <c r="AE7" s="6">
        <v>21</v>
      </c>
      <c r="AF7" s="9">
        <v>20.3784</v>
      </c>
      <c r="AG7" s="10">
        <f>ROUND($K$7*$AD$7,2)</f>
        <v>97.04</v>
      </c>
      <c r="AH7" s="10">
        <f>ROUND($K$7*($AD$7+$AF$7),2)</f>
        <v>117.42</v>
      </c>
    </row>
    <row r="8" spans="1:34" ht="25.5">
      <c r="A8" s="3">
        <v>57720</v>
      </c>
      <c r="B8" s="4"/>
      <c r="C8" s="3">
        <v>170505</v>
      </c>
      <c r="D8" s="4" t="s">
        <v>107</v>
      </c>
      <c r="E8" s="4" t="s">
        <v>439</v>
      </c>
      <c r="F8" s="4" t="s">
        <v>440</v>
      </c>
      <c r="G8" s="4" t="s">
        <v>441</v>
      </c>
      <c r="H8" s="4"/>
      <c r="I8" s="4" t="s">
        <v>44</v>
      </c>
      <c r="J8" s="5">
        <v>30</v>
      </c>
      <c r="K8" s="6">
        <v>30</v>
      </c>
      <c r="L8" s="7" t="s">
        <v>1255</v>
      </c>
      <c r="M8" s="4">
        <v>231300</v>
      </c>
      <c r="N8" s="4" t="s">
        <v>1256</v>
      </c>
      <c r="O8" s="4" t="s">
        <v>783</v>
      </c>
      <c r="P8" s="4" t="s">
        <v>784</v>
      </c>
      <c r="Q8" s="4">
        <v>4</v>
      </c>
      <c r="R8" s="4">
        <v>4.61</v>
      </c>
      <c r="S8" s="4">
        <v>133876</v>
      </c>
      <c r="T8" s="4" t="s">
        <v>1257</v>
      </c>
      <c r="U8" s="4" t="s">
        <v>1258</v>
      </c>
      <c r="V8" s="4">
        <v>549497740</v>
      </c>
      <c r="W8" s="4"/>
      <c r="X8" s="8" t="s">
        <v>1259</v>
      </c>
      <c r="Y8" s="8" t="s">
        <v>1260</v>
      </c>
      <c r="Z8" s="8" t="s">
        <v>1129</v>
      </c>
      <c r="AA8" s="8" t="s">
        <v>292</v>
      </c>
      <c r="AB8" s="8" t="s">
        <v>462</v>
      </c>
      <c r="AC8" s="7" t="s">
        <v>1261</v>
      </c>
      <c r="AD8" s="9">
        <v>0.91</v>
      </c>
      <c r="AE8" s="6">
        <v>21</v>
      </c>
      <c r="AF8" s="9">
        <v>0.1911</v>
      </c>
      <c r="AG8" s="10">
        <f>ROUND($K$8*$AD$8,2)</f>
        <v>27.3</v>
      </c>
      <c r="AH8" s="10">
        <f>ROUND($K$8*($AD$8+$AF$8),2)</f>
        <v>33.03</v>
      </c>
    </row>
    <row r="9" spans="1:34" ht="25.5">
      <c r="A9" s="3">
        <v>57720</v>
      </c>
      <c r="B9" s="4"/>
      <c r="C9" s="3">
        <v>170506</v>
      </c>
      <c r="D9" s="4" t="s">
        <v>107</v>
      </c>
      <c r="E9" s="4" t="s">
        <v>685</v>
      </c>
      <c r="F9" s="4" t="s">
        <v>686</v>
      </c>
      <c r="G9" s="4" t="s">
        <v>687</v>
      </c>
      <c r="H9" s="4"/>
      <c r="I9" s="4" t="s">
        <v>44</v>
      </c>
      <c r="J9" s="5">
        <v>30</v>
      </c>
      <c r="K9" s="6">
        <v>30</v>
      </c>
      <c r="L9" s="7" t="s">
        <v>1255</v>
      </c>
      <c r="M9" s="4">
        <v>231300</v>
      </c>
      <c r="N9" s="4" t="s">
        <v>1256</v>
      </c>
      <c r="O9" s="4" t="s">
        <v>783</v>
      </c>
      <c r="P9" s="4" t="s">
        <v>784</v>
      </c>
      <c r="Q9" s="4">
        <v>4</v>
      </c>
      <c r="R9" s="4">
        <v>4.61</v>
      </c>
      <c r="S9" s="4">
        <v>133876</v>
      </c>
      <c r="T9" s="4" t="s">
        <v>1257</v>
      </c>
      <c r="U9" s="4" t="s">
        <v>1258</v>
      </c>
      <c r="V9" s="4">
        <v>549497740</v>
      </c>
      <c r="W9" s="4"/>
      <c r="X9" s="8" t="s">
        <v>1259</v>
      </c>
      <c r="Y9" s="8" t="s">
        <v>1260</v>
      </c>
      <c r="Z9" s="8" t="s">
        <v>1129</v>
      </c>
      <c r="AA9" s="8" t="s">
        <v>292</v>
      </c>
      <c r="AB9" s="8" t="s">
        <v>462</v>
      </c>
      <c r="AC9" s="7" t="s">
        <v>1261</v>
      </c>
      <c r="AD9" s="9">
        <v>0.89</v>
      </c>
      <c r="AE9" s="6">
        <v>21</v>
      </c>
      <c r="AF9" s="9">
        <v>0.1869</v>
      </c>
      <c r="AG9" s="10">
        <f>ROUND($K$9*$AD$9,2)</f>
        <v>26.7</v>
      </c>
      <c r="AH9" s="10">
        <f>ROUND($K$9*($AD$9+$AF$9),2)</f>
        <v>32.31</v>
      </c>
    </row>
    <row r="10" spans="1:34" ht="13.5" customHeight="1">
      <c r="A10" s="21"/>
      <c r="B10" s="21"/>
      <c r="C10" s="2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21" t="s">
        <v>192</v>
      </c>
      <c r="AF10" s="21"/>
      <c r="AG10" s="12">
        <f>SUM($AG$6:$AG$9)</f>
        <v>221.38</v>
      </c>
      <c r="AH10" s="12">
        <f>SUM($AH$6:$AH$9)</f>
        <v>267.87</v>
      </c>
    </row>
    <row r="11" spans="1:34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38.25">
      <c r="A12" s="3">
        <v>57745</v>
      </c>
      <c r="B12" s="4" t="s">
        <v>1265</v>
      </c>
      <c r="C12" s="3">
        <v>170730</v>
      </c>
      <c r="D12" s="4" t="s">
        <v>86</v>
      </c>
      <c r="E12" s="4" t="s">
        <v>812</v>
      </c>
      <c r="F12" s="4" t="s">
        <v>813</v>
      </c>
      <c r="G12" s="4" t="s">
        <v>814</v>
      </c>
      <c r="H12" s="4"/>
      <c r="I12" s="4" t="s">
        <v>183</v>
      </c>
      <c r="J12" s="5">
        <v>5</v>
      </c>
      <c r="K12" s="6">
        <v>5</v>
      </c>
      <c r="L12" s="7" t="s">
        <v>1255</v>
      </c>
      <c r="M12" s="4">
        <v>231300</v>
      </c>
      <c r="N12" s="4" t="s">
        <v>1256</v>
      </c>
      <c r="O12" s="4" t="s">
        <v>783</v>
      </c>
      <c r="P12" s="4" t="s">
        <v>784</v>
      </c>
      <c r="Q12" s="4">
        <v>4</v>
      </c>
      <c r="R12" s="4">
        <v>4.61</v>
      </c>
      <c r="S12" s="4">
        <v>133876</v>
      </c>
      <c r="T12" s="4" t="s">
        <v>1257</v>
      </c>
      <c r="U12" s="4" t="s">
        <v>1258</v>
      </c>
      <c r="V12" s="4">
        <v>549497740</v>
      </c>
      <c r="W12" s="4"/>
      <c r="X12" s="8" t="s">
        <v>1266</v>
      </c>
      <c r="Y12" s="8" t="s">
        <v>1260</v>
      </c>
      <c r="Z12" s="8" t="s">
        <v>1129</v>
      </c>
      <c r="AA12" s="8" t="s">
        <v>517</v>
      </c>
      <c r="AB12" s="8" t="s">
        <v>462</v>
      </c>
      <c r="AC12" s="7" t="s">
        <v>1267</v>
      </c>
      <c r="AD12" s="9">
        <v>299.56</v>
      </c>
      <c r="AE12" s="6">
        <v>21</v>
      </c>
      <c r="AF12" s="9">
        <v>62.9076</v>
      </c>
      <c r="AG12" s="10">
        <f>ROUND($K$12*$AD$12,2)</f>
        <v>1497.8</v>
      </c>
      <c r="AH12" s="10">
        <f>ROUND($K$12*($AD$12+$AF$12),2)</f>
        <v>1812.34</v>
      </c>
    </row>
    <row r="13" spans="1:34" ht="13.5" customHeight="1">
      <c r="A13" s="21"/>
      <c r="B13" s="21"/>
      <c r="C13" s="2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21" t="s">
        <v>192</v>
      </c>
      <c r="AF13" s="21"/>
      <c r="AG13" s="12">
        <f>SUM($AG$12:$AG$12)</f>
        <v>1497.8</v>
      </c>
      <c r="AH13" s="12">
        <f>SUM($AH$12:$AH$12)</f>
        <v>1812.34</v>
      </c>
    </row>
    <row r="14" spans="1:3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3" t="s">
        <v>1254</v>
      </c>
      <c r="AF15" s="23"/>
      <c r="AG15" s="14">
        <f>(0)+SUM($AG$10,$AG$13)</f>
        <v>1719.1799999999998</v>
      </c>
      <c r="AH15" s="14">
        <f>(0)+SUM($AH$10,$AH$13)</f>
        <v>2080.21</v>
      </c>
    </row>
    <row r="16" spans="1:34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</sheetData>
  <sheetProtection sheet="1" objects="1" scenarios="1"/>
  <mergeCells count="16">
    <mergeCell ref="A10:C10"/>
    <mergeCell ref="AE10:AF10"/>
    <mergeCell ref="A13:C13"/>
    <mergeCell ref="AE13:AF13"/>
    <mergeCell ref="A15:AD15"/>
    <mergeCell ref="AE15:AF15"/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2016-01-07T07:56:58Z</cp:lastPrinted>
  <dcterms:modified xsi:type="dcterms:W3CDTF">2016-01-07T07:57:34Z</dcterms:modified>
  <cp:category/>
  <cp:version/>
  <cp:contentType/>
  <cp:contentStatus/>
</cp:coreProperties>
</file>