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320" windowHeight="11895"/>
  </bookViews>
  <sheets>
    <sheet name="Výkaz výměr" sheetId="4" r:id="rId1"/>
  </sheets>
  <definedNames>
    <definedName name="_xlnm.Print_Titles" localSheetId="0">'Výkaz výměr'!$1:$5</definedName>
    <definedName name="_xlnm.Print_Area" localSheetId="0">'Výkaz výměr'!$A$1:$H$92</definedName>
  </definedNames>
  <calcPr calcId="125725"/>
</workbook>
</file>

<file path=xl/calcChain.xml><?xml version="1.0" encoding="utf-8"?>
<calcChain xmlns="http://schemas.openxmlformats.org/spreadsheetml/2006/main">
  <c r="D65" i="4"/>
  <c r="H64"/>
  <c r="H63"/>
  <c r="H62"/>
  <c r="H61"/>
  <c r="H60"/>
  <c r="H59"/>
  <c r="H58"/>
  <c r="H65" s="1"/>
  <c r="D56"/>
  <c r="H55"/>
  <c r="H54"/>
  <c r="H56" s="1"/>
  <c r="D52"/>
  <c r="H51"/>
  <c r="H50"/>
  <c r="H49"/>
  <c r="H48"/>
  <c r="H47"/>
  <c r="H46"/>
  <c r="H52" s="1"/>
  <c r="D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44" s="1"/>
  <c r="D22"/>
  <c r="H21"/>
  <c r="H20"/>
  <c r="H19"/>
  <c r="H18"/>
  <c r="H17"/>
  <c r="H16"/>
  <c r="H15"/>
  <c r="H22" s="1"/>
  <c r="D13"/>
  <c r="H12"/>
  <c r="H11"/>
  <c r="H10"/>
  <c r="H9"/>
  <c r="H8"/>
  <c r="H7"/>
  <c r="H13" s="1"/>
</calcChain>
</file>

<file path=xl/sharedStrings.xml><?xml version="1.0" encoding="utf-8"?>
<sst xmlns="http://schemas.openxmlformats.org/spreadsheetml/2006/main" count="179" uniqueCount="121">
  <si>
    <t>CEI - CEITEC</t>
  </si>
  <si>
    <t>VÝKAZ VÝMĚR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</si>
  <si>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</si>
  <si>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</si>
  <si>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</si>
  <si>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</si>
  <si>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</si>
  <si>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</si>
  <si>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</si>
  <si>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</si>
  <si>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</si>
  <si>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713</t>
  </si>
  <si>
    <t>Izolace tepelné</t>
  </si>
  <si>
    <t>PC10</t>
  </si>
  <si>
    <t xml:space="preserve">Izolace armatur </t>
  </si>
  <si>
    <t>kpl</t>
  </si>
  <si>
    <t>PC11</t>
  </si>
  <si>
    <t>m</t>
  </si>
  <si>
    <t>PC12</t>
  </si>
  <si>
    <t>PC13</t>
  </si>
  <si>
    <t>PC14</t>
  </si>
  <si>
    <t>PC15</t>
  </si>
  <si>
    <t>713-000001a</t>
  </si>
  <si>
    <t>998713203T00</t>
  </si>
  <si>
    <t xml:space="preserve">Přesun hmot pro izolaci tepelnou, výšky do 24m </t>
  </si>
  <si>
    <t>%</t>
  </si>
  <si>
    <t>998713293T00</t>
  </si>
  <si>
    <t xml:space="preserve">Přípl.za zvět.přesun do 500m </t>
  </si>
  <si>
    <t>PC16</t>
  </si>
  <si>
    <t>PC17</t>
  </si>
  <si>
    <t>PC18</t>
  </si>
  <si>
    <t>PC19</t>
  </si>
  <si>
    <t>PC20</t>
  </si>
  <si>
    <t>733</t>
  </si>
  <si>
    <t>Rozvod potrubí</t>
  </si>
  <si>
    <t>733111104R00</t>
  </si>
  <si>
    <t>733123110R00</t>
  </si>
  <si>
    <t xml:space="preserve">Příplatek za zhotovení přípojek </t>
  </si>
  <si>
    <t>kus</t>
  </si>
  <si>
    <t>PC1</t>
  </si>
  <si>
    <t>PC2</t>
  </si>
  <si>
    <t>soubor</t>
  </si>
  <si>
    <t>PC3</t>
  </si>
  <si>
    <t>998733203R00</t>
  </si>
  <si>
    <t xml:space="preserve">Přesun hmot pro rozvody potrubí, výšky do 24 m </t>
  </si>
  <si>
    <t>998733293R00</t>
  </si>
  <si>
    <t xml:space="preserve">Příplatek zvětš. přesun, rozvody potrubí do 500 m </t>
  </si>
  <si>
    <t>734</t>
  </si>
  <si>
    <t>Armatury</t>
  </si>
  <si>
    <t>734211122R11</t>
  </si>
  <si>
    <t xml:space="preserve">Automatické odvzdušňovací ventily </t>
  </si>
  <si>
    <t>734291113R00</t>
  </si>
  <si>
    <t xml:space="preserve">Kohouty plnící a vypouštěcí G 1/2 </t>
  </si>
  <si>
    <t>734411122R00</t>
  </si>
  <si>
    <t>ks</t>
  </si>
  <si>
    <t xml:space="preserve">Ruční hlavice </t>
  </si>
  <si>
    <t xml:space="preserve">Montáž ručních hlavic </t>
  </si>
  <si>
    <t>Zkušební manometrická přípojka G1/2 pro snímač tlaku se zkušební přípojkou   M20x1,5</t>
  </si>
  <si>
    <t xml:space="preserve">Manometr, uzávěr, smyčka </t>
  </si>
  <si>
    <t xml:space="preserve">Přechody, redukce </t>
  </si>
  <si>
    <t>734-00000017</t>
  </si>
  <si>
    <t>Radiátorový ventil  G 1/2-rohový pro boční připo.</t>
  </si>
  <si>
    <t>KS</t>
  </si>
  <si>
    <t>998734203R00</t>
  </si>
  <si>
    <t xml:space="preserve">Přesun hmot pro armatury, výšky do 24 m </t>
  </si>
  <si>
    <t>998734293R00</t>
  </si>
  <si>
    <t xml:space="preserve">Příplatek zvětšený přesun, armatury do 500 m </t>
  </si>
  <si>
    <t>735</t>
  </si>
  <si>
    <t>Otopná tělesa</t>
  </si>
  <si>
    <t>735159111T00</t>
  </si>
  <si>
    <t xml:space="preserve">Montáž panelových těles do délky 3000 mm </t>
  </si>
  <si>
    <t xml:space="preserve">Uložení těles </t>
  </si>
  <si>
    <t>998735203R00</t>
  </si>
  <si>
    <t xml:space="preserve">Přesun hmot pro otopná tělesa, výšky do 24 m </t>
  </si>
  <si>
    <t>998735293R00</t>
  </si>
  <si>
    <t xml:space="preserve">Příplatek zvětšený přesun, otopná tělesa do 500 m </t>
  </si>
  <si>
    <t>783</t>
  </si>
  <si>
    <t>Nátěry</t>
  </si>
  <si>
    <t>783424140R00</t>
  </si>
  <si>
    <t xml:space="preserve">Nátěr syntetický potrubí do DN 150 mm  Z + 2x </t>
  </si>
  <si>
    <t xml:space="preserve">Nátěry doplňkových konstrukcí   Z+2x </t>
  </si>
  <si>
    <t>M34</t>
  </si>
  <si>
    <t>Montáže energetických a tepelných zařízení</t>
  </si>
  <si>
    <t xml:space="preserve">Protipožární prostupy </t>
  </si>
  <si>
    <t xml:space="preserve">Doplňkové konstrukce </t>
  </si>
  <si>
    <t>kg</t>
  </si>
  <si>
    <t>hod</t>
  </si>
  <si>
    <t xml:space="preserve">Tlaková zkouška </t>
  </si>
  <si>
    <t xml:space="preserve">Topná zkouška </t>
  </si>
  <si>
    <t>Č.s.</t>
  </si>
  <si>
    <t>302 – 06 ÚSTŘEDNÍ VYTÁPĚNÍ</t>
  </si>
  <si>
    <t>Izolace tep.topení-potrubí montáž nové potrubí</t>
  </si>
  <si>
    <t>713-0000023aaa</t>
  </si>
  <si>
    <t>Izolace tepelná- tl.20mm DN15 včetně povrchové úpravy hliníkovou fólií</t>
  </si>
  <si>
    <t>713-0000023aab</t>
  </si>
  <si>
    <t>Izolace tepelná- tl.20mm DN20 včetně povrchové úpravy hliníkovou fólií</t>
  </si>
  <si>
    <t>733111103R00</t>
  </si>
  <si>
    <t xml:space="preserve">Potrubí závitové bezešvé běžné nízkotlaké DN 15 </t>
  </si>
  <si>
    <t xml:space="preserve">Potrubí závitové bezešvé běžné nízkotlaké DN 20 </t>
  </si>
  <si>
    <t>733111105R00</t>
  </si>
  <si>
    <t>Potrubí závitové bezešvé běžné nízkotlaké DN 25 jako chránička</t>
  </si>
  <si>
    <t>Potrubí je včetně přechodových kusů , uložení tvarovek a montáže</t>
  </si>
  <si>
    <t>734242413U00</t>
  </si>
  <si>
    <t xml:space="preserve">Klapka zpětná přímá PN16-110°C G3/4 </t>
  </si>
  <si>
    <t>734291243U00</t>
  </si>
  <si>
    <t xml:space="preserve">Filtr pří vnit záv PN16 -130°C G3/4 </t>
  </si>
  <si>
    <t>734292714U00</t>
  </si>
  <si>
    <t xml:space="preserve">Kulo koh vnit záv PN42 -185°C G 3/4 </t>
  </si>
  <si>
    <t>Teploměr přímý s ochranným pouzdrem malý 0-120°C</t>
  </si>
  <si>
    <t>Regulační, vyvažovací a uzavírací armatura DN15 (regulace průtoku)</t>
  </si>
  <si>
    <t>Regulační, vyvažovací a uzavírací armatura DN20 (regulace průtoku)</t>
  </si>
  <si>
    <t xml:space="preserve">Montáž armatur je zahrnuta v ceně armatur </t>
  </si>
  <si>
    <t xml:space="preserve">Návarky a jímky pro teplotu </t>
  </si>
  <si>
    <t>Čerpadlo tříot. 0,5 kg/h, 2 8,8 kPa,  230 V PN10, - 1ks záloha do skladu</t>
  </si>
  <si>
    <t>732-11eabn</t>
  </si>
  <si>
    <t>Oběhové čerpadlo tříot. 230 V, 0,5 kg/h, 28,8 kPa PN10, 0,5 m3/h</t>
  </si>
  <si>
    <t xml:space="preserve">Odvzdušnění otopného tělesa </t>
  </si>
  <si>
    <t xml:space="preserve">Sada konzol pro uchycení otop. tělesa </t>
  </si>
  <si>
    <t>Demontáže stávajícího otop. tělesa a potrubí včetně odvezení potrubí</t>
  </si>
  <si>
    <t xml:space="preserve">Zednické výpomoci </t>
  </si>
  <si>
    <t xml:space="preserve">Napojení, zapojení, napuštění, vyvážení 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</si>
</sst>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sz val="16"/>
      <color theme="0"/>
      <name val="Century Gothic"/>
      <family val="2"/>
      <charset val="238"/>
    </font>
    <font>
      <b/>
      <u/>
      <sz val="12"/>
      <color theme="0"/>
      <name val="Arial CE"/>
      <charset val="238"/>
    </font>
    <font>
      <sz val="12"/>
      <name val="Arial CE"/>
      <charset val="238"/>
    </font>
    <font>
      <sz val="12"/>
      <color theme="0"/>
      <name val="Arial CE"/>
      <charset val="238"/>
    </font>
    <font>
      <b/>
      <sz val="12"/>
      <name val="Century Gothic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sz val="11"/>
      <color theme="1"/>
      <name val="Century Gothic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color theme="0" tint="-0.3499862666707357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002776"/>
        <bgColor indexed="64"/>
      </patternFill>
    </fill>
    <fill>
      <patternFill patternType="solid">
        <fgColor rgb="FFA5ACA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2" borderId="0" xfId="1" applyFont="1" applyFill="1" applyAlignment="1">
      <alignment horizontal="left" vertical="center" indent="1"/>
    </xf>
    <xf numFmtId="0" fontId="3" fillId="2" borderId="0" xfId="1" applyFont="1" applyFill="1" applyAlignment="1"/>
    <xf numFmtId="0" fontId="2" fillId="2" borderId="0" xfId="1" applyFont="1" applyFill="1" applyAlignment="1">
      <alignment horizontal="right" vertical="center" indent="1"/>
    </xf>
    <xf numFmtId="0" fontId="4" fillId="3" borderId="0" xfId="1" applyFont="1" applyFill="1" applyAlignment="1"/>
    <xf numFmtId="0" fontId="3" fillId="3" borderId="0" xfId="1" applyFont="1" applyFill="1" applyAlignment="1"/>
    <xf numFmtId="0" fontId="5" fillId="3" borderId="0" xfId="1" applyFont="1" applyFill="1" applyAlignment="1">
      <alignment horizontal="right"/>
    </xf>
    <xf numFmtId="0" fontId="6" fillId="0" borderId="0" xfId="1" applyFont="1" applyAlignment="1">
      <alignment horizontal="left" indent="1"/>
    </xf>
    <xf numFmtId="0" fontId="7" fillId="0" borderId="0" xfId="1" applyFont="1" applyAlignment="1">
      <alignment horizontal="centerContinuous"/>
    </xf>
    <xf numFmtId="0" fontId="8" fillId="0" borderId="0" xfId="1" applyFont="1" applyAlignment="1">
      <alignment horizontal="centerContinuous"/>
    </xf>
    <xf numFmtId="0" fontId="8" fillId="0" borderId="0" xfId="1" applyFont="1" applyAlignment="1">
      <alignment horizontal="right"/>
    </xf>
    <xf numFmtId="0" fontId="9" fillId="0" borderId="0" xfId="1" applyFont="1"/>
    <xf numFmtId="0" fontId="1" fillId="0" borderId="0" xfId="1" applyFont="1"/>
    <xf numFmtId="0" fontId="1" fillId="0" borderId="0" xfId="1"/>
    <xf numFmtId="0" fontId="1" fillId="0" borderId="0" xfId="1" applyAlignment="1">
      <alignment horizontal="right"/>
    </xf>
    <xf numFmtId="0" fontId="1" fillId="0" borderId="0" xfId="1" applyAlignment="1"/>
    <xf numFmtId="0" fontId="10" fillId="0" borderId="0" xfId="0" applyFont="1"/>
    <xf numFmtId="49" fontId="11" fillId="4" borderId="1" xfId="1" applyNumberFormat="1" applyFont="1" applyFill="1" applyBorder="1"/>
    <xf numFmtId="49" fontId="11" fillId="4" borderId="2" xfId="1" applyNumberFormat="1" applyFont="1" applyFill="1" applyBorder="1"/>
    <xf numFmtId="0" fontId="11" fillId="4" borderId="2" xfId="1" applyFont="1" applyFill="1" applyBorder="1" applyAlignment="1">
      <alignment horizontal="center"/>
    </xf>
    <xf numFmtId="0" fontId="11" fillId="4" borderId="2" xfId="1" applyNumberFormat="1" applyFont="1" applyFill="1" applyBorder="1" applyAlignment="1">
      <alignment horizontal="center"/>
    </xf>
    <xf numFmtId="0" fontId="11" fillId="4" borderId="1" xfId="1" applyFont="1" applyFill="1" applyBorder="1" applyAlignment="1">
      <alignment horizontal="center"/>
    </xf>
    <xf numFmtId="0" fontId="12" fillId="0" borderId="3" xfId="1" applyFont="1" applyBorder="1" applyAlignment="1">
      <alignment horizontal="center"/>
    </xf>
    <xf numFmtId="49" fontId="12" fillId="0" borderId="3" xfId="1" applyNumberFormat="1" applyFont="1" applyBorder="1" applyAlignment="1">
      <alignment horizontal="left"/>
    </xf>
    <xf numFmtId="0" fontId="12" fillId="0" borderId="4" xfId="1" applyFont="1" applyBorder="1"/>
    <xf numFmtId="0" fontId="13" fillId="0" borderId="5" xfId="1" applyFont="1" applyBorder="1" applyAlignment="1">
      <alignment horizontal="center"/>
    </xf>
    <xf numFmtId="0" fontId="13" fillId="0" borderId="5" xfId="1" applyNumberFormat="1" applyFont="1" applyBorder="1" applyAlignment="1">
      <alignment horizontal="right"/>
    </xf>
    <xf numFmtId="0" fontId="13" fillId="0" borderId="2" xfId="1" applyNumberFormat="1" applyFont="1" applyBorder="1"/>
    <xf numFmtId="0" fontId="14" fillId="0" borderId="6" xfId="1" applyFont="1" applyBorder="1" applyAlignment="1">
      <alignment horizontal="center" vertical="top"/>
    </xf>
    <xf numFmtId="49" fontId="14" fillId="0" borderId="6" xfId="1" applyNumberFormat="1" applyFont="1" applyBorder="1" applyAlignment="1">
      <alignment horizontal="left" vertical="top"/>
    </xf>
    <xf numFmtId="0" fontId="14" fillId="0" borderId="6" xfId="1" applyFont="1" applyBorder="1" applyAlignment="1">
      <alignment vertical="top" wrapText="1"/>
    </xf>
    <xf numFmtId="49" fontId="14" fillId="0" borderId="6" xfId="1" applyNumberFormat="1" applyFont="1" applyBorder="1" applyAlignment="1">
      <alignment horizontal="center" shrinkToFit="1"/>
    </xf>
    <xf numFmtId="4" fontId="14" fillId="0" borderId="6" xfId="1" applyNumberFormat="1" applyFont="1" applyBorder="1" applyAlignment="1">
      <alignment horizontal="right"/>
    </xf>
    <xf numFmtId="4" fontId="14" fillId="0" borderId="6" xfId="1" applyNumberFormat="1" applyFont="1" applyBorder="1"/>
    <xf numFmtId="0" fontId="13" fillId="4" borderId="1" xfId="1" applyFont="1" applyFill="1" applyBorder="1" applyAlignment="1">
      <alignment horizontal="center"/>
    </xf>
    <xf numFmtId="49" fontId="15" fillId="4" borderId="1" xfId="1" applyNumberFormat="1" applyFont="1" applyFill="1" applyBorder="1" applyAlignment="1">
      <alignment horizontal="left"/>
    </xf>
    <xf numFmtId="0" fontId="15" fillId="4" borderId="4" xfId="1" applyFont="1" applyFill="1" applyBorder="1"/>
    <xf numFmtId="0" fontId="13" fillId="4" borderId="5" xfId="1" applyFont="1" applyFill="1" applyBorder="1" applyAlignment="1">
      <alignment horizontal="center"/>
    </xf>
    <xf numFmtId="4" fontId="13" fillId="4" borderId="5" xfId="1" applyNumberFormat="1" applyFont="1" applyFill="1" applyBorder="1" applyAlignment="1">
      <alignment horizontal="right"/>
    </xf>
    <xf numFmtId="4" fontId="13" fillId="4" borderId="2" xfId="1" applyNumberFormat="1" applyFont="1" applyFill="1" applyBorder="1" applyAlignment="1">
      <alignment horizontal="right"/>
    </xf>
    <xf numFmtId="4" fontId="12" fillId="4" borderId="1" xfId="1" applyNumberFormat="1" applyFont="1" applyFill="1" applyBorder="1"/>
    <xf numFmtId="0" fontId="14" fillId="0" borderId="1" xfId="1" applyFont="1" applyBorder="1" applyAlignment="1">
      <alignment horizontal="center" vertical="top"/>
    </xf>
    <xf numFmtId="0" fontId="13" fillId="5" borderId="1" xfId="1" applyFont="1" applyFill="1" applyBorder="1" applyAlignment="1">
      <alignment horizontal="center"/>
    </xf>
    <xf numFmtId="0" fontId="16" fillId="6" borderId="6" xfId="1" applyFont="1" applyFill="1" applyBorder="1" applyAlignment="1">
      <alignment horizontal="center" vertical="top"/>
    </xf>
    <xf numFmtId="0" fontId="14" fillId="6" borderId="6" xfId="1" applyFont="1" applyFill="1" applyBorder="1" applyAlignment="1">
      <alignment horizontal="center" vertical="top"/>
    </xf>
    <xf numFmtId="0" fontId="14" fillId="0" borderId="3" xfId="1" applyFont="1" applyBorder="1" applyAlignment="1">
      <alignment horizontal="center"/>
    </xf>
    <xf numFmtId="0" fontId="14" fillId="5" borderId="1" xfId="1" applyFont="1" applyFill="1" applyBorder="1" applyAlignment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2"/>
  <sheetViews>
    <sheetView tabSelected="1" view="pageLayout" zoomScaleNormal="100" zoomScaleSheetLayoutView="120" workbookViewId="0">
      <selection activeCell="I8" sqref="I8"/>
    </sheetView>
  </sheetViews>
  <sheetFormatPr defaultRowHeight="15"/>
  <cols>
    <col min="1" max="2" width="4.28515625" customWidth="1"/>
    <col min="3" max="3" width="11.42578125" customWidth="1"/>
    <col min="4" max="4" width="40" customWidth="1"/>
    <col min="5" max="5" width="5.140625" customWidth="1"/>
    <col min="6" max="6" width="8.140625" customWidth="1"/>
    <col min="7" max="7" width="9.5703125" customWidth="1"/>
    <col min="8" max="8" width="10.28515625" customWidth="1"/>
  </cols>
  <sheetData>
    <row r="1" spans="1:8" ht="22.5" customHeight="1">
      <c r="A1" s="1" t="s">
        <v>0</v>
      </c>
      <c r="B1" s="1"/>
      <c r="C1" s="2"/>
      <c r="D1" s="2"/>
      <c r="E1" s="2"/>
      <c r="F1" s="2"/>
      <c r="G1" s="2"/>
      <c r="H1" s="3" t="s">
        <v>1</v>
      </c>
    </row>
    <row r="2" spans="1:8" ht="2.25" customHeight="1">
      <c r="A2" s="4"/>
      <c r="B2" s="4"/>
      <c r="C2" s="5"/>
      <c r="D2" s="5"/>
      <c r="E2" s="5"/>
      <c r="F2" s="5"/>
      <c r="G2" s="5"/>
      <c r="H2" s="6"/>
    </row>
    <row r="3" spans="1:8" ht="22.5" customHeight="1">
      <c r="A3" s="7" t="s">
        <v>90</v>
      </c>
      <c r="B3" s="7"/>
      <c r="C3" s="8"/>
      <c r="D3" s="9"/>
      <c r="E3" s="9"/>
      <c r="F3" s="10"/>
      <c r="G3" s="9"/>
      <c r="H3" s="9"/>
    </row>
    <row r="4" spans="1:8">
      <c r="A4" s="11"/>
      <c r="B4" s="11"/>
      <c r="C4" s="12"/>
      <c r="D4" s="12"/>
      <c r="E4" s="13"/>
      <c r="F4" s="14"/>
      <c r="G4" s="13"/>
      <c r="H4" s="15"/>
    </row>
    <row r="5" spans="1:8">
      <c r="A5" s="17" t="s">
        <v>2</v>
      </c>
      <c r="B5" s="18" t="s">
        <v>89</v>
      </c>
      <c r="C5" s="19" t="s">
        <v>3</v>
      </c>
      <c r="D5" s="19" t="s">
        <v>4</v>
      </c>
      <c r="E5" s="19" t="s">
        <v>5</v>
      </c>
      <c r="F5" s="20" t="s">
        <v>6</v>
      </c>
      <c r="G5" s="19" t="s">
        <v>7</v>
      </c>
      <c r="H5" s="21" t="s">
        <v>8</v>
      </c>
    </row>
    <row r="6" spans="1:8" s="16" customFormat="1" ht="16.5">
      <c r="A6" s="22" t="s">
        <v>9</v>
      </c>
      <c r="B6" s="22"/>
      <c r="C6" s="23" t="s">
        <v>11</v>
      </c>
      <c r="D6" s="24" t="s">
        <v>12</v>
      </c>
      <c r="E6" s="25"/>
      <c r="F6" s="26"/>
      <c r="G6" s="26"/>
      <c r="H6" s="27"/>
    </row>
    <row r="7" spans="1:8" s="16" customFormat="1" ht="17.100000000000001" customHeight="1">
      <c r="A7" s="28">
        <v>1</v>
      </c>
      <c r="B7" s="28">
        <v>6</v>
      </c>
      <c r="C7" s="29" t="s">
        <v>16</v>
      </c>
      <c r="D7" s="30" t="s">
        <v>14</v>
      </c>
      <c r="E7" s="31" t="s">
        <v>15</v>
      </c>
      <c r="F7" s="32">
        <v>1</v>
      </c>
      <c r="G7" s="32">
        <v>0</v>
      </c>
      <c r="H7" s="33">
        <f t="shared" ref="H7:H12" si="0">F7*G7</f>
        <v>0</v>
      </c>
    </row>
    <row r="8" spans="1:8" s="16" customFormat="1" ht="17.100000000000001" customHeight="1">
      <c r="A8" s="28">
        <v>2</v>
      </c>
      <c r="B8" s="28">
        <v>6</v>
      </c>
      <c r="C8" s="29" t="s">
        <v>22</v>
      </c>
      <c r="D8" s="30" t="s">
        <v>91</v>
      </c>
      <c r="E8" s="31" t="s">
        <v>17</v>
      </c>
      <c r="F8" s="32">
        <v>160</v>
      </c>
      <c r="G8" s="32">
        <v>0</v>
      </c>
      <c r="H8" s="33">
        <f t="shared" si="0"/>
        <v>0</v>
      </c>
    </row>
    <row r="9" spans="1:8" s="16" customFormat="1" ht="23.25" customHeight="1">
      <c r="A9" s="28">
        <v>3</v>
      </c>
      <c r="B9" s="28">
        <v>6</v>
      </c>
      <c r="C9" s="29" t="s">
        <v>92</v>
      </c>
      <c r="D9" s="30" t="s">
        <v>93</v>
      </c>
      <c r="E9" s="31" t="s">
        <v>17</v>
      </c>
      <c r="F9" s="32">
        <v>34</v>
      </c>
      <c r="G9" s="32">
        <v>0</v>
      </c>
      <c r="H9" s="33">
        <f t="shared" si="0"/>
        <v>0</v>
      </c>
    </row>
    <row r="10" spans="1:8" s="16" customFormat="1" ht="23.25" customHeight="1">
      <c r="A10" s="28">
        <v>4</v>
      </c>
      <c r="B10" s="28">
        <v>6</v>
      </c>
      <c r="C10" s="29" t="s">
        <v>94</v>
      </c>
      <c r="D10" s="30" t="s">
        <v>95</v>
      </c>
      <c r="E10" s="31" t="s">
        <v>17</v>
      </c>
      <c r="F10" s="32">
        <v>126</v>
      </c>
      <c r="G10" s="32">
        <v>0</v>
      </c>
      <c r="H10" s="33">
        <f t="shared" si="0"/>
        <v>0</v>
      </c>
    </row>
    <row r="11" spans="1:8" s="16" customFormat="1" ht="17.100000000000001" customHeight="1">
      <c r="A11" s="28">
        <v>5</v>
      </c>
      <c r="B11" s="28">
        <v>6</v>
      </c>
      <c r="C11" s="29" t="s">
        <v>23</v>
      </c>
      <c r="D11" s="30" t="s">
        <v>24</v>
      </c>
      <c r="E11" s="31" t="s">
        <v>25</v>
      </c>
      <c r="F11" s="32"/>
      <c r="G11" s="32">
        <v>0</v>
      </c>
      <c r="H11" s="33">
        <f t="shared" si="0"/>
        <v>0</v>
      </c>
    </row>
    <row r="12" spans="1:8" s="16" customFormat="1" ht="17.100000000000001" customHeight="1">
      <c r="A12" s="28">
        <v>6</v>
      </c>
      <c r="B12" s="28">
        <v>6</v>
      </c>
      <c r="C12" s="29" t="s">
        <v>26</v>
      </c>
      <c r="D12" s="30" t="s">
        <v>27</v>
      </c>
      <c r="E12" s="31" t="s">
        <v>25</v>
      </c>
      <c r="F12" s="32"/>
      <c r="G12" s="32">
        <v>0</v>
      </c>
      <c r="H12" s="33">
        <f t="shared" si="0"/>
        <v>0</v>
      </c>
    </row>
    <row r="13" spans="1:8" s="16" customFormat="1" ht="17.100000000000001" customHeight="1">
      <c r="A13" s="34"/>
      <c r="B13" s="44"/>
      <c r="C13" s="35" t="s">
        <v>10</v>
      </c>
      <c r="D13" s="36" t="str">
        <f>CONCATENATE(C6," ",D6)</f>
        <v>713 Izolace tepelné</v>
      </c>
      <c r="E13" s="37"/>
      <c r="F13" s="38"/>
      <c r="G13" s="39"/>
      <c r="H13" s="40">
        <f>SUM(H6:H12)</f>
        <v>0</v>
      </c>
    </row>
    <row r="14" spans="1:8" s="16" customFormat="1" ht="21" customHeight="1">
      <c r="A14" s="22" t="s">
        <v>9</v>
      </c>
      <c r="B14" s="28"/>
      <c r="C14" s="23" t="s">
        <v>33</v>
      </c>
      <c r="D14" s="24" t="s">
        <v>34</v>
      </c>
      <c r="E14" s="25"/>
      <c r="F14" s="26"/>
      <c r="G14" s="26"/>
      <c r="H14" s="27"/>
    </row>
    <row r="15" spans="1:8" s="16" customFormat="1" ht="21" customHeight="1">
      <c r="A15" s="28">
        <v>7</v>
      </c>
      <c r="B15" s="28">
        <v>1</v>
      </c>
      <c r="C15" s="29" t="s">
        <v>96</v>
      </c>
      <c r="D15" s="30" t="s">
        <v>97</v>
      </c>
      <c r="E15" s="31" t="s">
        <v>17</v>
      </c>
      <c r="F15" s="32">
        <v>34</v>
      </c>
      <c r="G15" s="32">
        <v>0</v>
      </c>
      <c r="H15" s="33">
        <f t="shared" ref="H15:H21" si="1">F15*G15</f>
        <v>0</v>
      </c>
    </row>
    <row r="16" spans="1:8" s="16" customFormat="1" ht="22.5" customHeight="1">
      <c r="A16" s="28">
        <v>8</v>
      </c>
      <c r="B16" s="28">
        <v>1</v>
      </c>
      <c r="C16" s="29" t="s">
        <v>35</v>
      </c>
      <c r="D16" s="30" t="s">
        <v>98</v>
      </c>
      <c r="E16" s="31" t="s">
        <v>17</v>
      </c>
      <c r="F16" s="32">
        <v>126</v>
      </c>
      <c r="G16" s="32">
        <v>0</v>
      </c>
      <c r="H16" s="33">
        <f t="shared" si="1"/>
        <v>0</v>
      </c>
    </row>
    <row r="17" spans="1:8" s="16" customFormat="1" ht="20.25" customHeight="1">
      <c r="A17" s="28">
        <v>9</v>
      </c>
      <c r="B17" s="28">
        <v>1</v>
      </c>
      <c r="C17" s="29" t="s">
        <v>99</v>
      </c>
      <c r="D17" s="30" t="s">
        <v>100</v>
      </c>
      <c r="E17" s="31" t="s">
        <v>17</v>
      </c>
      <c r="F17" s="32">
        <v>2</v>
      </c>
      <c r="G17" s="32">
        <v>0</v>
      </c>
      <c r="H17" s="33">
        <f t="shared" si="1"/>
        <v>0</v>
      </c>
    </row>
    <row r="18" spans="1:8" s="16" customFormat="1" ht="21.75" customHeight="1">
      <c r="A18" s="28">
        <v>10</v>
      </c>
      <c r="B18" s="28">
        <v>1</v>
      </c>
      <c r="C18" s="29" t="s">
        <v>36</v>
      </c>
      <c r="D18" s="30" t="s">
        <v>37</v>
      </c>
      <c r="E18" s="31" t="s">
        <v>38</v>
      </c>
      <c r="F18" s="32">
        <v>2</v>
      </c>
      <c r="G18" s="32">
        <v>0</v>
      </c>
      <c r="H18" s="33">
        <f t="shared" si="1"/>
        <v>0</v>
      </c>
    </row>
    <row r="19" spans="1:8" s="16" customFormat="1" ht="21.75" customHeight="1">
      <c r="A19" s="28">
        <v>11</v>
      </c>
      <c r="B19" s="28">
        <v>1</v>
      </c>
      <c r="C19" s="29" t="s">
        <v>39</v>
      </c>
      <c r="D19" s="30" t="s">
        <v>101</v>
      </c>
      <c r="E19" s="31" t="s">
        <v>41</v>
      </c>
      <c r="F19" s="32">
        <v>1</v>
      </c>
      <c r="G19" s="32">
        <v>0</v>
      </c>
      <c r="H19" s="33">
        <f t="shared" si="1"/>
        <v>0</v>
      </c>
    </row>
    <row r="20" spans="1:8" s="16" customFormat="1" ht="23.25" customHeight="1">
      <c r="A20" s="28">
        <v>12</v>
      </c>
      <c r="B20" s="28">
        <v>1</v>
      </c>
      <c r="C20" s="29" t="s">
        <v>43</v>
      </c>
      <c r="D20" s="30" t="s">
        <v>44</v>
      </c>
      <c r="E20" s="31" t="s">
        <v>25</v>
      </c>
      <c r="F20" s="32"/>
      <c r="G20" s="32">
        <v>0</v>
      </c>
      <c r="H20" s="33">
        <f t="shared" si="1"/>
        <v>0</v>
      </c>
    </row>
    <row r="21" spans="1:8" s="16" customFormat="1" ht="22.5" customHeight="1">
      <c r="A21" s="28">
        <v>13</v>
      </c>
      <c r="B21" s="28">
        <v>1</v>
      </c>
      <c r="C21" s="29" t="s">
        <v>45</v>
      </c>
      <c r="D21" s="30" t="s">
        <v>46</v>
      </c>
      <c r="E21" s="31" t="s">
        <v>25</v>
      </c>
      <c r="F21" s="32"/>
      <c r="G21" s="32">
        <v>0</v>
      </c>
      <c r="H21" s="33">
        <f t="shared" si="1"/>
        <v>0</v>
      </c>
    </row>
    <row r="22" spans="1:8" s="16" customFormat="1" ht="16.5">
      <c r="A22" s="34"/>
      <c r="B22" s="34"/>
      <c r="C22" s="35" t="s">
        <v>10</v>
      </c>
      <c r="D22" s="36" t="str">
        <f>CONCATENATE(C14," ",D14)</f>
        <v>733 Rozvod potrubí</v>
      </c>
      <c r="E22" s="37"/>
      <c r="F22" s="38"/>
      <c r="G22" s="39"/>
      <c r="H22" s="40">
        <f>SUM(H14:H21)</f>
        <v>0</v>
      </c>
    </row>
    <row r="23" spans="1:8" s="16" customFormat="1" ht="17.100000000000001" customHeight="1">
      <c r="A23" s="22" t="s">
        <v>9</v>
      </c>
      <c r="B23" s="28"/>
      <c r="C23" s="23" t="s">
        <v>47</v>
      </c>
      <c r="D23" s="24" t="s">
        <v>48</v>
      </c>
      <c r="E23" s="25"/>
      <c r="F23" s="26"/>
      <c r="G23" s="26"/>
      <c r="H23" s="27"/>
    </row>
    <row r="24" spans="1:8" s="16" customFormat="1" ht="17.100000000000001" customHeight="1">
      <c r="A24" s="28">
        <v>14</v>
      </c>
      <c r="B24" s="46">
        <v>3</v>
      </c>
      <c r="C24" s="29" t="s">
        <v>49</v>
      </c>
      <c r="D24" s="30" t="s">
        <v>50</v>
      </c>
      <c r="E24" s="31" t="s">
        <v>54</v>
      </c>
      <c r="F24" s="32">
        <v>8</v>
      </c>
      <c r="G24" s="32">
        <v>0</v>
      </c>
      <c r="H24" s="33">
        <f t="shared" ref="H24:H43" si="2">F24*G24</f>
        <v>0</v>
      </c>
    </row>
    <row r="25" spans="1:8" s="16" customFormat="1" ht="17.100000000000001" customHeight="1">
      <c r="A25" s="28">
        <v>15</v>
      </c>
      <c r="B25" s="45">
        <v>3</v>
      </c>
      <c r="C25" s="29" t="s">
        <v>102</v>
      </c>
      <c r="D25" s="30" t="s">
        <v>103</v>
      </c>
      <c r="E25" s="31" t="s">
        <v>38</v>
      </c>
      <c r="F25" s="32">
        <v>1</v>
      </c>
      <c r="G25" s="32">
        <v>0</v>
      </c>
      <c r="H25" s="33">
        <f t="shared" si="2"/>
        <v>0</v>
      </c>
    </row>
    <row r="26" spans="1:8" s="16" customFormat="1" ht="21" customHeight="1">
      <c r="A26" s="28">
        <v>16</v>
      </c>
      <c r="B26" s="28">
        <v>3</v>
      </c>
      <c r="C26" s="29" t="s">
        <v>51</v>
      </c>
      <c r="D26" s="30" t="s">
        <v>52</v>
      </c>
      <c r="E26" s="31" t="s">
        <v>54</v>
      </c>
      <c r="F26" s="32">
        <v>5</v>
      </c>
      <c r="G26" s="32">
        <v>0</v>
      </c>
      <c r="H26" s="33">
        <f t="shared" si="2"/>
        <v>0</v>
      </c>
    </row>
    <row r="27" spans="1:8" s="16" customFormat="1" ht="17.100000000000001" customHeight="1">
      <c r="A27" s="28">
        <v>17</v>
      </c>
      <c r="B27" s="28">
        <v>3</v>
      </c>
      <c r="C27" s="29" t="s">
        <v>104</v>
      </c>
      <c r="D27" s="30" t="s">
        <v>105</v>
      </c>
      <c r="E27" s="31" t="s">
        <v>38</v>
      </c>
      <c r="F27" s="32">
        <v>1</v>
      </c>
      <c r="G27" s="32">
        <v>0</v>
      </c>
      <c r="H27" s="33">
        <f t="shared" si="2"/>
        <v>0</v>
      </c>
    </row>
    <row r="28" spans="1:8" s="16" customFormat="1" ht="16.5">
      <c r="A28" s="28">
        <v>18</v>
      </c>
      <c r="B28" s="28">
        <v>3</v>
      </c>
      <c r="C28" s="29" t="s">
        <v>106</v>
      </c>
      <c r="D28" s="30" t="s">
        <v>107</v>
      </c>
      <c r="E28" s="31" t="s">
        <v>38</v>
      </c>
      <c r="F28" s="32">
        <v>5</v>
      </c>
      <c r="G28" s="32">
        <v>0</v>
      </c>
      <c r="H28" s="33">
        <f t="shared" si="2"/>
        <v>0</v>
      </c>
    </row>
    <row r="29" spans="1:8" s="16" customFormat="1" ht="16.5">
      <c r="A29" s="28">
        <v>19</v>
      </c>
      <c r="B29" s="28">
        <v>3</v>
      </c>
      <c r="C29" s="29" t="s">
        <v>53</v>
      </c>
      <c r="D29" s="30" t="s">
        <v>108</v>
      </c>
      <c r="E29" s="31" t="s">
        <v>38</v>
      </c>
      <c r="F29" s="32">
        <v>2</v>
      </c>
      <c r="G29" s="32">
        <v>0</v>
      </c>
      <c r="H29" s="33">
        <f t="shared" si="2"/>
        <v>0</v>
      </c>
    </row>
    <row r="30" spans="1:8" s="16" customFormat="1" ht="16.5">
      <c r="A30" s="28">
        <v>20</v>
      </c>
      <c r="B30" s="28">
        <v>3</v>
      </c>
      <c r="C30" s="29" t="s">
        <v>16</v>
      </c>
      <c r="D30" s="30" t="s">
        <v>56</v>
      </c>
      <c r="E30" s="31" t="s">
        <v>54</v>
      </c>
      <c r="F30" s="32">
        <v>1</v>
      </c>
      <c r="G30" s="32">
        <v>0</v>
      </c>
      <c r="H30" s="33">
        <f t="shared" si="2"/>
        <v>0</v>
      </c>
    </row>
    <row r="31" spans="1:8" s="16" customFormat="1" ht="16.5">
      <c r="A31" s="28">
        <v>21</v>
      </c>
      <c r="B31" s="28">
        <v>3</v>
      </c>
      <c r="C31" s="29" t="s">
        <v>18</v>
      </c>
      <c r="D31" s="30" t="s">
        <v>55</v>
      </c>
      <c r="E31" s="31" t="s">
        <v>54</v>
      </c>
      <c r="F31" s="32">
        <v>1</v>
      </c>
      <c r="G31" s="32">
        <v>0</v>
      </c>
      <c r="H31" s="33">
        <f t="shared" si="2"/>
        <v>0</v>
      </c>
    </row>
    <row r="32" spans="1:8" s="16" customFormat="1" ht="22.5">
      <c r="A32" s="28">
        <v>22</v>
      </c>
      <c r="B32" s="28">
        <v>3</v>
      </c>
      <c r="C32" s="29" t="s">
        <v>19</v>
      </c>
      <c r="D32" s="30" t="s">
        <v>109</v>
      </c>
      <c r="E32" s="31" t="s">
        <v>54</v>
      </c>
      <c r="F32" s="32">
        <v>1</v>
      </c>
      <c r="G32" s="32">
        <v>0</v>
      </c>
      <c r="H32" s="33">
        <f t="shared" si="2"/>
        <v>0</v>
      </c>
    </row>
    <row r="33" spans="1:8" s="16" customFormat="1" ht="22.5">
      <c r="A33" s="28">
        <v>23</v>
      </c>
      <c r="B33" s="28">
        <v>3</v>
      </c>
      <c r="C33" s="29" t="s">
        <v>20</v>
      </c>
      <c r="D33" s="30" t="s">
        <v>110</v>
      </c>
      <c r="E33" s="31" t="s">
        <v>54</v>
      </c>
      <c r="F33" s="32">
        <v>1</v>
      </c>
      <c r="G33" s="32">
        <v>0</v>
      </c>
      <c r="H33" s="33">
        <f t="shared" si="2"/>
        <v>0</v>
      </c>
    </row>
    <row r="34" spans="1:8" s="16" customFormat="1" ht="16.5">
      <c r="A34" s="28">
        <v>24</v>
      </c>
      <c r="B34" s="28">
        <v>3</v>
      </c>
      <c r="C34" s="29" t="s">
        <v>21</v>
      </c>
      <c r="D34" s="30" t="s">
        <v>111</v>
      </c>
      <c r="E34" s="31" t="s">
        <v>15</v>
      </c>
      <c r="F34" s="32">
        <v>1</v>
      </c>
      <c r="G34" s="32">
        <v>0</v>
      </c>
      <c r="H34" s="33">
        <f t="shared" si="2"/>
        <v>0</v>
      </c>
    </row>
    <row r="35" spans="1:8" s="16" customFormat="1" ht="22.5">
      <c r="A35" s="28">
        <v>25</v>
      </c>
      <c r="B35" s="28">
        <v>3</v>
      </c>
      <c r="C35" s="29" t="s">
        <v>28</v>
      </c>
      <c r="D35" s="30" t="s">
        <v>57</v>
      </c>
      <c r="E35" s="31" t="s">
        <v>54</v>
      </c>
      <c r="F35" s="32">
        <v>2</v>
      </c>
      <c r="G35" s="32">
        <v>0</v>
      </c>
      <c r="H35" s="33">
        <f t="shared" si="2"/>
        <v>0</v>
      </c>
    </row>
    <row r="36" spans="1:8" s="16" customFormat="1" ht="16.5">
      <c r="A36" s="28">
        <v>26</v>
      </c>
      <c r="B36" s="28">
        <v>3</v>
      </c>
      <c r="C36" s="29" t="s">
        <v>29</v>
      </c>
      <c r="D36" s="30" t="s">
        <v>112</v>
      </c>
      <c r="E36" s="31" t="s">
        <v>54</v>
      </c>
      <c r="F36" s="32">
        <v>4</v>
      </c>
      <c r="G36" s="32">
        <v>0</v>
      </c>
      <c r="H36" s="33">
        <f t="shared" si="2"/>
        <v>0</v>
      </c>
    </row>
    <row r="37" spans="1:8" s="16" customFormat="1" ht="16.5">
      <c r="A37" s="28">
        <v>27</v>
      </c>
      <c r="B37" s="28">
        <v>3</v>
      </c>
      <c r="C37" s="29" t="s">
        <v>30</v>
      </c>
      <c r="D37" s="30" t="s">
        <v>58</v>
      </c>
      <c r="E37" s="31" t="s">
        <v>54</v>
      </c>
      <c r="F37" s="32">
        <v>2</v>
      </c>
      <c r="G37" s="32">
        <v>0</v>
      </c>
      <c r="H37" s="33">
        <f t="shared" si="2"/>
        <v>0</v>
      </c>
    </row>
    <row r="38" spans="1:8" s="16" customFormat="1" ht="16.5">
      <c r="A38" s="28">
        <v>28</v>
      </c>
      <c r="B38" s="28">
        <v>3</v>
      </c>
      <c r="C38" s="29" t="s">
        <v>31</v>
      </c>
      <c r="D38" s="30" t="s">
        <v>59</v>
      </c>
      <c r="E38" s="31" t="s">
        <v>15</v>
      </c>
      <c r="F38" s="32">
        <v>1</v>
      </c>
      <c r="G38" s="32">
        <v>0</v>
      </c>
      <c r="H38" s="33">
        <f t="shared" si="2"/>
        <v>0</v>
      </c>
    </row>
    <row r="39" spans="1:8" s="16" customFormat="1" ht="22.5">
      <c r="A39" s="28">
        <v>29</v>
      </c>
      <c r="B39" s="46">
        <v>4</v>
      </c>
      <c r="C39" s="29" t="s">
        <v>32</v>
      </c>
      <c r="D39" s="30" t="s">
        <v>113</v>
      </c>
      <c r="E39" s="31" t="s">
        <v>54</v>
      </c>
      <c r="F39" s="32">
        <v>1</v>
      </c>
      <c r="G39" s="32">
        <v>0</v>
      </c>
      <c r="H39" s="33">
        <f t="shared" si="2"/>
        <v>0</v>
      </c>
    </row>
    <row r="40" spans="1:8" s="16" customFormat="1" ht="22.5">
      <c r="A40" s="28">
        <v>30</v>
      </c>
      <c r="B40" s="45">
        <v>4</v>
      </c>
      <c r="C40" s="29" t="s">
        <v>114</v>
      </c>
      <c r="D40" s="30" t="s">
        <v>115</v>
      </c>
      <c r="E40" s="31" t="s">
        <v>15</v>
      </c>
      <c r="F40" s="32">
        <v>1</v>
      </c>
      <c r="G40" s="32">
        <v>0</v>
      </c>
      <c r="H40" s="33">
        <f t="shared" si="2"/>
        <v>0</v>
      </c>
    </row>
    <row r="41" spans="1:8" s="16" customFormat="1" ht="16.5">
      <c r="A41" s="28">
        <v>31</v>
      </c>
      <c r="B41" s="28">
        <v>3</v>
      </c>
      <c r="C41" s="29" t="s">
        <v>60</v>
      </c>
      <c r="D41" s="30" t="s">
        <v>61</v>
      </c>
      <c r="E41" s="31" t="s">
        <v>62</v>
      </c>
      <c r="F41" s="32">
        <v>2</v>
      </c>
      <c r="G41" s="32">
        <v>0</v>
      </c>
      <c r="H41" s="33">
        <f t="shared" si="2"/>
        <v>0</v>
      </c>
    </row>
    <row r="42" spans="1:8" s="16" customFormat="1" ht="16.5">
      <c r="A42" s="28">
        <v>32</v>
      </c>
      <c r="B42" s="28">
        <v>3</v>
      </c>
      <c r="C42" s="29" t="s">
        <v>63</v>
      </c>
      <c r="D42" s="30" t="s">
        <v>64</v>
      </c>
      <c r="E42" s="31" t="s">
        <v>25</v>
      </c>
      <c r="F42" s="32"/>
      <c r="G42" s="32">
        <v>0</v>
      </c>
      <c r="H42" s="33">
        <f t="shared" si="2"/>
        <v>0</v>
      </c>
    </row>
    <row r="43" spans="1:8" s="16" customFormat="1" ht="16.5">
      <c r="A43" s="28">
        <v>33</v>
      </c>
      <c r="B43" s="28">
        <v>3</v>
      </c>
      <c r="C43" s="29" t="s">
        <v>65</v>
      </c>
      <c r="D43" s="30" t="s">
        <v>66</v>
      </c>
      <c r="E43" s="31" t="s">
        <v>25</v>
      </c>
      <c r="F43" s="32"/>
      <c r="G43" s="32">
        <v>0</v>
      </c>
      <c r="H43" s="33">
        <f t="shared" si="2"/>
        <v>0</v>
      </c>
    </row>
    <row r="44" spans="1:8" s="16" customFormat="1" ht="16.5">
      <c r="A44" s="34"/>
      <c r="B44" s="43"/>
      <c r="C44" s="35" t="s">
        <v>10</v>
      </c>
      <c r="D44" s="36" t="str">
        <f>CONCATENATE(C23," ",D23)</f>
        <v>734 Armatury</v>
      </c>
      <c r="E44" s="37"/>
      <c r="F44" s="38"/>
      <c r="G44" s="39"/>
      <c r="H44" s="40">
        <f>SUM(H23:H43)</f>
        <v>0</v>
      </c>
    </row>
    <row r="45" spans="1:8" s="16" customFormat="1" ht="16.5">
      <c r="A45" s="22" t="s">
        <v>9</v>
      </c>
      <c r="B45" s="41"/>
      <c r="C45" s="23" t="s">
        <v>67</v>
      </c>
      <c r="D45" s="24" t="s">
        <v>68</v>
      </c>
      <c r="E45" s="25"/>
      <c r="F45" s="26"/>
      <c r="G45" s="26"/>
      <c r="H45" s="27"/>
    </row>
    <row r="46" spans="1:8">
      <c r="A46" s="28">
        <v>34</v>
      </c>
      <c r="B46" s="41">
        <v>2</v>
      </c>
      <c r="C46" s="29" t="s">
        <v>69</v>
      </c>
      <c r="D46" s="30" t="s">
        <v>70</v>
      </c>
      <c r="E46" s="31" t="s">
        <v>38</v>
      </c>
      <c r="F46" s="32">
        <v>1</v>
      </c>
      <c r="G46" s="32">
        <v>0</v>
      </c>
      <c r="H46" s="33">
        <f t="shared" ref="H46:H51" si="3">F46*G46</f>
        <v>0</v>
      </c>
    </row>
    <row r="47" spans="1:8">
      <c r="A47" s="28">
        <v>35</v>
      </c>
      <c r="B47" s="41">
        <v>2</v>
      </c>
      <c r="C47" s="29" t="s">
        <v>39</v>
      </c>
      <c r="D47" s="30" t="s">
        <v>71</v>
      </c>
      <c r="E47" s="31" t="s">
        <v>54</v>
      </c>
      <c r="F47" s="32">
        <v>1</v>
      </c>
      <c r="G47" s="32">
        <v>0</v>
      </c>
      <c r="H47" s="33">
        <f t="shared" si="3"/>
        <v>0</v>
      </c>
    </row>
    <row r="48" spans="1:8">
      <c r="A48" s="28">
        <v>36</v>
      </c>
      <c r="B48" s="41">
        <v>2</v>
      </c>
      <c r="C48" s="29" t="s">
        <v>40</v>
      </c>
      <c r="D48" s="30" t="s">
        <v>116</v>
      </c>
      <c r="E48" s="31" t="s">
        <v>54</v>
      </c>
      <c r="F48" s="32">
        <v>1</v>
      </c>
      <c r="G48" s="32">
        <v>0</v>
      </c>
      <c r="H48" s="33">
        <f t="shared" si="3"/>
        <v>0</v>
      </c>
    </row>
    <row r="49" spans="1:8">
      <c r="A49" s="28">
        <v>37</v>
      </c>
      <c r="B49" s="41">
        <v>2</v>
      </c>
      <c r="C49" s="29" t="s">
        <v>42</v>
      </c>
      <c r="D49" s="30" t="s">
        <v>117</v>
      </c>
      <c r="E49" s="31" t="s">
        <v>15</v>
      </c>
      <c r="F49" s="32">
        <v>1</v>
      </c>
      <c r="G49" s="32">
        <v>0</v>
      </c>
      <c r="H49" s="33">
        <f t="shared" si="3"/>
        <v>0</v>
      </c>
    </row>
    <row r="50" spans="1:8">
      <c r="A50" s="28">
        <v>38</v>
      </c>
      <c r="B50" s="41">
        <v>2</v>
      </c>
      <c r="C50" s="29" t="s">
        <v>72</v>
      </c>
      <c r="D50" s="30" t="s">
        <v>73</v>
      </c>
      <c r="E50" s="31" t="s">
        <v>25</v>
      </c>
      <c r="F50" s="32"/>
      <c r="G50" s="32">
        <v>0</v>
      </c>
      <c r="H50" s="33">
        <f t="shared" si="3"/>
        <v>0</v>
      </c>
    </row>
    <row r="51" spans="1:8">
      <c r="A51" s="28">
        <v>39</v>
      </c>
      <c r="B51" s="41">
        <v>2</v>
      </c>
      <c r="C51" s="29" t="s">
        <v>74</v>
      </c>
      <c r="D51" s="30" t="s">
        <v>75</v>
      </c>
      <c r="E51" s="31" t="s">
        <v>25</v>
      </c>
      <c r="F51" s="32"/>
      <c r="G51" s="32">
        <v>0</v>
      </c>
      <c r="H51" s="33">
        <f t="shared" si="3"/>
        <v>0</v>
      </c>
    </row>
    <row r="52" spans="1:8">
      <c r="A52" s="34"/>
      <c r="B52" s="44"/>
      <c r="C52" s="35" t="s">
        <v>10</v>
      </c>
      <c r="D52" s="36" t="str">
        <f>CONCATENATE(C45," ",D45)</f>
        <v>735 Otopná tělesa</v>
      </c>
      <c r="E52" s="37"/>
      <c r="F52" s="38"/>
      <c r="G52" s="39"/>
      <c r="H52" s="40">
        <f>SUM(H45:H51)</f>
        <v>0</v>
      </c>
    </row>
    <row r="53" spans="1:8">
      <c r="A53" s="22" t="s">
        <v>9</v>
      </c>
      <c r="B53" s="28"/>
      <c r="C53" s="23" t="s">
        <v>76</v>
      </c>
      <c r="D53" s="24" t="s">
        <v>77</v>
      </c>
      <c r="E53" s="25"/>
      <c r="F53" s="26"/>
      <c r="G53" s="26"/>
      <c r="H53" s="27"/>
    </row>
    <row r="54" spans="1:8">
      <c r="A54" s="28">
        <v>40</v>
      </c>
      <c r="B54" s="28">
        <v>5</v>
      </c>
      <c r="C54" s="29" t="s">
        <v>78</v>
      </c>
      <c r="D54" s="30" t="s">
        <v>79</v>
      </c>
      <c r="E54" s="31" t="s">
        <v>17</v>
      </c>
      <c r="F54" s="32">
        <v>160</v>
      </c>
      <c r="G54" s="32">
        <v>0</v>
      </c>
      <c r="H54" s="33">
        <f>F54*G54</f>
        <v>0</v>
      </c>
    </row>
    <row r="55" spans="1:8">
      <c r="A55" s="28">
        <v>41</v>
      </c>
      <c r="B55" s="28">
        <v>5</v>
      </c>
      <c r="C55" s="29" t="s">
        <v>16</v>
      </c>
      <c r="D55" s="30" t="s">
        <v>80</v>
      </c>
      <c r="E55" s="31" t="s">
        <v>15</v>
      </c>
      <c r="F55" s="32">
        <v>1</v>
      </c>
      <c r="G55" s="32">
        <v>0</v>
      </c>
      <c r="H55" s="33">
        <f>F55*G55</f>
        <v>0</v>
      </c>
    </row>
    <row r="56" spans="1:8">
      <c r="A56" s="34"/>
      <c r="B56" s="44"/>
      <c r="C56" s="35" t="s">
        <v>10</v>
      </c>
      <c r="D56" s="36" t="str">
        <f>CONCATENATE(C53," ",D53)</f>
        <v>783 Nátěry</v>
      </c>
      <c r="E56" s="37"/>
      <c r="F56" s="38"/>
      <c r="G56" s="39"/>
      <c r="H56" s="40">
        <f>SUM(H53:H55)</f>
        <v>0</v>
      </c>
    </row>
    <row r="57" spans="1:8">
      <c r="A57" s="22" t="s">
        <v>9</v>
      </c>
      <c r="B57" s="28"/>
      <c r="C57" s="23" t="s">
        <v>81</v>
      </c>
      <c r="D57" s="24" t="s">
        <v>82</v>
      </c>
      <c r="E57" s="25"/>
      <c r="F57" s="26"/>
      <c r="G57" s="26"/>
      <c r="H57" s="27"/>
    </row>
    <row r="58" spans="1:8">
      <c r="A58" s="28">
        <v>42</v>
      </c>
      <c r="B58" s="28">
        <v>7</v>
      </c>
      <c r="C58" s="29" t="s">
        <v>13</v>
      </c>
      <c r="D58" s="30" t="s">
        <v>83</v>
      </c>
      <c r="E58" s="31" t="s">
        <v>15</v>
      </c>
      <c r="F58" s="32">
        <v>1</v>
      </c>
      <c r="G58" s="32">
        <v>0</v>
      </c>
      <c r="H58" s="33">
        <f t="shared" ref="H58:H64" si="4">F58*G58</f>
        <v>0</v>
      </c>
    </row>
    <row r="59" spans="1:8" ht="22.5">
      <c r="A59" s="28">
        <v>43</v>
      </c>
      <c r="B59" s="28">
        <v>2</v>
      </c>
      <c r="C59" s="29" t="s">
        <v>16</v>
      </c>
      <c r="D59" s="30" t="s">
        <v>118</v>
      </c>
      <c r="E59" s="31" t="s">
        <v>86</v>
      </c>
      <c r="F59" s="32">
        <v>2</v>
      </c>
      <c r="G59" s="32">
        <v>0</v>
      </c>
      <c r="H59" s="33">
        <f t="shared" si="4"/>
        <v>0</v>
      </c>
    </row>
    <row r="60" spans="1:8">
      <c r="A60" s="28">
        <v>44</v>
      </c>
      <c r="B60" s="42">
        <v>1</v>
      </c>
      <c r="C60" s="29" t="s">
        <v>18</v>
      </c>
      <c r="D60" s="30" t="s">
        <v>84</v>
      </c>
      <c r="E60" s="31" t="s">
        <v>85</v>
      </c>
      <c r="F60" s="32">
        <v>32</v>
      </c>
      <c r="G60" s="32">
        <v>0</v>
      </c>
      <c r="H60" s="33">
        <f t="shared" si="4"/>
        <v>0</v>
      </c>
    </row>
    <row r="61" spans="1:8">
      <c r="A61" s="28">
        <v>45</v>
      </c>
      <c r="B61" s="22"/>
      <c r="C61" s="29" t="s">
        <v>19</v>
      </c>
      <c r="D61" s="30" t="s">
        <v>119</v>
      </c>
      <c r="E61" s="31" t="s">
        <v>86</v>
      </c>
      <c r="F61" s="32">
        <v>32</v>
      </c>
      <c r="G61" s="32">
        <v>0</v>
      </c>
      <c r="H61" s="33">
        <f t="shared" si="4"/>
        <v>0</v>
      </c>
    </row>
    <row r="62" spans="1:8">
      <c r="A62" s="28">
        <v>46</v>
      </c>
      <c r="B62" s="28"/>
      <c r="C62" s="29" t="s">
        <v>20</v>
      </c>
      <c r="D62" s="30" t="s">
        <v>120</v>
      </c>
      <c r="E62" s="31" t="s">
        <v>86</v>
      </c>
      <c r="F62" s="32">
        <v>8</v>
      </c>
      <c r="G62" s="32">
        <v>0</v>
      </c>
      <c r="H62" s="33">
        <f t="shared" si="4"/>
        <v>0</v>
      </c>
    </row>
    <row r="63" spans="1:8">
      <c r="A63" s="28">
        <v>47</v>
      </c>
      <c r="B63" s="28"/>
      <c r="C63" s="29" t="s">
        <v>21</v>
      </c>
      <c r="D63" s="30" t="s">
        <v>87</v>
      </c>
      <c r="E63" s="31" t="s">
        <v>86</v>
      </c>
      <c r="F63" s="32">
        <v>24</v>
      </c>
      <c r="G63" s="32">
        <v>0</v>
      </c>
      <c r="H63" s="33">
        <f t="shared" si="4"/>
        <v>0</v>
      </c>
    </row>
    <row r="64" spans="1:8">
      <c r="A64" s="28">
        <v>48</v>
      </c>
      <c r="B64" s="28"/>
      <c r="C64" s="29" t="s">
        <v>28</v>
      </c>
      <c r="D64" s="30" t="s">
        <v>88</v>
      </c>
      <c r="E64" s="31" t="s">
        <v>86</v>
      </c>
      <c r="F64" s="32">
        <v>24</v>
      </c>
      <c r="G64" s="32">
        <v>0</v>
      </c>
      <c r="H64" s="33">
        <f t="shared" si="4"/>
        <v>0</v>
      </c>
    </row>
    <row r="65" spans="1:8">
      <c r="A65" s="34"/>
      <c r="B65" s="44"/>
      <c r="C65" s="35" t="s">
        <v>10</v>
      </c>
      <c r="D65" s="36" t="str">
        <f>CONCATENATE(C57," ",D57)</f>
        <v>M34 Montáže energetických a tepelných zařízení</v>
      </c>
      <c r="E65" s="37"/>
      <c r="F65" s="38"/>
      <c r="G65" s="39"/>
      <c r="H65" s="40">
        <f>SUM(H57:H64)</f>
        <v>0</v>
      </c>
    </row>
    <row r="66" spans="1:8">
      <c r="A66" s="13"/>
      <c r="B66" s="28"/>
      <c r="C66" s="13"/>
      <c r="D66" s="13"/>
      <c r="E66" s="13"/>
      <c r="F66" s="13"/>
      <c r="G66" s="13"/>
      <c r="H66" s="13"/>
    </row>
    <row r="67" spans="1:8">
      <c r="A67" s="28"/>
      <c r="B67" s="28"/>
      <c r="C67" s="13"/>
      <c r="D67" s="13"/>
      <c r="E67" s="13"/>
      <c r="F67" s="13"/>
      <c r="G67" s="13"/>
      <c r="H67" s="13"/>
    </row>
    <row r="68" spans="1:8">
      <c r="A68" s="28"/>
      <c r="B68" s="28"/>
      <c r="C68" s="29"/>
      <c r="D68" s="30"/>
      <c r="E68" s="31"/>
      <c r="F68" s="32"/>
      <c r="G68" s="32"/>
      <c r="H68" s="33"/>
    </row>
    <row r="69" spans="1:8">
      <c r="A69" s="28"/>
      <c r="B69" s="28"/>
      <c r="C69" s="29"/>
      <c r="D69" s="30"/>
      <c r="E69" s="31"/>
      <c r="F69" s="32"/>
      <c r="G69" s="32"/>
      <c r="H69" s="33"/>
    </row>
    <row r="70" spans="1:8">
      <c r="A70" s="28"/>
      <c r="B70" s="28"/>
      <c r="C70" s="29"/>
      <c r="D70" s="30"/>
      <c r="E70" s="31"/>
      <c r="F70" s="32"/>
      <c r="G70" s="32"/>
      <c r="H70" s="33"/>
    </row>
    <row r="71" spans="1:8">
      <c r="A71" s="28"/>
      <c r="B71" s="28"/>
      <c r="C71" s="29"/>
      <c r="D71" s="30"/>
      <c r="E71" s="31"/>
      <c r="F71" s="32"/>
      <c r="G71" s="32"/>
      <c r="H71" s="33"/>
    </row>
    <row r="72" spans="1:8">
      <c r="A72" s="28"/>
      <c r="B72" s="28"/>
      <c r="C72" s="29"/>
      <c r="D72" s="30"/>
      <c r="E72" s="31"/>
      <c r="F72" s="32"/>
      <c r="G72" s="32"/>
      <c r="H72" s="33"/>
    </row>
    <row r="73" spans="1:8">
      <c r="A73" s="28"/>
      <c r="B73" s="28"/>
      <c r="C73" s="29"/>
      <c r="D73" s="30"/>
      <c r="E73" s="31"/>
      <c r="F73" s="32"/>
      <c r="G73" s="32"/>
      <c r="H73" s="33"/>
    </row>
    <row r="74" spans="1:8">
      <c r="A74" s="28"/>
      <c r="B74" s="28"/>
      <c r="C74" s="29"/>
      <c r="D74" s="30"/>
      <c r="E74" s="31"/>
      <c r="F74" s="32"/>
      <c r="G74" s="32"/>
      <c r="H74" s="33"/>
    </row>
    <row r="75" spans="1:8">
      <c r="A75" s="28"/>
      <c r="B75" s="28"/>
      <c r="C75" s="29"/>
      <c r="D75" s="30"/>
      <c r="E75" s="31"/>
      <c r="F75" s="32"/>
      <c r="G75" s="32"/>
      <c r="H75" s="33"/>
    </row>
    <row r="76" spans="1:8">
      <c r="A76" s="28"/>
      <c r="B76" s="28"/>
      <c r="C76" s="29"/>
      <c r="D76" s="30"/>
      <c r="E76" s="31"/>
      <c r="F76" s="32"/>
      <c r="G76" s="32"/>
      <c r="H76" s="33"/>
    </row>
    <row r="77" spans="1:8">
      <c r="A77" s="28"/>
      <c r="B77" s="28"/>
      <c r="C77" s="29"/>
      <c r="D77" s="30"/>
      <c r="E77" s="31"/>
      <c r="F77" s="32"/>
      <c r="G77" s="32"/>
      <c r="H77" s="33"/>
    </row>
    <row r="78" spans="1:8">
      <c r="A78" s="28"/>
      <c r="B78" s="28"/>
      <c r="C78" s="29"/>
      <c r="D78" s="30"/>
      <c r="E78" s="31"/>
      <c r="F78" s="32"/>
      <c r="G78" s="32"/>
      <c r="H78" s="33"/>
    </row>
    <row r="79" spans="1:8">
      <c r="A79" s="28"/>
      <c r="B79" s="28"/>
      <c r="C79" s="29"/>
      <c r="D79" s="30"/>
      <c r="E79" s="31"/>
      <c r="F79" s="32"/>
      <c r="G79" s="32"/>
      <c r="H79" s="33"/>
    </row>
    <row r="80" spans="1:8">
      <c r="A80" s="28"/>
      <c r="B80" s="28"/>
      <c r="C80" s="29"/>
      <c r="D80" s="30"/>
      <c r="E80" s="31"/>
      <c r="F80" s="32"/>
      <c r="G80" s="32"/>
      <c r="H80" s="33"/>
    </row>
    <row r="81" spans="1:8">
      <c r="A81" s="28"/>
      <c r="B81" s="28"/>
      <c r="C81" s="29"/>
      <c r="D81" s="30"/>
      <c r="E81" s="31"/>
      <c r="F81" s="32"/>
      <c r="G81" s="32"/>
      <c r="H81" s="33"/>
    </row>
    <row r="82" spans="1:8">
      <c r="A82" s="28"/>
      <c r="B82" s="28"/>
      <c r="C82" s="29"/>
      <c r="D82" s="30"/>
      <c r="E82" s="31"/>
      <c r="F82" s="32"/>
      <c r="G82" s="32"/>
      <c r="H82" s="33"/>
    </row>
    <row r="83" spans="1:8">
      <c r="A83" s="28"/>
      <c r="B83" s="28"/>
      <c r="C83" s="29"/>
      <c r="D83" s="30"/>
      <c r="E83" s="31"/>
      <c r="F83" s="32"/>
      <c r="G83" s="32"/>
      <c r="H83" s="33"/>
    </row>
    <row r="84" spans="1:8">
      <c r="A84" s="28"/>
      <c r="B84" s="28"/>
      <c r="C84" s="29"/>
      <c r="D84" s="30"/>
      <c r="E84" s="31"/>
      <c r="F84" s="32"/>
      <c r="G84" s="32"/>
      <c r="H84" s="33"/>
    </row>
    <row r="85" spans="1:8">
      <c r="A85" s="28"/>
      <c r="B85" s="28"/>
      <c r="C85" s="29"/>
      <c r="D85" s="30"/>
      <c r="E85" s="31"/>
      <c r="F85" s="32"/>
      <c r="G85" s="32"/>
      <c r="H85" s="33"/>
    </row>
    <row r="86" spans="1:8">
      <c r="A86" s="28"/>
      <c r="B86" s="28"/>
      <c r="C86" s="29"/>
      <c r="D86" s="30"/>
      <c r="E86" s="31"/>
      <c r="F86" s="32"/>
      <c r="G86" s="32"/>
      <c r="H86" s="33"/>
    </row>
    <row r="87" spans="1:8">
      <c r="A87" s="28"/>
      <c r="B87" s="28"/>
      <c r="C87" s="29"/>
      <c r="D87" s="30"/>
      <c r="E87" s="31"/>
      <c r="F87" s="32"/>
      <c r="G87" s="32"/>
      <c r="H87" s="33"/>
    </row>
    <row r="88" spans="1:8">
      <c r="A88" s="28"/>
      <c r="B88" s="28"/>
      <c r="C88" s="29"/>
      <c r="D88" s="30"/>
      <c r="E88" s="31"/>
      <c r="F88" s="32"/>
      <c r="G88" s="32"/>
      <c r="H88" s="33"/>
    </row>
    <row r="89" spans="1:8">
      <c r="A89" s="28"/>
      <c r="B89" s="28"/>
      <c r="C89" s="29"/>
      <c r="D89" s="30"/>
      <c r="E89" s="31"/>
      <c r="F89" s="32"/>
      <c r="G89" s="32"/>
      <c r="H89" s="33"/>
    </row>
    <row r="90" spans="1:8">
      <c r="A90" s="28"/>
      <c r="B90" s="28"/>
      <c r="C90" s="29"/>
      <c r="D90" s="30"/>
      <c r="E90" s="31"/>
      <c r="F90" s="32"/>
      <c r="G90" s="32"/>
      <c r="H90" s="33"/>
    </row>
    <row r="91" spans="1:8">
      <c r="A91" s="28"/>
      <c r="B91" s="28"/>
      <c r="C91" s="29"/>
      <c r="D91" s="30"/>
      <c r="E91" s="31"/>
      <c r="F91" s="32"/>
      <c r="G91" s="32"/>
      <c r="H91" s="33"/>
    </row>
    <row r="92" spans="1:8">
      <c r="A92" s="28"/>
      <c r="B92" s="28"/>
      <c r="C92" s="29"/>
      <c r="D92" s="30"/>
      <c r="E92" s="31"/>
      <c r="F92" s="32"/>
      <c r="G92" s="32"/>
      <c r="H92" s="33"/>
    </row>
  </sheetData>
  <pageMargins left="0.98425196850393704" right="0.39370078740157483" top="0.39370078740157483" bottom="0.98425196850393704" header="0.19685039370078741" footer="0.59055118110236227"/>
  <pageSetup paperSize="9" scale="94" orientation="portrait" r:id="rId1"/>
  <headerFooter scaleWithDoc="0">
    <oddFooter>&amp;L&amp;"Century Gothic,Tučné"&amp;10 2011-02-28&amp;C&amp;10STRANA &amp;P/&amp;N&amp;R&amp;"Century Gothic,Tučné"&amp;10CEI  -  DVD  -  V 302  -  06  -  001  -  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Výkaz výměr</vt:lpstr>
      <vt:lpstr>'Výkaz výměr'!Názvy_tisku</vt:lpstr>
      <vt:lpstr>'Výkaz výměr'!Oblast_tisku</vt:lpstr>
    </vt:vector>
  </TitlesOfParts>
  <Company>A PLUS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Babanek</dc:creator>
  <cp:lastModifiedBy>Babánek Jiří</cp:lastModifiedBy>
  <cp:lastPrinted>2011-06-17T10:37:54Z</cp:lastPrinted>
  <dcterms:created xsi:type="dcterms:W3CDTF">2011-04-26T06:56:09Z</dcterms:created>
  <dcterms:modified xsi:type="dcterms:W3CDTF">2011-07-13T13:08:15Z</dcterms:modified>
</cp:coreProperties>
</file>