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1"/>
  </bookViews>
  <sheets>
    <sheet name="část č. 1 VZ" sheetId="1" r:id="rId1"/>
    <sheet name="část č. 3 VZ" sheetId="2" r:id="rId2"/>
  </sheets>
  <definedNames/>
  <calcPr fullCalcOnLoad="1"/>
</workbook>
</file>

<file path=xl/sharedStrings.xml><?xml version="1.0" encoding="utf-8"?>
<sst xmlns="http://schemas.openxmlformats.org/spreadsheetml/2006/main" count="76" uniqueCount="59">
  <si>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</si>
  <si>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</si>
  <si>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</si>
  <si>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</si>
  <si>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</si>
  <si>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</si>
  <si>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</si>
  <si>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</si>
  <si>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</si>
  <si>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</si>
  <si>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</si>
  <si>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</si>
  <si>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uchazeč v rámci zpracování nabídkové ceny</t>
  </si>
  <si>
    <t>Interní hematologická a onkologická klinika - část č. 1 VZ</t>
  </si>
  <si>
    <t>Drobné laboratorní přístroje pro LF MU III</t>
  </si>
  <si>
    <t>Příloha č. 2 Kupní smlouvy</t>
  </si>
  <si>
    <t>Kontaktní osoba pro převzetí dodávky zboží</t>
  </si>
  <si>
    <t>Číslo a název pracoviště        (místo dodání)</t>
  </si>
  <si>
    <t>All in one PC</t>
  </si>
  <si>
    <t>Tablety</t>
  </si>
  <si>
    <t xml:space="preserve">Barevná multifunkční inkoustová tiskárna A3     </t>
  </si>
  <si>
    <t>PharmDr. Ondřej Zendulka, Ph.D.</t>
  </si>
  <si>
    <t>1111/0002</t>
  </si>
  <si>
    <t>1111/5001</t>
  </si>
  <si>
    <t xml:space="preserve"> Farmakologický ústav, budova A19, areál Univerzitní kampus Bohunice, Kamenice 753/5, Brno</t>
  </si>
  <si>
    <t>tel.: 549 49 3971
e-mail: zendulka@med.muni.cz</t>
  </si>
  <si>
    <t>doc. MUDr. Lenka Roubalíková, Ph.D.</t>
  </si>
  <si>
    <t>tel.:  549 49 4343
e-mail: lroubal@med.muni.cz</t>
  </si>
  <si>
    <t>Katedra dentální, Komenského nám. 220/2, Brno-město, Brno</t>
  </si>
  <si>
    <t>Ing. Milan Petrůj</t>
  </si>
  <si>
    <t>Technicko-provozní oddělení, budova A17, areál Univerzitní kampus Bohunice, Kamenice 753/5, Brno</t>
  </si>
  <si>
    <t>tel.:  549 49 5011
e-mail: mpetruj@med.muni.cz</t>
  </si>
  <si>
    <t>1a</t>
  </si>
  <si>
    <t>1b</t>
  </si>
  <si>
    <t>1c</t>
  </si>
  <si>
    <t>1d</t>
  </si>
  <si>
    <t>1e</t>
  </si>
  <si>
    <t>Kabeláž VGA</t>
  </si>
  <si>
    <t>Vystavit fakturu za soubor položek výše</t>
  </si>
  <si>
    <t>2a</t>
  </si>
  <si>
    <t>2b</t>
  </si>
  <si>
    <t>2c</t>
  </si>
  <si>
    <t>2d</t>
  </si>
  <si>
    <t>2e</t>
  </si>
  <si>
    <t>Speciální ICT pro LF MU 01/2016</t>
  </si>
  <si>
    <t xml:space="preserve"> ICT Vybavení prezentační místnosti I</t>
  </si>
  <si>
    <t>Monitor</t>
  </si>
  <si>
    <t>Držák monitoru</t>
  </si>
  <si>
    <t>HDMI Multicast extender</t>
  </si>
  <si>
    <t>HDMI splitter 1/16</t>
  </si>
  <si>
    <t>1f</t>
  </si>
  <si>
    <t>4x4 port HDMI matrix přepínač</t>
  </si>
  <si>
    <t>Kabeláž HDMI</t>
  </si>
  <si>
    <t>ICT Vybavení prezentační místnosti II</t>
  </si>
  <si>
    <t>2f</t>
  </si>
  <si>
    <t>VGA splitter 1/4</t>
  </si>
  <si>
    <t>VGA splitter 1/8</t>
  </si>
  <si>
    <t>2×2 matrix switcher VGA</t>
  </si>
  <si>
    <t>ICT Vybavení prezentačních místností - část č. 3 VZ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</si>
</sst>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0\ &quot;Kč&quot;"/>
  </numFmts>
  <fonts count="67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Arial Narrow"/>
      <family val="2"/>
    </font>
    <font>
      <sz val="11"/>
      <color indexed="8"/>
      <name val="Arial"/>
      <family val="2"/>
    </font>
    <font>
      <b/>
      <sz val="12"/>
      <color indexed="8"/>
      <name val="Arial Unicode MS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rgb="FF000000"/>
      <name val="Arial Narrow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7" fillId="0" borderId="12" xfId="0" applyFont="1" applyBorder="1" applyAlignment="1">
      <alignment horizontal="left" vertical="center" indent="1"/>
    </xf>
    <xf numFmtId="0" fontId="60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" fillId="33" borderId="15" xfId="0" applyFont="1" applyFill="1" applyBorder="1" applyAlignment="1">
      <alignment/>
    </xf>
    <xf numFmtId="0" fontId="59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indent="1"/>
    </xf>
    <xf numFmtId="0" fontId="8" fillId="0" borderId="0" xfId="0" applyFont="1" applyBorder="1" applyAlignment="1">
      <alignment horizontal="right" vertical="center" wrapText="1" indent="1"/>
    </xf>
    <xf numFmtId="0" fontId="12" fillId="0" borderId="0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169" fontId="61" fillId="0" borderId="18" xfId="0" applyNumberFormat="1" applyFont="1" applyBorder="1" applyAlignment="1">
      <alignment horizontal="center" vertical="center" wrapText="1"/>
    </xf>
    <xf numFmtId="169" fontId="59" fillId="0" borderId="18" xfId="0" applyNumberFormat="1" applyFont="1" applyBorder="1" applyAlignment="1">
      <alignment horizontal="center" vertical="center" wrapText="1"/>
    </xf>
    <xf numFmtId="169" fontId="62" fillId="0" borderId="18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63" fillId="0" borderId="19" xfId="0" applyFont="1" applyBorder="1" applyAlignment="1">
      <alignment horizontal="left" vertical="center" wrapText="1" indent="1"/>
    </xf>
    <xf numFmtId="169" fontId="64" fillId="0" borderId="17" xfId="0" applyNumberFormat="1" applyFont="1" applyBorder="1" applyAlignment="1">
      <alignment horizontal="right" vertical="center" wrapText="1" indent="1"/>
    </xf>
    <xf numFmtId="0" fontId="4" fillId="0" borderId="12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 horizontal="left" vertical="center" wrapText="1" indent="1"/>
    </xf>
    <xf numFmtId="0" fontId="63" fillId="0" borderId="0" xfId="0" applyNumberFormat="1" applyFont="1" applyBorder="1" applyAlignment="1">
      <alignment horizontal="center" vertical="center" wrapText="1"/>
    </xf>
    <xf numFmtId="169" fontId="64" fillId="0" borderId="0" xfId="0" applyNumberFormat="1" applyFont="1" applyFill="1" applyBorder="1" applyAlignment="1">
      <alignment horizontal="right" vertical="center" wrapText="1" indent="1"/>
    </xf>
    <xf numFmtId="169" fontId="64" fillId="0" borderId="0" xfId="0" applyNumberFormat="1" applyFont="1" applyBorder="1" applyAlignment="1">
      <alignment horizontal="right" vertical="center" wrapText="1" indent="1"/>
    </xf>
    <xf numFmtId="0" fontId="4" fillId="0" borderId="0" xfId="0" applyFont="1" applyFill="1" applyBorder="1" applyAlignment="1">
      <alignment horizontal="center" vertical="center" wrapText="1"/>
    </xf>
    <xf numFmtId="0" fontId="63" fillId="0" borderId="20" xfId="0" applyFont="1" applyBorder="1" applyAlignment="1">
      <alignment horizontal="left" vertical="center" wrapText="1" indent="1"/>
    </xf>
    <xf numFmtId="169" fontId="64" fillId="0" borderId="21" xfId="0" applyNumberFormat="1" applyFont="1" applyBorder="1" applyAlignment="1">
      <alignment horizontal="right" vertical="center" wrapText="1" indent="1"/>
    </xf>
    <xf numFmtId="0" fontId="4" fillId="0" borderId="22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indent="1"/>
    </xf>
    <xf numFmtId="0" fontId="10" fillId="0" borderId="23" xfId="0" applyFont="1" applyBorder="1" applyAlignment="1">
      <alignment horizontal="left" vertical="center" indent="1"/>
    </xf>
    <xf numFmtId="0" fontId="10" fillId="0" borderId="24" xfId="0" applyFont="1" applyBorder="1" applyAlignment="1">
      <alignment horizontal="left" vertical="center" indent="1"/>
    </xf>
    <xf numFmtId="0" fontId="10" fillId="0" borderId="25" xfId="0" applyFont="1" applyBorder="1" applyAlignment="1">
      <alignment horizontal="left" vertical="center" indent="1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169" fontId="65" fillId="0" borderId="26" xfId="0" applyNumberFormat="1" applyFont="1" applyBorder="1" applyAlignment="1">
      <alignment horizontal="right" vertical="center" wrapText="1" indent="1"/>
    </xf>
    <xf numFmtId="169" fontId="65" fillId="0" borderId="27" xfId="0" applyNumberFormat="1" applyFont="1" applyBorder="1" applyAlignment="1">
      <alignment horizontal="right" vertical="center" wrapText="1" indent="1"/>
    </xf>
    <xf numFmtId="169" fontId="65" fillId="0" borderId="28" xfId="0" applyNumberFormat="1" applyFont="1" applyBorder="1" applyAlignment="1">
      <alignment horizontal="right" vertical="center" wrapText="1" indent="1"/>
    </xf>
    <xf numFmtId="0" fontId="4" fillId="0" borderId="29" xfId="0" applyFont="1" applyFill="1" applyBorder="1" applyAlignment="1">
      <alignment horizontal="center" vertical="center" wrapText="1"/>
    </xf>
    <xf numFmtId="169" fontId="65" fillId="0" borderId="30" xfId="0" applyNumberFormat="1" applyFont="1" applyBorder="1" applyAlignment="1">
      <alignment horizontal="right" vertical="center" wrapText="1" indent="1"/>
    </xf>
    <xf numFmtId="169" fontId="65" fillId="0" borderId="31" xfId="0" applyNumberFormat="1" applyFont="1" applyBorder="1" applyAlignment="1">
      <alignment horizontal="right" vertical="center" wrapText="1" indent="1"/>
    </xf>
    <xf numFmtId="0" fontId="11" fillId="0" borderId="24" xfId="0" applyFont="1" applyBorder="1" applyAlignment="1">
      <alignment horizontal="left" indent="1"/>
    </xf>
    <xf numFmtId="0" fontId="0" fillId="0" borderId="24" xfId="0" applyBorder="1" applyAlignment="1">
      <alignment horizontal="left" indent="1"/>
    </xf>
    <xf numFmtId="0" fontId="0" fillId="0" borderId="25" xfId="0" applyBorder="1" applyAlignment="1">
      <alignment horizontal="left" indent="1"/>
    </xf>
    <xf numFmtId="0" fontId="11" fillId="0" borderId="25" xfId="0" applyFont="1" applyBorder="1" applyAlignment="1">
      <alignment horizontal="left" indent="1"/>
    </xf>
    <xf numFmtId="169" fontId="65" fillId="0" borderId="18" xfId="0" applyNumberFormat="1" applyFont="1" applyBorder="1" applyAlignment="1">
      <alignment horizontal="right" vertical="center" wrapText="1" indent="1"/>
    </xf>
    <xf numFmtId="0" fontId="63" fillId="0" borderId="32" xfId="0" applyFont="1" applyBorder="1" applyAlignment="1">
      <alignment horizontal="left" vertical="center" wrapText="1" indent="1"/>
    </xf>
    <xf numFmtId="0" fontId="63" fillId="0" borderId="33" xfId="0" applyFont="1" applyBorder="1" applyAlignment="1">
      <alignment horizontal="left" vertical="center" wrapText="1" indent="1"/>
    </xf>
    <xf numFmtId="0" fontId="63" fillId="0" borderId="27" xfId="0" applyNumberFormat="1" applyFont="1" applyBorder="1" applyAlignment="1">
      <alignment horizontal="center" vertical="center" wrapText="1"/>
    </xf>
    <xf numFmtId="0" fontId="63" fillId="0" borderId="28" xfId="0" applyNumberFormat="1" applyFont="1" applyBorder="1" applyAlignment="1">
      <alignment horizontal="center" vertical="center" wrapText="1"/>
    </xf>
    <xf numFmtId="0" fontId="63" fillId="0" borderId="18" xfId="0" applyNumberFormat="1" applyFont="1" applyBorder="1" applyAlignment="1">
      <alignment horizontal="center" vertical="center" wrapText="1"/>
    </xf>
    <xf numFmtId="169" fontId="64" fillId="33" borderId="18" xfId="0" applyNumberFormat="1" applyFont="1" applyFill="1" applyBorder="1" applyAlignment="1">
      <alignment horizontal="right" vertical="center" wrapText="1" indent="1"/>
    </xf>
    <xf numFmtId="0" fontId="15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169" fontId="64" fillId="33" borderId="27" xfId="0" applyNumberFormat="1" applyFont="1" applyFill="1" applyBorder="1" applyAlignment="1">
      <alignment horizontal="right" vertical="center" wrapText="1" indent="1"/>
    </xf>
    <xf numFmtId="169" fontId="64" fillId="33" borderId="28" xfId="0" applyNumberFormat="1" applyFont="1" applyFill="1" applyBorder="1" applyAlignment="1">
      <alignment horizontal="right" vertical="center" wrapText="1" indent="1"/>
    </xf>
    <xf numFmtId="0" fontId="9" fillId="0" borderId="23" xfId="0" applyFont="1" applyBorder="1" applyAlignment="1">
      <alignment horizontal="left" vertical="center" wrapText="1" indent="1"/>
    </xf>
    <xf numFmtId="0" fontId="12" fillId="0" borderId="24" xfId="0" applyFont="1" applyBorder="1" applyAlignment="1">
      <alignment horizontal="left" vertical="center" wrapText="1" indent="1"/>
    </xf>
    <xf numFmtId="0" fontId="12" fillId="0" borderId="25" xfId="0" applyFont="1" applyBorder="1" applyAlignment="1">
      <alignment horizontal="left" vertical="center" wrapText="1" indent="1"/>
    </xf>
    <xf numFmtId="169" fontId="66" fillId="34" borderId="36" xfId="0" applyNumberFormat="1" applyFont="1" applyFill="1" applyBorder="1" applyAlignment="1">
      <alignment horizontal="right" vertical="center" wrapText="1" indent="1"/>
    </xf>
    <xf numFmtId="0" fontId="8" fillId="0" borderId="10" xfId="0" applyFont="1" applyBorder="1" applyAlignment="1">
      <alignment horizontal="right" vertical="center" wrapText="1" indent="1"/>
    </xf>
    <xf numFmtId="0" fontId="8" fillId="0" borderId="11" xfId="0" applyFont="1" applyBorder="1" applyAlignment="1">
      <alignment horizontal="right" vertical="center" wrapText="1" indent="1"/>
    </xf>
    <xf numFmtId="169" fontId="66" fillId="34" borderId="37" xfId="0" applyNumberFormat="1" applyFont="1" applyFill="1" applyBorder="1" applyAlignment="1">
      <alignment horizontal="right" vertical="center" wrapText="1" indent="1"/>
    </xf>
    <xf numFmtId="0" fontId="8" fillId="0" borderId="18" xfId="0" applyFont="1" applyBorder="1" applyAlignment="1">
      <alignment horizontal="right" vertical="center" wrapText="1" indent="1"/>
    </xf>
    <xf numFmtId="0" fontId="8" fillId="0" borderId="29" xfId="0" applyFont="1" applyBorder="1" applyAlignment="1">
      <alignment horizontal="right" vertical="center" wrapText="1" indent="1"/>
    </xf>
    <xf numFmtId="169" fontId="66" fillId="34" borderId="38" xfId="0" applyNumberFormat="1" applyFont="1" applyFill="1" applyBorder="1" applyAlignment="1">
      <alignment horizontal="right" vertical="center" wrapText="1" indent="1"/>
    </xf>
    <xf numFmtId="0" fontId="8" fillId="0" borderId="39" xfId="0" applyFont="1" applyBorder="1" applyAlignment="1">
      <alignment horizontal="right" vertical="center" wrapText="1" indent="1"/>
    </xf>
    <xf numFmtId="0" fontId="8" fillId="0" borderId="40" xfId="0" applyFont="1" applyBorder="1" applyAlignment="1">
      <alignment horizontal="right" vertical="center" wrapText="1" indent="1"/>
    </xf>
    <xf numFmtId="0" fontId="63" fillId="34" borderId="41" xfId="0" applyFont="1" applyFill="1" applyBorder="1" applyAlignment="1">
      <alignment horizontal="left" vertical="center" wrapText="1" indent="1"/>
    </xf>
    <xf numFmtId="0" fontId="63" fillId="34" borderId="42" xfId="0" applyFont="1" applyFill="1" applyBorder="1" applyAlignment="1">
      <alignment horizontal="left" vertical="center" wrapText="1" indent="1"/>
    </xf>
    <xf numFmtId="0" fontId="63" fillId="34" borderId="37" xfId="0" applyFont="1" applyFill="1" applyBorder="1" applyAlignment="1">
      <alignment horizontal="left" vertical="center" wrapText="1" indent="1"/>
    </xf>
    <xf numFmtId="0" fontId="16" fillId="0" borderId="29" xfId="0" applyFont="1" applyBorder="1" applyAlignment="1">
      <alignment horizontal="left" indent="1"/>
    </xf>
    <xf numFmtId="0" fontId="63" fillId="34" borderId="38" xfId="0" applyFont="1" applyFill="1" applyBorder="1" applyAlignment="1">
      <alignment horizontal="left" vertical="center" wrapText="1" indent="1"/>
    </xf>
    <xf numFmtId="0" fontId="16" fillId="0" borderId="40" xfId="0" applyFont="1" applyBorder="1" applyAlignment="1">
      <alignment horizontal="left" indent="1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63" fillId="0" borderId="44" xfId="0" applyFont="1" applyBorder="1" applyAlignment="1">
      <alignment horizontal="left" vertical="center" wrapText="1" indent="1"/>
    </xf>
    <xf numFmtId="0" fontId="63" fillId="0" borderId="37" xfId="0" applyFont="1" applyBorder="1" applyAlignment="1">
      <alignment horizontal="left" vertical="center" wrapText="1" indent="1"/>
    </xf>
    <xf numFmtId="169" fontId="64" fillId="0" borderId="18" xfId="0" applyNumberFormat="1" applyFont="1" applyBorder="1" applyAlignment="1">
      <alignment horizontal="right" vertical="center" wrapText="1" indent="1"/>
    </xf>
    <xf numFmtId="0" fontId="15" fillId="0" borderId="41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center" wrapText="1" indent="1"/>
    </xf>
    <xf numFmtId="0" fontId="9" fillId="0" borderId="25" xfId="0" applyFont="1" applyBorder="1" applyAlignment="1">
      <alignment horizontal="left" vertical="center" wrapText="1" indent="1"/>
    </xf>
    <xf numFmtId="0" fontId="63" fillId="34" borderId="46" xfId="0" applyFont="1" applyFill="1" applyBorder="1" applyAlignment="1">
      <alignment horizontal="left" vertical="center" wrapText="1" indent="1"/>
    </xf>
    <xf numFmtId="169" fontId="66" fillId="34" borderId="41" xfId="0" applyNumberFormat="1" applyFont="1" applyFill="1" applyBorder="1" applyAlignment="1">
      <alignment horizontal="right" vertical="center" wrapText="1" indent="1"/>
    </xf>
    <xf numFmtId="169" fontId="66" fillId="34" borderId="46" xfId="0" applyNumberFormat="1" applyFont="1" applyFill="1" applyBorder="1" applyAlignment="1">
      <alignment horizontal="right" vertical="center" wrapText="1" indent="1"/>
    </xf>
    <xf numFmtId="169" fontId="66" fillId="34" borderId="42" xfId="0" applyNumberFormat="1" applyFont="1" applyFill="1" applyBorder="1" applyAlignment="1">
      <alignment horizontal="right" vertical="center" wrapText="1" indent="1"/>
    </xf>
    <xf numFmtId="0" fontId="63" fillId="34" borderId="47" xfId="0" applyFont="1" applyFill="1" applyBorder="1" applyAlignment="1">
      <alignment horizontal="left" vertical="center" wrapText="1" indent="1"/>
    </xf>
    <xf numFmtId="0" fontId="63" fillId="34" borderId="48" xfId="0" applyFont="1" applyFill="1" applyBorder="1" applyAlignment="1">
      <alignment horizontal="left" vertical="center" wrapText="1" indent="1"/>
    </xf>
    <xf numFmtId="0" fontId="63" fillId="34" borderId="49" xfId="0" applyFont="1" applyFill="1" applyBorder="1" applyAlignment="1">
      <alignment horizontal="left" vertical="center" wrapText="1" indent="1"/>
    </xf>
    <xf numFmtId="169" fontId="66" fillId="34" borderId="47" xfId="0" applyNumberFormat="1" applyFont="1" applyFill="1" applyBorder="1" applyAlignment="1">
      <alignment horizontal="right" vertical="center" wrapText="1" indent="1"/>
    </xf>
    <xf numFmtId="169" fontId="66" fillId="34" borderId="48" xfId="0" applyNumberFormat="1" applyFont="1" applyFill="1" applyBorder="1" applyAlignment="1">
      <alignment horizontal="right" vertical="center" wrapText="1" indent="1"/>
    </xf>
    <xf numFmtId="169" fontId="66" fillId="34" borderId="49" xfId="0" applyNumberFormat="1" applyFont="1" applyFill="1" applyBorder="1" applyAlignment="1">
      <alignment horizontal="right" vertical="center" wrapText="1" indent="1"/>
    </xf>
    <xf numFmtId="0" fontId="63" fillId="34" borderId="45" xfId="0" applyFont="1" applyFill="1" applyBorder="1" applyAlignment="1">
      <alignment horizontal="left" vertical="center" wrapText="1" indent="1"/>
    </xf>
    <xf numFmtId="0" fontId="63" fillId="34" borderId="50" xfId="0" applyFont="1" applyFill="1" applyBorder="1" applyAlignment="1">
      <alignment horizontal="left" vertical="center" wrapText="1" indent="1"/>
    </xf>
    <xf numFmtId="0" fontId="63" fillId="34" borderId="51" xfId="0" applyFont="1" applyFill="1" applyBorder="1" applyAlignment="1">
      <alignment horizontal="left" vertical="center" wrapText="1" indent="1"/>
    </xf>
    <xf numFmtId="169" fontId="66" fillId="34" borderId="45" xfId="0" applyNumberFormat="1" applyFont="1" applyFill="1" applyBorder="1" applyAlignment="1">
      <alignment horizontal="right" vertical="center" wrapText="1" indent="1"/>
    </xf>
    <xf numFmtId="169" fontId="66" fillId="34" borderId="50" xfId="0" applyNumberFormat="1" applyFont="1" applyFill="1" applyBorder="1" applyAlignment="1">
      <alignment horizontal="right" vertical="center" wrapText="1" indent="1"/>
    </xf>
    <xf numFmtId="169" fontId="66" fillId="34" borderId="51" xfId="0" applyNumberFormat="1" applyFont="1" applyFill="1" applyBorder="1" applyAlignment="1">
      <alignment horizontal="right" vertical="center" wrapText="1" indent="1"/>
    </xf>
    <xf numFmtId="169" fontId="64" fillId="0" borderId="30" xfId="0" applyNumberFormat="1" applyFont="1" applyBorder="1" applyAlignment="1">
      <alignment horizontal="right" vertical="center" wrapText="1" indent="1"/>
    </xf>
    <xf numFmtId="169" fontId="64" fillId="0" borderId="31" xfId="0" applyNumberFormat="1" applyFont="1" applyBorder="1" applyAlignment="1">
      <alignment horizontal="right" vertical="center" wrapText="1" indent="1"/>
    </xf>
    <xf numFmtId="169" fontId="64" fillId="0" borderId="27" xfId="0" applyNumberFormat="1" applyFont="1" applyBorder="1" applyAlignment="1">
      <alignment horizontal="right" vertical="center" wrapText="1" indent="1"/>
    </xf>
    <xf numFmtId="169" fontId="64" fillId="0" borderId="28" xfId="0" applyNumberFormat="1" applyFont="1" applyBorder="1" applyAlignment="1">
      <alignment horizontal="right" vertical="center" wrapText="1" indent="1"/>
    </xf>
    <xf numFmtId="0" fontId="63" fillId="0" borderId="52" xfId="0" applyNumberFormat="1" applyFont="1" applyBorder="1" applyAlignment="1">
      <alignment horizontal="center" vertical="center" wrapText="1"/>
    </xf>
    <xf numFmtId="0" fontId="63" fillId="0" borderId="53" xfId="0" applyNumberFormat="1" applyFont="1" applyBorder="1" applyAlignment="1">
      <alignment horizontal="center" vertical="center" wrapText="1"/>
    </xf>
    <xf numFmtId="169" fontId="64" fillId="0" borderId="54" xfId="0" applyNumberFormat="1" applyFont="1" applyBorder="1" applyAlignment="1">
      <alignment horizontal="right" vertical="center" wrapText="1" indent="1"/>
    </xf>
    <xf numFmtId="169" fontId="64" fillId="0" borderId="55" xfId="0" applyNumberFormat="1" applyFont="1" applyBorder="1" applyAlignment="1">
      <alignment horizontal="right" vertical="center" wrapText="1" indent="1"/>
    </xf>
    <xf numFmtId="0" fontId="4" fillId="0" borderId="56" xfId="0" applyFont="1" applyFill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/>
    </xf>
    <xf numFmtId="0" fontId="63" fillId="0" borderId="54" xfId="0" applyNumberFormat="1" applyFont="1" applyBorder="1" applyAlignment="1">
      <alignment horizontal="center" vertical="center" wrapText="1"/>
    </xf>
    <xf numFmtId="169" fontId="64" fillId="33" borderId="54" xfId="0" applyNumberFormat="1" applyFont="1" applyFill="1" applyBorder="1" applyAlignment="1">
      <alignment horizontal="right" vertical="center" wrapText="1" indent="1"/>
    </xf>
    <xf numFmtId="0" fontId="63" fillId="0" borderId="58" xfId="0" applyNumberFormat="1" applyFont="1" applyBorder="1" applyAlignment="1">
      <alignment horizontal="center" vertical="center" wrapText="1"/>
    </xf>
    <xf numFmtId="0" fontId="0" fillId="0" borderId="59" xfId="0" applyBorder="1" applyAlignment="1">
      <alignment vertical="center" wrapText="1"/>
    </xf>
    <xf numFmtId="0" fontId="15" fillId="0" borderId="60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63" fillId="0" borderId="36" xfId="0" applyFont="1" applyBorder="1" applyAlignment="1">
      <alignment horizontal="left" vertical="center" wrapText="1" indent="1"/>
    </xf>
    <xf numFmtId="0" fontId="63" fillId="0" borderId="38" xfId="0" applyFont="1" applyBorder="1" applyAlignment="1">
      <alignment horizontal="left" vertical="center" wrapText="1" indent="1"/>
    </xf>
    <xf numFmtId="0" fontId="63" fillId="0" borderId="64" xfId="0" applyNumberFormat="1" applyFont="1" applyBorder="1" applyAlignment="1">
      <alignment horizontal="center" vertical="center" wrapText="1"/>
    </xf>
    <xf numFmtId="0" fontId="0" fillId="0" borderId="65" xfId="0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60" fillId="0" borderId="60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63" fillId="0" borderId="30" xfId="0" applyNumberFormat="1" applyFont="1" applyBorder="1" applyAlignment="1">
      <alignment horizontal="center" vertical="center" wrapText="1"/>
    </xf>
    <xf numFmtId="0" fontId="0" fillId="0" borderId="68" xfId="0" applyBorder="1" applyAlignment="1">
      <alignment vertical="center" wrapText="1"/>
    </xf>
    <xf numFmtId="0" fontId="0" fillId="0" borderId="69" xfId="0" applyBorder="1" applyAlignment="1">
      <alignment vertical="center" wrapText="1"/>
    </xf>
    <xf numFmtId="0" fontId="63" fillId="0" borderId="31" xfId="0" applyNumberFormat="1" applyFont="1" applyBorder="1" applyAlignment="1">
      <alignment horizontal="center" vertical="center" wrapText="1"/>
    </xf>
    <xf numFmtId="0" fontId="0" fillId="0" borderId="70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15" fillId="0" borderId="71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169" fontId="65" fillId="33" borderId="27" xfId="0" applyNumberFormat="1" applyFont="1" applyFill="1" applyBorder="1" applyAlignment="1">
      <alignment horizontal="right" vertical="center" wrapText="1" indent="1"/>
    </xf>
    <xf numFmtId="169" fontId="65" fillId="33" borderId="28" xfId="0" applyNumberFormat="1" applyFont="1" applyFill="1" applyBorder="1" applyAlignment="1">
      <alignment horizontal="right" vertical="center" wrapText="1" indent="1"/>
    </xf>
    <xf numFmtId="169" fontId="65" fillId="33" borderId="18" xfId="0" applyNumberFormat="1" applyFont="1" applyFill="1" applyBorder="1" applyAlignment="1">
      <alignment horizontal="right" vertical="center" wrapText="1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"/>
  <sheetViews>
    <sheetView zoomScale="70" zoomScaleNormal="70" zoomScalePageLayoutView="0" workbookViewId="0" topLeftCell="A1">
      <selection activeCell="E10" sqref="E10:E11"/>
    </sheetView>
  </sheetViews>
  <sheetFormatPr defaultColWidth="9.140625" defaultRowHeight="19.5" customHeight="1"/>
  <cols>
    <col min="1" max="1" width="3.7109375" style="1" customWidth="1"/>
    <col min="2" max="2" width="6.28125" style="1" customWidth="1"/>
    <col min="3" max="3" width="53.00390625" style="1" customWidth="1"/>
    <col min="4" max="4" width="8.421875" style="1" customWidth="1"/>
    <col min="5" max="8" width="16.140625" style="1" customWidth="1"/>
    <col min="9" max="10" width="27.421875" style="1" customWidth="1"/>
    <col min="11" max="11" width="11.421875" style="1" customWidth="1"/>
    <col min="12" max="16384" width="9.140625" style="1" customWidth="1"/>
  </cols>
  <sheetData>
    <row r="1" ht="15" customHeight="1"/>
    <row r="2" spans="5:11" ht="27" customHeight="1" thickBot="1">
      <c r="E2" s="42" t="s">
        <v>15</v>
      </c>
      <c r="F2" s="43"/>
      <c r="G2" s="43"/>
      <c r="H2" s="43"/>
      <c r="I2" s="43"/>
      <c r="J2" s="43"/>
      <c r="K2" s="44"/>
    </row>
    <row r="3" spans="2:11" ht="32.25" customHeight="1" thickBot="1">
      <c r="B3" s="39" t="s">
        <v>10</v>
      </c>
      <c r="C3" s="51"/>
      <c r="D3" s="52"/>
      <c r="E3" s="53"/>
      <c r="K3" s="2"/>
    </row>
    <row r="4" spans="2:11" ht="16.5" customHeight="1" thickBot="1">
      <c r="B4" s="6"/>
      <c r="C4" s="5"/>
      <c r="K4" s="2"/>
    </row>
    <row r="5" spans="2:11" ht="32.25" customHeight="1" thickBot="1">
      <c r="B5" s="39" t="s">
        <v>14</v>
      </c>
      <c r="C5" s="51"/>
      <c r="D5" s="51"/>
      <c r="E5" s="54"/>
      <c r="K5" s="2"/>
    </row>
    <row r="6" spans="2:11" ht="15.75" customHeight="1" thickBot="1">
      <c r="B6" s="16"/>
      <c r="C6" s="17"/>
      <c r="D6" s="17"/>
      <c r="E6" s="17"/>
      <c r="K6" s="2"/>
    </row>
    <row r="7" spans="2:11" ht="35.25" customHeight="1" thickBot="1">
      <c r="B7" s="39" t="s">
        <v>13</v>
      </c>
      <c r="C7" s="40"/>
      <c r="D7" s="40"/>
      <c r="E7" s="40"/>
      <c r="F7" s="41"/>
      <c r="K7" s="2"/>
    </row>
    <row r="8" ht="15.75" customHeight="1" thickBot="1"/>
    <row r="9" spans="2:11" ht="57" customHeight="1" thickBot="1">
      <c r="B9" s="8" t="s">
        <v>0</v>
      </c>
      <c r="C9" s="7" t="s">
        <v>8</v>
      </c>
      <c r="D9" s="3" t="s">
        <v>1</v>
      </c>
      <c r="E9" s="3" t="s">
        <v>7</v>
      </c>
      <c r="F9" s="3" t="s">
        <v>5</v>
      </c>
      <c r="G9" s="3" t="s">
        <v>6</v>
      </c>
      <c r="H9" s="13" t="s">
        <v>11</v>
      </c>
      <c r="I9" s="20" t="s">
        <v>16</v>
      </c>
      <c r="J9" s="21" t="s">
        <v>17</v>
      </c>
      <c r="K9" s="4" t="s">
        <v>2</v>
      </c>
    </row>
    <row r="10" spans="2:11" ht="34.5" customHeight="1">
      <c r="B10" s="62">
        <v>1</v>
      </c>
      <c r="C10" s="56" t="s">
        <v>18</v>
      </c>
      <c r="D10" s="58">
        <v>28</v>
      </c>
      <c r="E10" s="149"/>
      <c r="F10" s="46">
        <f>D10*E10</f>
        <v>0</v>
      </c>
      <c r="G10" s="46">
        <f>F10*0.21</f>
        <v>0</v>
      </c>
      <c r="H10" s="49">
        <f>F10+G10</f>
        <v>0</v>
      </c>
      <c r="I10" s="25" t="s">
        <v>21</v>
      </c>
      <c r="J10" s="22">
        <v>110516</v>
      </c>
      <c r="K10" s="48" t="s">
        <v>22</v>
      </c>
    </row>
    <row r="11" spans="2:11" ht="70.5" customHeight="1">
      <c r="B11" s="63"/>
      <c r="C11" s="57"/>
      <c r="D11" s="59"/>
      <c r="E11" s="150"/>
      <c r="F11" s="47"/>
      <c r="G11" s="47"/>
      <c r="H11" s="50"/>
      <c r="I11" s="23" t="s">
        <v>25</v>
      </c>
      <c r="J11" s="24" t="s">
        <v>24</v>
      </c>
      <c r="K11" s="48"/>
    </row>
    <row r="12" spans="2:11" ht="34.5" customHeight="1">
      <c r="B12" s="64">
        <v>2</v>
      </c>
      <c r="C12" s="57" t="s">
        <v>19</v>
      </c>
      <c r="D12" s="60">
        <v>2</v>
      </c>
      <c r="E12" s="151"/>
      <c r="F12" s="55">
        <f>D12*E12</f>
        <v>0</v>
      </c>
      <c r="G12" s="55">
        <f>F12*0.21</f>
        <v>0</v>
      </c>
      <c r="H12" s="45">
        <f>F12+G12</f>
        <v>0</v>
      </c>
      <c r="I12" s="25" t="s">
        <v>26</v>
      </c>
      <c r="J12" s="22">
        <v>110617</v>
      </c>
      <c r="K12" s="48">
        <v>2476</v>
      </c>
    </row>
    <row r="13" spans="2:11" ht="69" customHeight="1">
      <c r="B13" s="63"/>
      <c r="C13" s="57"/>
      <c r="D13" s="60"/>
      <c r="E13" s="151"/>
      <c r="F13" s="55"/>
      <c r="G13" s="55"/>
      <c r="H13" s="45"/>
      <c r="I13" s="23" t="s">
        <v>27</v>
      </c>
      <c r="J13" s="24" t="s">
        <v>28</v>
      </c>
      <c r="K13" s="48"/>
    </row>
    <row r="14" spans="2:11" ht="34.5" customHeight="1">
      <c r="B14" s="64">
        <v>3</v>
      </c>
      <c r="C14" s="57" t="s">
        <v>20</v>
      </c>
      <c r="D14" s="60">
        <v>1</v>
      </c>
      <c r="E14" s="151"/>
      <c r="F14" s="55">
        <f>D14*E14</f>
        <v>0</v>
      </c>
      <c r="G14" s="55">
        <f>F14*0.21</f>
        <v>0</v>
      </c>
      <c r="H14" s="45">
        <f>F14+G14</f>
        <v>0</v>
      </c>
      <c r="I14" s="25" t="s">
        <v>29</v>
      </c>
      <c r="J14" s="22">
        <v>119980</v>
      </c>
      <c r="K14" s="48" t="s">
        <v>23</v>
      </c>
    </row>
    <row r="15" spans="2:11" ht="69" customHeight="1">
      <c r="B15" s="63"/>
      <c r="C15" s="57"/>
      <c r="D15" s="60"/>
      <c r="E15" s="151"/>
      <c r="F15" s="55"/>
      <c r="G15" s="55"/>
      <c r="H15" s="45"/>
      <c r="I15" s="23" t="s">
        <v>31</v>
      </c>
      <c r="J15" s="24" t="s">
        <v>30</v>
      </c>
      <c r="K15" s="48"/>
    </row>
    <row r="16" spans="2:11" ht="13.5" thickBot="1">
      <c r="B16" s="9"/>
      <c r="C16" s="10"/>
      <c r="D16" s="10"/>
      <c r="E16" s="10"/>
      <c r="F16" s="10"/>
      <c r="G16" s="10"/>
      <c r="H16" s="11"/>
      <c r="I16" s="14"/>
      <c r="J16" s="14"/>
      <c r="K16" s="10"/>
    </row>
    <row r="17" spans="2:10" ht="41.25" customHeight="1">
      <c r="B17" s="79" t="s">
        <v>3</v>
      </c>
      <c r="C17" s="80"/>
      <c r="D17" s="15"/>
      <c r="E17" s="70">
        <f>SUM(F10:F15)</f>
        <v>0</v>
      </c>
      <c r="F17" s="71"/>
      <c r="G17" s="71"/>
      <c r="H17" s="72"/>
      <c r="I17" s="18"/>
      <c r="J17" s="18"/>
    </row>
    <row r="18" spans="2:10" ht="41.25" customHeight="1">
      <c r="B18" s="81" t="s">
        <v>4</v>
      </c>
      <c r="C18" s="82"/>
      <c r="D18" s="14"/>
      <c r="E18" s="73">
        <f>SUM(G10:G15)</f>
        <v>0</v>
      </c>
      <c r="F18" s="74"/>
      <c r="G18" s="74"/>
      <c r="H18" s="75"/>
      <c r="I18" s="18"/>
      <c r="J18" s="18"/>
    </row>
    <row r="19" spans="2:10" ht="41.25" customHeight="1" thickBot="1">
      <c r="B19" s="83" t="s">
        <v>9</v>
      </c>
      <c r="C19" s="84"/>
      <c r="D19" s="14"/>
      <c r="E19" s="76">
        <f>SUM(H10:H15)</f>
        <v>0</v>
      </c>
      <c r="F19" s="77"/>
      <c r="G19" s="77"/>
      <c r="H19" s="78"/>
      <c r="I19" s="18"/>
      <c r="J19" s="18"/>
    </row>
    <row r="20" ht="19.5" customHeight="1" thickBot="1"/>
    <row r="21" spans="4:10" ht="36" customHeight="1" thickBot="1">
      <c r="D21" s="12"/>
      <c r="E21" s="67" t="s">
        <v>12</v>
      </c>
      <c r="F21" s="68"/>
      <c r="G21" s="68"/>
      <c r="H21" s="69"/>
      <c r="I21" s="19"/>
      <c r="J21" s="19"/>
    </row>
  </sheetData>
  <sheetProtection/>
  <mergeCells count="35">
    <mergeCell ref="H14:H15"/>
    <mergeCell ref="K14:K15"/>
    <mergeCell ref="B14:B15"/>
    <mergeCell ref="C14:C15"/>
    <mergeCell ref="D14:D15"/>
    <mergeCell ref="E14:E15"/>
    <mergeCell ref="F14:F15"/>
    <mergeCell ref="G14:G15"/>
    <mergeCell ref="B10:B11"/>
    <mergeCell ref="B12:B13"/>
    <mergeCell ref="E10:E11"/>
    <mergeCell ref="E21:H21"/>
    <mergeCell ref="E17:H17"/>
    <mergeCell ref="E18:H18"/>
    <mergeCell ref="E19:H19"/>
    <mergeCell ref="B17:C17"/>
    <mergeCell ref="B18:C18"/>
    <mergeCell ref="B19:C19"/>
    <mergeCell ref="G12:G13"/>
    <mergeCell ref="C10:C11"/>
    <mergeCell ref="D10:D11"/>
    <mergeCell ref="C12:C13"/>
    <mergeCell ref="D12:D13"/>
    <mergeCell ref="E12:E13"/>
    <mergeCell ref="F12:F13"/>
    <mergeCell ref="B7:F7"/>
    <mergeCell ref="E2:K2"/>
    <mergeCell ref="H12:H13"/>
    <mergeCell ref="F10:F11"/>
    <mergeCell ref="K10:K11"/>
    <mergeCell ref="K12:K13"/>
    <mergeCell ref="G10:G11"/>
    <mergeCell ref="H10:H11"/>
    <mergeCell ref="B3:E3"/>
    <mergeCell ref="B5:E5"/>
  </mergeCells>
  <printOptions/>
  <pageMargins left="0.4724409448818898" right="0.2755905511811024" top="0.984251968503937" bottom="0.984251968503937" header="0.5118110236220472" footer="0.5118110236220472"/>
  <pageSetup fitToHeight="1" fitToWidth="1" horizontalDpi="300" verticalDpi="3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6"/>
  <sheetViews>
    <sheetView tabSelected="1" zoomScale="70" zoomScaleNormal="70" zoomScalePageLayoutView="0" workbookViewId="0" topLeftCell="A4">
      <selection activeCell="G12" sqref="G12:G13"/>
    </sheetView>
  </sheetViews>
  <sheetFormatPr defaultColWidth="9.140625" defaultRowHeight="12.75"/>
  <cols>
    <col min="1" max="1" width="3.7109375" style="1" customWidth="1"/>
    <col min="2" max="3" width="6.28125" style="1" customWidth="1"/>
    <col min="4" max="4" width="53.00390625" style="1" customWidth="1"/>
    <col min="5" max="5" width="8.421875" style="1" customWidth="1"/>
    <col min="6" max="9" width="16.140625" style="1" customWidth="1"/>
    <col min="10" max="10" width="11.421875" style="1" customWidth="1"/>
    <col min="11" max="16384" width="9.140625" style="1" customWidth="1"/>
  </cols>
  <sheetData>
    <row r="1" ht="15" customHeight="1"/>
    <row r="2" spans="6:10" ht="27" customHeight="1" thickBot="1">
      <c r="F2" s="42" t="s">
        <v>15</v>
      </c>
      <c r="G2" s="42"/>
      <c r="H2" s="42"/>
      <c r="I2" s="42"/>
      <c r="J2" s="42"/>
    </row>
    <row r="3" spans="2:10" ht="32.25" customHeight="1" thickBot="1">
      <c r="B3" s="39" t="s">
        <v>10</v>
      </c>
      <c r="C3" s="40"/>
      <c r="D3" s="51"/>
      <c r="E3" s="52"/>
      <c r="F3" s="53"/>
      <c r="J3" s="2"/>
    </row>
    <row r="4" spans="2:10" ht="16.5" customHeight="1" thickBot="1">
      <c r="B4" s="6"/>
      <c r="C4" s="6"/>
      <c r="D4" s="5"/>
      <c r="J4" s="2"/>
    </row>
    <row r="5" spans="2:10" ht="32.25" customHeight="1" thickBot="1">
      <c r="B5" s="39" t="s">
        <v>44</v>
      </c>
      <c r="C5" s="40"/>
      <c r="D5" s="51"/>
      <c r="E5" s="51"/>
      <c r="F5" s="54"/>
      <c r="J5" s="2"/>
    </row>
    <row r="6" spans="2:10" ht="15.75" customHeight="1" thickBot="1">
      <c r="B6" s="16"/>
      <c r="C6" s="16"/>
      <c r="D6" s="17"/>
      <c r="E6" s="17"/>
      <c r="F6" s="17"/>
      <c r="J6" s="2"/>
    </row>
    <row r="7" spans="2:10" ht="35.25" customHeight="1" thickBot="1">
      <c r="B7" s="39" t="s">
        <v>58</v>
      </c>
      <c r="C7" s="40"/>
      <c r="D7" s="51"/>
      <c r="E7" s="51"/>
      <c r="F7" s="51"/>
      <c r="G7" s="53"/>
      <c r="J7" s="2"/>
    </row>
    <row r="8" ht="15.75" customHeight="1" thickBot="1"/>
    <row r="9" spans="2:10" ht="57" customHeight="1" thickBot="1">
      <c r="B9" s="137" t="s">
        <v>0</v>
      </c>
      <c r="C9" s="138"/>
      <c r="D9" s="38" t="s">
        <v>8</v>
      </c>
      <c r="E9" s="3" t="s">
        <v>1</v>
      </c>
      <c r="F9" s="3" t="s">
        <v>7</v>
      </c>
      <c r="G9" s="3" t="s">
        <v>5</v>
      </c>
      <c r="H9" s="3" t="s">
        <v>6</v>
      </c>
      <c r="I9" s="13" t="s">
        <v>11</v>
      </c>
      <c r="J9" s="4" t="s">
        <v>2</v>
      </c>
    </row>
    <row r="10" spans="2:10" ht="18" customHeight="1">
      <c r="B10" s="125">
        <v>1</v>
      </c>
      <c r="C10" s="139"/>
      <c r="D10" s="88" t="s">
        <v>45</v>
      </c>
      <c r="E10" s="141"/>
      <c r="F10" s="142"/>
      <c r="G10" s="142"/>
      <c r="H10" s="142"/>
      <c r="I10" s="143"/>
      <c r="J10" s="48">
        <v>9801</v>
      </c>
    </row>
    <row r="11" spans="2:10" ht="18" customHeight="1" thickBot="1">
      <c r="B11" s="127"/>
      <c r="C11" s="140"/>
      <c r="D11" s="89"/>
      <c r="E11" s="144"/>
      <c r="F11" s="145"/>
      <c r="G11" s="145"/>
      <c r="H11" s="145"/>
      <c r="I11" s="146"/>
      <c r="J11" s="48"/>
    </row>
    <row r="12" spans="2:10" ht="16.5" customHeight="1">
      <c r="B12" s="85"/>
      <c r="C12" s="147" t="s">
        <v>32</v>
      </c>
      <c r="D12" s="89" t="s">
        <v>46</v>
      </c>
      <c r="E12" s="60">
        <v>33</v>
      </c>
      <c r="F12" s="61"/>
      <c r="G12" s="90">
        <f>E12*F12</f>
        <v>0</v>
      </c>
      <c r="H12" s="90">
        <f>G12*0.21</f>
        <v>0</v>
      </c>
      <c r="I12" s="90">
        <f>G12+H12</f>
        <v>0</v>
      </c>
      <c r="J12" s="48">
        <v>9801</v>
      </c>
    </row>
    <row r="13" spans="2:10" ht="16.5" customHeight="1" thickBot="1">
      <c r="B13" s="86"/>
      <c r="C13" s="148"/>
      <c r="D13" s="89"/>
      <c r="E13" s="60"/>
      <c r="F13" s="61"/>
      <c r="G13" s="90"/>
      <c r="H13" s="90"/>
      <c r="I13" s="90"/>
      <c r="J13" s="48"/>
    </row>
    <row r="14" spans="2:10" ht="16.5" customHeight="1">
      <c r="B14" s="85"/>
      <c r="C14" s="91" t="s">
        <v>33</v>
      </c>
      <c r="D14" s="89" t="s">
        <v>47</v>
      </c>
      <c r="E14" s="60">
        <v>33</v>
      </c>
      <c r="F14" s="61"/>
      <c r="G14" s="90">
        <f>E14*F14</f>
        <v>0</v>
      </c>
      <c r="H14" s="90">
        <f>G14*0.21</f>
        <v>0</v>
      </c>
      <c r="I14" s="90">
        <f>G14+H14</f>
        <v>0</v>
      </c>
      <c r="J14" s="48">
        <v>9801</v>
      </c>
    </row>
    <row r="15" spans="2:10" ht="16.5" customHeight="1" thickBot="1">
      <c r="B15" s="86"/>
      <c r="C15" s="148"/>
      <c r="D15" s="89"/>
      <c r="E15" s="60"/>
      <c r="F15" s="61"/>
      <c r="G15" s="90"/>
      <c r="H15" s="90"/>
      <c r="I15" s="90"/>
      <c r="J15" s="48"/>
    </row>
    <row r="16" spans="2:10" ht="16.5" customHeight="1">
      <c r="B16" s="85"/>
      <c r="C16" s="91" t="s">
        <v>34</v>
      </c>
      <c r="D16" s="89" t="s">
        <v>48</v>
      </c>
      <c r="E16" s="60">
        <v>1</v>
      </c>
      <c r="F16" s="61"/>
      <c r="G16" s="90">
        <f>E16*F16</f>
        <v>0</v>
      </c>
      <c r="H16" s="90">
        <f>G16*0.21</f>
        <v>0</v>
      </c>
      <c r="I16" s="90">
        <f>G16+H16</f>
        <v>0</v>
      </c>
      <c r="J16" s="48">
        <v>9801</v>
      </c>
    </row>
    <row r="17" spans="2:10" ht="16.5" customHeight="1" thickBot="1">
      <c r="B17" s="86"/>
      <c r="C17" s="92"/>
      <c r="D17" s="89"/>
      <c r="E17" s="60"/>
      <c r="F17" s="61"/>
      <c r="G17" s="90"/>
      <c r="H17" s="90"/>
      <c r="I17" s="90"/>
      <c r="J17" s="48"/>
    </row>
    <row r="18" spans="2:10" ht="16.5" customHeight="1">
      <c r="B18" s="85"/>
      <c r="C18" s="91" t="s">
        <v>35</v>
      </c>
      <c r="D18" s="89" t="s">
        <v>49</v>
      </c>
      <c r="E18" s="60">
        <v>4</v>
      </c>
      <c r="F18" s="61"/>
      <c r="G18" s="90">
        <f>E18*F18</f>
        <v>0</v>
      </c>
      <c r="H18" s="90">
        <f>G18*0.21</f>
        <v>0</v>
      </c>
      <c r="I18" s="90">
        <f>G18+H18</f>
        <v>0</v>
      </c>
      <c r="J18" s="48">
        <v>9801</v>
      </c>
    </row>
    <row r="19" spans="2:10" ht="16.5" customHeight="1" thickBot="1">
      <c r="B19" s="86"/>
      <c r="C19" s="92"/>
      <c r="D19" s="89"/>
      <c r="E19" s="60"/>
      <c r="F19" s="61"/>
      <c r="G19" s="90"/>
      <c r="H19" s="90"/>
      <c r="I19" s="90"/>
      <c r="J19" s="48"/>
    </row>
    <row r="20" spans="2:10" ht="16.5" customHeight="1">
      <c r="B20" s="85"/>
      <c r="C20" s="91" t="s">
        <v>36</v>
      </c>
      <c r="D20" s="89" t="s">
        <v>51</v>
      </c>
      <c r="E20" s="60">
        <v>1</v>
      </c>
      <c r="F20" s="61"/>
      <c r="G20" s="90">
        <f>E20*F20</f>
        <v>0</v>
      </c>
      <c r="H20" s="90">
        <f>G20*0.21</f>
        <v>0</v>
      </c>
      <c r="I20" s="90">
        <f>G20+H20</f>
        <v>0</v>
      </c>
      <c r="J20" s="48">
        <v>9801</v>
      </c>
    </row>
    <row r="21" spans="2:10" ht="16.5" customHeight="1" thickBot="1">
      <c r="B21" s="86"/>
      <c r="C21" s="92"/>
      <c r="D21" s="89"/>
      <c r="E21" s="60"/>
      <c r="F21" s="61"/>
      <c r="G21" s="90"/>
      <c r="H21" s="90"/>
      <c r="I21" s="90"/>
      <c r="J21" s="48"/>
    </row>
    <row r="22" spans="2:10" ht="16.5" customHeight="1">
      <c r="B22" s="85"/>
      <c r="C22" s="91" t="s">
        <v>50</v>
      </c>
      <c r="D22" s="89" t="s">
        <v>52</v>
      </c>
      <c r="E22" s="60">
        <v>1</v>
      </c>
      <c r="F22" s="61"/>
      <c r="G22" s="90">
        <f>E22*F22</f>
        <v>0</v>
      </c>
      <c r="H22" s="90">
        <f>G22*0.21</f>
        <v>0</v>
      </c>
      <c r="I22" s="90">
        <f>G22+H22</f>
        <v>0</v>
      </c>
      <c r="J22" s="48">
        <v>9801</v>
      </c>
    </row>
    <row r="23" spans="2:10" ht="16.5" customHeight="1" thickBot="1">
      <c r="B23" s="86"/>
      <c r="C23" s="92"/>
      <c r="D23" s="89"/>
      <c r="E23" s="60"/>
      <c r="F23" s="61"/>
      <c r="G23" s="90"/>
      <c r="H23" s="90"/>
      <c r="I23" s="90"/>
      <c r="J23" s="48"/>
    </row>
    <row r="24" spans="2:10" ht="30.75" customHeight="1" thickBot="1">
      <c r="B24" s="26"/>
      <c r="C24" s="26"/>
      <c r="D24" s="35" t="s">
        <v>38</v>
      </c>
      <c r="E24" s="123"/>
      <c r="F24" s="124"/>
      <c r="G24" s="36">
        <f>SUM(G12:G23)</f>
        <v>0</v>
      </c>
      <c r="H24" s="36">
        <f>SUM(H12:H23)</f>
        <v>0</v>
      </c>
      <c r="I24" s="36">
        <f>SUM(I12:I23)</f>
        <v>0</v>
      </c>
      <c r="J24" s="37"/>
    </row>
    <row r="25" spans="2:10" ht="23.25" customHeight="1" thickBot="1">
      <c r="B25" s="26"/>
      <c r="C25" s="26"/>
      <c r="D25" s="30"/>
      <c r="E25" s="31"/>
      <c r="F25" s="32"/>
      <c r="G25" s="33"/>
      <c r="H25" s="33"/>
      <c r="I25" s="33"/>
      <c r="J25" s="34"/>
    </row>
    <row r="26" spans="2:10" ht="20.25" customHeight="1">
      <c r="B26" s="125">
        <v>2</v>
      </c>
      <c r="C26" s="126"/>
      <c r="D26" s="129" t="s">
        <v>53</v>
      </c>
      <c r="E26" s="131"/>
      <c r="F26" s="132"/>
      <c r="G26" s="132"/>
      <c r="H26" s="132"/>
      <c r="I26" s="133"/>
      <c r="J26" s="135">
        <v>9801</v>
      </c>
    </row>
    <row r="27" spans="2:10" ht="20.25" customHeight="1" thickBot="1">
      <c r="B27" s="127"/>
      <c r="C27" s="128"/>
      <c r="D27" s="130"/>
      <c r="E27" s="123"/>
      <c r="F27" s="134"/>
      <c r="G27" s="134"/>
      <c r="H27" s="134"/>
      <c r="I27" s="124"/>
      <c r="J27" s="136"/>
    </row>
    <row r="28" spans="2:10" ht="15.75" customHeight="1">
      <c r="B28" s="85"/>
      <c r="C28" s="120" t="s">
        <v>39</v>
      </c>
      <c r="D28" s="89" t="s">
        <v>46</v>
      </c>
      <c r="E28" s="121">
        <v>16</v>
      </c>
      <c r="F28" s="122"/>
      <c r="G28" s="117">
        <f>E28*F28</f>
        <v>0</v>
      </c>
      <c r="H28" s="117">
        <f>G28*0.21</f>
        <v>0</v>
      </c>
      <c r="I28" s="118">
        <f>G28+H28</f>
        <v>0</v>
      </c>
      <c r="J28" s="119">
        <v>9801</v>
      </c>
    </row>
    <row r="29" spans="2:10" ht="15.75" customHeight="1" thickBot="1">
      <c r="B29" s="86"/>
      <c r="C29" s="63"/>
      <c r="D29" s="89"/>
      <c r="E29" s="59"/>
      <c r="F29" s="66"/>
      <c r="G29" s="114"/>
      <c r="H29" s="114"/>
      <c r="I29" s="112"/>
      <c r="J29" s="48"/>
    </row>
    <row r="30" spans="2:10" ht="15.75" customHeight="1">
      <c r="B30" s="85"/>
      <c r="C30" s="62" t="s">
        <v>40</v>
      </c>
      <c r="D30" s="89" t="s">
        <v>47</v>
      </c>
      <c r="E30" s="58">
        <v>16</v>
      </c>
      <c r="F30" s="65"/>
      <c r="G30" s="113">
        <f>E30*F30</f>
        <v>0</v>
      </c>
      <c r="H30" s="113">
        <f>G30*0.21</f>
        <v>0</v>
      </c>
      <c r="I30" s="111">
        <f>G30+H30</f>
        <v>0</v>
      </c>
      <c r="J30" s="48">
        <v>9801</v>
      </c>
    </row>
    <row r="31" spans="2:10" ht="15.75" customHeight="1" thickBot="1">
      <c r="B31" s="86"/>
      <c r="C31" s="63"/>
      <c r="D31" s="89"/>
      <c r="E31" s="59"/>
      <c r="F31" s="66"/>
      <c r="G31" s="114"/>
      <c r="H31" s="114"/>
      <c r="I31" s="112"/>
      <c r="J31" s="48"/>
    </row>
    <row r="32" spans="2:10" ht="15.75" customHeight="1">
      <c r="B32" s="85"/>
      <c r="C32" s="62" t="s">
        <v>41</v>
      </c>
      <c r="D32" s="88" t="s">
        <v>55</v>
      </c>
      <c r="E32" s="58">
        <v>2</v>
      </c>
      <c r="F32" s="65"/>
      <c r="G32" s="113">
        <f>E32*F32</f>
        <v>0</v>
      </c>
      <c r="H32" s="113">
        <f>G32*0.21</f>
        <v>0</v>
      </c>
      <c r="I32" s="111">
        <f>G32+H32</f>
        <v>0</v>
      </c>
      <c r="J32" s="48">
        <v>9801</v>
      </c>
    </row>
    <row r="33" spans="2:10" ht="15.75" customHeight="1" thickBot="1">
      <c r="B33" s="86"/>
      <c r="C33" s="87"/>
      <c r="D33" s="89"/>
      <c r="E33" s="59"/>
      <c r="F33" s="66"/>
      <c r="G33" s="114"/>
      <c r="H33" s="114"/>
      <c r="I33" s="112"/>
      <c r="J33" s="48"/>
    </row>
    <row r="34" spans="2:10" ht="15.75" customHeight="1">
      <c r="B34" s="85"/>
      <c r="C34" s="62" t="s">
        <v>42</v>
      </c>
      <c r="D34" s="88" t="s">
        <v>56</v>
      </c>
      <c r="E34" s="58">
        <v>2</v>
      </c>
      <c r="F34" s="65"/>
      <c r="G34" s="113">
        <f>E34*F34</f>
        <v>0</v>
      </c>
      <c r="H34" s="113">
        <f>G34*0.21</f>
        <v>0</v>
      </c>
      <c r="I34" s="111">
        <f>G34+H34</f>
        <v>0</v>
      </c>
      <c r="J34" s="48">
        <v>9801</v>
      </c>
    </row>
    <row r="35" spans="2:10" ht="15.75" customHeight="1" thickBot="1">
      <c r="B35" s="86"/>
      <c r="C35" s="87"/>
      <c r="D35" s="89"/>
      <c r="E35" s="59"/>
      <c r="F35" s="66"/>
      <c r="G35" s="114"/>
      <c r="H35" s="114"/>
      <c r="I35" s="112"/>
      <c r="J35" s="48"/>
    </row>
    <row r="36" spans="2:10" ht="15.75" customHeight="1">
      <c r="B36" s="85"/>
      <c r="C36" s="62" t="s">
        <v>43</v>
      </c>
      <c r="D36" s="88" t="s">
        <v>57</v>
      </c>
      <c r="E36" s="58">
        <v>1</v>
      </c>
      <c r="F36" s="65"/>
      <c r="G36" s="113">
        <f>E36*F36</f>
        <v>0</v>
      </c>
      <c r="H36" s="113">
        <f>G36*0.21</f>
        <v>0</v>
      </c>
      <c r="I36" s="111">
        <f>G36+H36</f>
        <v>0</v>
      </c>
      <c r="J36" s="48">
        <v>9801</v>
      </c>
    </row>
    <row r="37" spans="2:10" ht="15.75" customHeight="1" thickBot="1">
      <c r="B37" s="86"/>
      <c r="C37" s="87"/>
      <c r="D37" s="89"/>
      <c r="E37" s="59"/>
      <c r="F37" s="66"/>
      <c r="G37" s="114"/>
      <c r="H37" s="114"/>
      <c r="I37" s="112"/>
      <c r="J37" s="48"/>
    </row>
    <row r="38" spans="2:10" ht="15.75" customHeight="1">
      <c r="B38" s="85"/>
      <c r="C38" s="62" t="s">
        <v>54</v>
      </c>
      <c r="D38" s="88" t="s">
        <v>37</v>
      </c>
      <c r="E38" s="58">
        <v>1</v>
      </c>
      <c r="F38" s="65"/>
      <c r="G38" s="113">
        <f>E38*F38</f>
        <v>0</v>
      </c>
      <c r="H38" s="113">
        <f>G38*0.21</f>
        <v>0</v>
      </c>
      <c r="I38" s="111">
        <f>G38+H38</f>
        <v>0</v>
      </c>
      <c r="J38" s="48">
        <v>9801</v>
      </c>
    </row>
    <row r="39" spans="2:10" ht="15.75" customHeight="1" thickBot="1">
      <c r="B39" s="86"/>
      <c r="C39" s="87"/>
      <c r="D39" s="89"/>
      <c r="E39" s="59"/>
      <c r="F39" s="66"/>
      <c r="G39" s="114"/>
      <c r="H39" s="114"/>
      <c r="I39" s="112"/>
      <c r="J39" s="48"/>
    </row>
    <row r="40" spans="2:10" ht="33.75" customHeight="1" thickBot="1">
      <c r="B40" s="26"/>
      <c r="C40" s="26"/>
      <c r="D40" s="27" t="s">
        <v>38</v>
      </c>
      <c r="E40" s="115"/>
      <c r="F40" s="116"/>
      <c r="G40" s="28">
        <f>SUM(G28:G39)</f>
        <v>0</v>
      </c>
      <c r="H40" s="28">
        <f>SUM(H28:H39)</f>
        <v>0</v>
      </c>
      <c r="I40" s="28">
        <f>SUM(I28:I39)</f>
        <v>0</v>
      </c>
      <c r="J40" s="29"/>
    </row>
    <row r="41" spans="2:10" ht="33" customHeight="1" thickBot="1">
      <c r="B41" s="9"/>
      <c r="C41" s="9"/>
      <c r="D41" s="10"/>
      <c r="E41" s="10"/>
      <c r="F41" s="10"/>
      <c r="G41" s="10"/>
      <c r="H41" s="10"/>
      <c r="I41" s="14"/>
      <c r="J41" s="14"/>
    </row>
    <row r="42" spans="2:9" ht="41.25" customHeight="1">
      <c r="B42" s="79" t="s">
        <v>3</v>
      </c>
      <c r="C42" s="95"/>
      <c r="D42" s="80"/>
      <c r="E42" s="15"/>
      <c r="F42" s="96">
        <f>SUM(G24+G40)</f>
        <v>0</v>
      </c>
      <c r="G42" s="97"/>
      <c r="H42" s="97"/>
      <c r="I42" s="98"/>
    </row>
    <row r="43" spans="2:9" ht="41.25" customHeight="1">
      <c r="B43" s="99" t="s">
        <v>4</v>
      </c>
      <c r="C43" s="100"/>
      <c r="D43" s="101"/>
      <c r="E43" s="14"/>
      <c r="F43" s="102">
        <f>SUM(H24+H40)</f>
        <v>0</v>
      </c>
      <c r="G43" s="103"/>
      <c r="H43" s="103"/>
      <c r="I43" s="104"/>
    </row>
    <row r="44" spans="2:9" ht="41.25" customHeight="1" thickBot="1">
      <c r="B44" s="105" t="s">
        <v>9</v>
      </c>
      <c r="C44" s="106"/>
      <c r="D44" s="107"/>
      <c r="E44" s="14"/>
      <c r="F44" s="108">
        <f>SUM(I24+I40)</f>
        <v>0</v>
      </c>
      <c r="G44" s="109"/>
      <c r="H44" s="109"/>
      <c r="I44" s="110"/>
    </row>
    <row r="45" ht="19.5" customHeight="1" thickBot="1"/>
    <row r="46" spans="5:9" ht="36" customHeight="1" thickBot="1">
      <c r="E46" s="12"/>
      <c r="F46" s="67" t="s">
        <v>12</v>
      </c>
      <c r="G46" s="93"/>
      <c r="H46" s="93"/>
      <c r="I46" s="94"/>
    </row>
  </sheetData>
  <sheetProtection/>
  <mergeCells count="130">
    <mergeCell ref="I14:I15"/>
    <mergeCell ref="J14:J15"/>
    <mergeCell ref="B16:B17"/>
    <mergeCell ref="C16:C17"/>
    <mergeCell ref="D16:D17"/>
    <mergeCell ref="E16:E17"/>
    <mergeCell ref="F16:F17"/>
    <mergeCell ref="G16:G17"/>
    <mergeCell ref="H16:H17"/>
    <mergeCell ref="I16:I17"/>
    <mergeCell ref="H12:H13"/>
    <mergeCell ref="I12:I13"/>
    <mergeCell ref="J12:J13"/>
    <mergeCell ref="B14:B15"/>
    <mergeCell ref="C14:C15"/>
    <mergeCell ref="D14:D15"/>
    <mergeCell ref="E14:E15"/>
    <mergeCell ref="F14:F15"/>
    <mergeCell ref="G14:G15"/>
    <mergeCell ref="H14:H15"/>
    <mergeCell ref="B12:B13"/>
    <mergeCell ref="C12:C13"/>
    <mergeCell ref="D12:D13"/>
    <mergeCell ref="E12:E13"/>
    <mergeCell ref="F12:F13"/>
    <mergeCell ref="G12:G13"/>
    <mergeCell ref="F2:J2"/>
    <mergeCell ref="B3:F3"/>
    <mergeCell ref="B5:F5"/>
    <mergeCell ref="B7:G7"/>
    <mergeCell ref="B9:C9"/>
    <mergeCell ref="B10:C11"/>
    <mergeCell ref="D10:D11"/>
    <mergeCell ref="E10:I11"/>
    <mergeCell ref="J10:J11"/>
    <mergeCell ref="J16:J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E24:F24"/>
    <mergeCell ref="B26:C27"/>
    <mergeCell ref="D26:D27"/>
    <mergeCell ref="E26:I27"/>
    <mergeCell ref="J26:J27"/>
    <mergeCell ref="G22:G23"/>
    <mergeCell ref="H22:H23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B36:B37"/>
    <mergeCell ref="C36:C37"/>
    <mergeCell ref="D36:D37"/>
    <mergeCell ref="E36:E37"/>
    <mergeCell ref="F36:F37"/>
    <mergeCell ref="G36:G37"/>
    <mergeCell ref="I38:I39"/>
    <mergeCell ref="J38:J39"/>
    <mergeCell ref="H36:H37"/>
    <mergeCell ref="I36:I37"/>
    <mergeCell ref="J36:J37"/>
    <mergeCell ref="E40:F40"/>
    <mergeCell ref="E38:E39"/>
    <mergeCell ref="F38:F39"/>
    <mergeCell ref="G38:G39"/>
    <mergeCell ref="H38:H39"/>
    <mergeCell ref="F46:I46"/>
    <mergeCell ref="B42:D42"/>
    <mergeCell ref="F42:I42"/>
    <mergeCell ref="B43:D43"/>
    <mergeCell ref="F43:I43"/>
    <mergeCell ref="B44:D44"/>
    <mergeCell ref="F44:I44"/>
    <mergeCell ref="B38:B39"/>
    <mergeCell ref="C38:C39"/>
    <mergeCell ref="D38:D39"/>
    <mergeCell ref="I22:I23"/>
    <mergeCell ref="J22:J23"/>
    <mergeCell ref="B22:B23"/>
    <mergeCell ref="C22:C23"/>
    <mergeCell ref="D22:D23"/>
    <mergeCell ref="E22:E23"/>
    <mergeCell ref="F22:F23"/>
  </mergeCells>
  <printOptions/>
  <pageMargins left="0.7" right="0.7" top="0.787401575" bottom="0.787401575" header="0.3" footer="0.3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2016-05-05T14:02:56Z</cp:lastPrinted>
  <dcterms:created xsi:type="dcterms:W3CDTF">2013-07-26T05:21:15Z</dcterms:created>
  <dcterms:modified xsi:type="dcterms:W3CDTF">2016-05-05T14:03:00Z</dcterms:modified>
  <cp:category/>
  <cp:version/>
  <cp:contentType/>
  <cp:contentStatus/>
</cp:coreProperties>
</file>