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SZ" sheetId="1" r:id="rId1"/>
    <sheet name="REKAPITULACE VZT" sheetId="2" r:id="rId2"/>
  </sheets>
  <definedNames>
    <definedName name="_xlnm.Print_Area" localSheetId="1">'REKAPITULACE VZT'!$A$4:$O$41</definedName>
    <definedName name="_xlnm.Print_Area" localSheetId="0">'SSZ'!$A$1:$J$132</definedName>
    <definedName name="_xlnm.Print_Titles" localSheetId="0">'SSZ'!$1:$2</definedName>
    <definedName name="_xlnm._FilterDatabase" localSheetId="0" hidden="1">'SSZ'!$A$1:$J$67</definedName>
  </definedNames>
  <calcPr fullCalcOnLoad="1"/>
</workbook>
</file>

<file path=xl/sharedStrings.xml><?xml version="1.0" encoding="utf-8"?>
<sst xmlns="http://schemas.openxmlformats.org/spreadsheetml/2006/main" count="221" uniqueCount="146">
  <si>
    <t>Poz. číslo</t>
  </si>
  <si>
    <t>Název</t>
  </si>
  <si>
    <t>Měrná jednotka</t>
  </si>
  <si>
    <t xml:space="preserve">Počet </t>
  </si>
  <si>
    <t>Cena dodávky jednotková</t>
  </si>
  <si>
    <t>Montáž%</t>
  </si>
  <si>
    <t>Cena montáže jednotková</t>
  </si>
  <si>
    <t>Cena dodávky celkem</t>
  </si>
  <si>
    <t>Cena montáže celkem</t>
  </si>
  <si>
    <t>Zařízení č. 1 - Větrání CHUC</t>
  </si>
  <si>
    <t>1.01</t>
  </si>
  <si>
    <t>Ventilátor se spirální skříní</t>
  </si>
  <si>
    <t>kpl</t>
  </si>
  <si>
    <t>9500m3/h, 500Pa</t>
  </si>
  <si>
    <t>vč. pružných manžet</t>
  </si>
  <si>
    <t>1.02</t>
  </si>
  <si>
    <t>Regulační klapka ovl servopohonem, d 500</t>
  </si>
  <si>
    <t>ks</t>
  </si>
  <si>
    <t>vč. servopohonu</t>
  </si>
  <si>
    <t>1.03</t>
  </si>
  <si>
    <t>Nasávací segment</t>
  </si>
  <si>
    <t>d 500, vč. síta</t>
  </si>
  <si>
    <t>RAL dle ARCH</t>
  </si>
  <si>
    <t>1.04</t>
  </si>
  <si>
    <t>Krycí mřížka</t>
  </si>
  <si>
    <t>800x800</t>
  </si>
  <si>
    <t>1.05</t>
  </si>
  <si>
    <t>Výfuková protidešťová žaluzie</t>
  </si>
  <si>
    <t>800x800, vč. síta</t>
  </si>
  <si>
    <t>1.06</t>
  </si>
  <si>
    <t>Regulační klapka ovl servopohonem, 800x500</t>
  </si>
  <si>
    <t>vč. servopohonu, řízení 1-10V</t>
  </si>
  <si>
    <t>tlakový diferenční snímač</t>
  </si>
  <si>
    <t>vyhodnocovací člen, řídící jednotka</t>
  </si>
  <si>
    <t>kabeláže</t>
  </si>
  <si>
    <t>zaregulování zasřízení, zprovoznění zařízení</t>
  </si>
  <si>
    <t>odzkoušení zařízení</t>
  </si>
  <si>
    <t>1.07</t>
  </si>
  <si>
    <t xml:space="preserve">Krycí mřížka </t>
  </si>
  <si>
    <t>200x800</t>
  </si>
  <si>
    <t>1.08</t>
  </si>
  <si>
    <t>700x700</t>
  </si>
  <si>
    <t>1.09</t>
  </si>
  <si>
    <t>1.10</t>
  </si>
  <si>
    <t>Regulační klapka - ruční</t>
  </si>
  <si>
    <t>500x500</t>
  </si>
  <si>
    <t>1.11</t>
  </si>
  <si>
    <t>355x500</t>
  </si>
  <si>
    <t>1.12</t>
  </si>
  <si>
    <t>Protipožární izolace</t>
  </si>
  <si>
    <t>m2</t>
  </si>
  <si>
    <t>30min</t>
  </si>
  <si>
    <t>1.13</t>
  </si>
  <si>
    <t>Potrubní rozvod kruhový SAFE do průměru:</t>
  </si>
  <si>
    <t>bm</t>
  </si>
  <si>
    <t>d 500mm</t>
  </si>
  <si>
    <t>1.14</t>
  </si>
  <si>
    <t>Potrubní rozvod čtyřhranný</t>
  </si>
  <si>
    <t>30% tvarovek</t>
  </si>
  <si>
    <t>1.15</t>
  </si>
  <si>
    <t>Montážní těsnící a spojovací materiál</t>
  </si>
  <si>
    <t>1</t>
  </si>
  <si>
    <t>Celkem:</t>
  </si>
  <si>
    <t>Zařízení č. 2 - Klimatizace podkrovních místností</t>
  </si>
  <si>
    <t>2.01</t>
  </si>
  <si>
    <t xml:space="preserve">Venkovní kondenzační jednotka Multi - split systém </t>
  </si>
  <si>
    <t>Qch=14kW</t>
  </si>
  <si>
    <t>Invertor, tepelné čerpadlo, profily pro osazení jednotky</t>
  </si>
  <si>
    <t>2.02</t>
  </si>
  <si>
    <t xml:space="preserve">Vnitřní jednotka v nástěnném provedení </t>
  </si>
  <si>
    <t>Qch=2kW</t>
  </si>
  <si>
    <t>2.03</t>
  </si>
  <si>
    <t>Qch=2,5kW</t>
  </si>
  <si>
    <t>2.04</t>
  </si>
  <si>
    <t>Qch=5kW</t>
  </si>
  <si>
    <t>2.05</t>
  </si>
  <si>
    <t>Čerpadla kondenzátu</t>
  </si>
  <si>
    <t>( budou-li třeba v opačném případě nebudou použita a budou odečtena )</t>
  </si>
  <si>
    <t>2.06</t>
  </si>
  <si>
    <t>Cu potrubí, kabeláže</t>
  </si>
  <si>
    <t>Zprovoznění chladícho zařízení, doplnění chladiva</t>
  </si>
  <si>
    <t>2.07</t>
  </si>
  <si>
    <t>Montážní těsní a spojovací materiál</t>
  </si>
  <si>
    <t>Zařízení č. 3 - Větrání sociálního zázemí</t>
  </si>
  <si>
    <t>3.01</t>
  </si>
  <si>
    <t>Potrubní ventilátor, 400m3/h, 200Pa</t>
  </si>
  <si>
    <t>vč. zpětné klapky a doběhového relé</t>
  </si>
  <si>
    <t>3.02</t>
  </si>
  <si>
    <t>Malý axiální ventilátor, 120m3/h, 80Pa</t>
  </si>
  <si>
    <t>3.03</t>
  </si>
  <si>
    <t>Ohebná hadice izolované</t>
  </si>
  <si>
    <t>d 160</t>
  </si>
  <si>
    <t>3.04</t>
  </si>
  <si>
    <t>Talířový ventil vč. zděře</t>
  </si>
  <si>
    <t>d 125</t>
  </si>
  <si>
    <t>3.05</t>
  </si>
  <si>
    <t xml:space="preserve">Ohebná hadice </t>
  </si>
  <si>
    <t>3.06</t>
  </si>
  <si>
    <t>Výfuková hlavice</t>
  </si>
  <si>
    <t>3.07</t>
  </si>
  <si>
    <t>3.08</t>
  </si>
  <si>
    <t>Potrubní rozvod kruhový SPIRO SAFE do průměru:</t>
  </si>
  <si>
    <t>d 125mm</t>
  </si>
  <si>
    <t>3.09</t>
  </si>
  <si>
    <t>Stěnová mřížka</t>
  </si>
  <si>
    <t>300x150</t>
  </si>
  <si>
    <t>3.10</t>
  </si>
  <si>
    <t>Zařízení č. 4 - Napojení komínů</t>
  </si>
  <si>
    <t>4.01</t>
  </si>
  <si>
    <t>Ventilační turbínka</t>
  </si>
  <si>
    <t>6</t>
  </si>
  <si>
    <t>d 200</t>
  </si>
  <si>
    <t>4.02</t>
  </si>
  <si>
    <t>Výfuková žaluzie přetlaková PER 150</t>
  </si>
  <si>
    <t>d 150mm</t>
  </si>
  <si>
    <t>4.03</t>
  </si>
  <si>
    <t>d 200mm</t>
  </si>
  <si>
    <t>4.04</t>
  </si>
  <si>
    <t>Zařízení č.5 - Dopňkový materiál</t>
  </si>
  <si>
    <t>5.01</t>
  </si>
  <si>
    <t>Odvodní ventilátor 150m3/h, 80Pa</t>
  </si>
  <si>
    <t>vč. potrubního rozvodu a krycí mřížky</t>
  </si>
  <si>
    <t>Protipožární ucpávky</t>
  </si>
  <si>
    <t>12</t>
  </si>
  <si>
    <t>Zaměření kolizních míst, koordinace se stavbou a ostatními profesemi</t>
  </si>
  <si>
    <t>Jeřábová a manipulační technika</t>
  </si>
  <si>
    <t>Ztížená montáž potrubí v podlaze</t>
  </si>
  <si>
    <t>Zaregulování potrubních rozvodů pro CHUC</t>
  </si>
  <si>
    <t>Materiál pro zhotovení náběhových plechů apod.</t>
  </si>
  <si>
    <t>VZDUCHOTECHNIKA</t>
  </si>
  <si>
    <t>REKAPITULACE NÁKLADŮ</t>
  </si>
  <si>
    <t>-</t>
  </si>
  <si>
    <t>PROJEKT</t>
  </si>
  <si>
    <t>NETTO</t>
  </si>
  <si>
    <t>NABÍDKA</t>
  </si>
  <si>
    <t>Dodávka</t>
  </si>
  <si>
    <t>Montáž</t>
  </si>
  <si>
    <t>MEZISOUČET</t>
  </si>
  <si>
    <t>%</t>
  </si>
  <si>
    <t>Náklady na dopravu</t>
  </si>
  <si>
    <t>ZÁKLADNÍ ROZPOČTOVÉ NÁKLADY</t>
  </si>
  <si>
    <t>Komplexní vyzkoušení</t>
  </si>
  <si>
    <t>Zaregulování zařízení</t>
  </si>
  <si>
    <t>Zaškolení obsluhy</t>
  </si>
  <si>
    <t>DOPLŇKOVÉ ROZPOČTOVÉ NÁKLADY</t>
  </si>
  <si>
    <t xml:space="preserve">C E L K E M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</si>
</sst>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.00\ _K_č"/>
    <numFmt numFmtId="167" formatCode="0"/>
    <numFmt numFmtId="168" formatCode="0.0%"/>
    <numFmt numFmtId="169" formatCode="#,##0\ _K_č"/>
    <numFmt numFmtId="170" formatCode="#,##0&quot; Kč&quot;"/>
    <numFmt numFmtId="171" formatCode="0.00"/>
    <numFmt numFmtId="172" formatCode="0.00%"/>
  </numFmts>
  <fonts count="11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4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 applyProtection="1">
      <alignment vertical="center" wrapText="1"/>
      <protection hidden="1"/>
    </xf>
    <xf numFmtId="165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vertical="center" wrapText="1"/>
    </xf>
    <xf numFmtId="164" fontId="2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0" xfId="0" applyNumberFormat="1" applyFont="1" applyFill="1" applyBorder="1" applyAlignment="1">
      <alignment vertical="center"/>
    </xf>
    <xf numFmtId="164" fontId="3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vertical="top" wrapText="1"/>
    </xf>
    <xf numFmtId="164" fontId="0" fillId="0" borderId="0" xfId="0" applyFont="1" applyFill="1" applyBorder="1" applyAlignment="1">
      <alignment horizontal="center" wrapText="1"/>
    </xf>
    <xf numFmtId="166" fontId="0" fillId="0" borderId="0" xfId="0" applyNumberFormat="1" applyFont="1" applyFill="1" applyAlignment="1" applyProtection="1">
      <alignment vertical="top"/>
      <protection locked="0"/>
    </xf>
    <xf numFmtId="167" fontId="0" fillId="0" borderId="0" xfId="0" applyNumberFormat="1" applyFont="1" applyFill="1" applyAlignment="1" applyProtection="1">
      <alignment horizontal="center" vertical="top"/>
      <protection locked="0"/>
    </xf>
    <xf numFmtId="166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center" wrapText="1"/>
      <protection hidden="1"/>
    </xf>
    <xf numFmtId="166" fontId="0" fillId="0" borderId="0" xfId="0" applyNumberFormat="1" applyFont="1" applyFill="1" applyAlignment="1" applyProtection="1">
      <alignment vertical="top"/>
      <protection hidden="1"/>
    </xf>
    <xf numFmtId="166" fontId="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/>
    </xf>
    <xf numFmtId="165" fontId="0" fillId="0" borderId="0" xfId="0" applyNumberFormat="1" applyFill="1" applyAlignment="1">
      <alignment horizontal="center" vertical="top"/>
    </xf>
    <xf numFmtId="164" fontId="0" fillId="0" borderId="0" xfId="0" applyFont="1" applyFill="1" applyAlignment="1">
      <alignment horizontal="center" vertical="center"/>
    </xf>
    <xf numFmtId="164" fontId="0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top"/>
    </xf>
    <xf numFmtId="164" fontId="0" fillId="0" borderId="0" xfId="0" applyFont="1" applyFill="1" applyAlignment="1">
      <alignment horizontal="center" wrapText="1"/>
    </xf>
    <xf numFmtId="165" fontId="0" fillId="0" borderId="2" xfId="0" applyNumberFormat="1" applyFont="1" applyFill="1" applyBorder="1" applyAlignment="1">
      <alignment horizontal="center" vertical="top"/>
    </xf>
    <xf numFmtId="165" fontId="2" fillId="0" borderId="2" xfId="0" applyNumberFormat="1" applyFont="1" applyFill="1" applyBorder="1" applyAlignment="1">
      <alignment vertical="top"/>
    </xf>
    <xf numFmtId="164" fontId="0" fillId="0" borderId="2" xfId="0" applyFont="1" applyFill="1" applyBorder="1" applyAlignment="1">
      <alignment horizontal="center" vertical="top"/>
    </xf>
    <xf numFmtId="166" fontId="0" fillId="0" borderId="2" xfId="0" applyNumberFormat="1" applyFont="1" applyFill="1" applyBorder="1" applyAlignment="1" applyProtection="1">
      <alignment vertical="top"/>
      <protection locked="0"/>
    </xf>
    <xf numFmtId="166" fontId="0" fillId="0" borderId="2" xfId="0" applyNumberFormat="1" applyFont="1" applyFill="1" applyBorder="1" applyAlignment="1" applyProtection="1">
      <alignment/>
      <protection locked="0"/>
    </xf>
    <xf numFmtId="166" fontId="0" fillId="0" borderId="2" xfId="0" applyNumberFormat="1" applyFont="1" applyFill="1" applyBorder="1" applyAlignment="1" applyProtection="1">
      <alignment vertical="top"/>
      <protection hidden="1"/>
    </xf>
    <xf numFmtId="165" fontId="2" fillId="0" borderId="0" xfId="0" applyNumberFormat="1" applyFont="1" applyFill="1" applyBorder="1" applyAlignment="1">
      <alignment vertical="top"/>
    </xf>
    <xf numFmtId="164" fontId="0" fillId="0" borderId="0" xfId="0" applyFont="1" applyFill="1" applyBorder="1" applyAlignment="1">
      <alignment horizontal="center" vertical="top"/>
    </xf>
    <xf numFmtId="166" fontId="0" fillId="0" borderId="0" xfId="0" applyNumberFormat="1" applyFont="1" applyFill="1" applyBorder="1" applyAlignment="1" applyProtection="1">
      <alignment vertical="top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Fill="1" applyBorder="1" applyAlignment="1" applyProtection="1">
      <alignment vertical="top"/>
      <protection hidden="1"/>
    </xf>
    <xf numFmtId="166" fontId="2" fillId="0" borderId="0" xfId="0" applyNumberFormat="1" applyFont="1" applyFill="1" applyBorder="1" applyAlignment="1" applyProtection="1">
      <alignment horizontal="center" vertical="top"/>
      <protection locked="0"/>
    </xf>
    <xf numFmtId="168" fontId="0" fillId="0" borderId="0" xfId="0" applyNumberFormat="1" applyFont="1" applyFill="1" applyAlignment="1" applyProtection="1">
      <alignment horizontal="center" vertical="top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 vertical="top"/>
      <protection hidden="1"/>
    </xf>
    <xf numFmtId="166" fontId="2" fillId="0" borderId="0" xfId="0" applyNumberFormat="1" applyFont="1" applyFill="1" applyBorder="1" applyAlignment="1" applyProtection="1">
      <alignment horizont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0" xfId="0" applyNumberFormat="1" applyFont="1" applyFill="1" applyAlignment="1" applyProtection="1">
      <alignment/>
      <protection locked="0"/>
    </xf>
    <xf numFmtId="167" fontId="0" fillId="0" borderId="0" xfId="0" applyNumberFormat="1" applyFont="1" applyFill="1" applyAlignment="1" applyProtection="1">
      <alignment horizontal="center" vertical="top"/>
      <protection hidden="1"/>
    </xf>
    <xf numFmtId="166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0" fillId="0" borderId="2" xfId="0" applyNumberFormat="1" applyFont="1" applyFill="1" applyBorder="1" applyAlignment="1" applyProtection="1">
      <alignment/>
      <protection hidden="1"/>
    </xf>
    <xf numFmtId="166" fontId="0" fillId="0" borderId="0" xfId="0" applyNumberFormat="1" applyAlignment="1">
      <alignment/>
    </xf>
    <xf numFmtId="165" fontId="3" fillId="0" borderId="0" xfId="0" applyNumberFormat="1" applyFont="1" applyBorder="1" applyAlignment="1">
      <alignment vertical="center" wrapText="1"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3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7" fillId="0" borderId="2" xfId="0" applyFont="1" applyFill="1" applyBorder="1" applyAlignment="1">
      <alignment/>
    </xf>
    <xf numFmtId="164" fontId="7" fillId="0" borderId="4" xfId="0" applyFont="1" applyFill="1" applyBorder="1" applyAlignment="1">
      <alignment/>
    </xf>
    <xf numFmtId="164" fontId="9" fillId="0" borderId="0" xfId="0" applyFont="1" applyBorder="1" applyAlignment="1">
      <alignment horizontal="center"/>
    </xf>
    <xf numFmtId="164" fontId="7" fillId="0" borderId="4" xfId="0" applyFont="1" applyFill="1" applyBorder="1" applyAlignment="1">
      <alignment horizontal="center"/>
    </xf>
    <xf numFmtId="164" fontId="10" fillId="2" borderId="0" xfId="0" applyFont="1" applyFill="1" applyBorder="1" applyAlignment="1">
      <alignment horizontal="center"/>
    </xf>
    <xf numFmtId="164" fontId="0" fillId="2" borderId="0" xfId="0" applyFill="1" applyAlignment="1">
      <alignment/>
    </xf>
    <xf numFmtId="169" fontId="0" fillId="0" borderId="0" xfId="0" applyNumberFormat="1" applyAlignment="1">
      <alignment/>
    </xf>
    <xf numFmtId="164" fontId="0" fillId="0" borderId="0" xfId="0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3" fillId="0" borderId="0" xfId="0" applyNumberFormat="1" applyFont="1" applyFill="1" applyAlignment="1">
      <alignment/>
    </xf>
    <xf numFmtId="169" fontId="3" fillId="2" borderId="0" xfId="0" applyNumberFormat="1" applyFont="1" applyFill="1" applyAlignment="1">
      <alignment/>
    </xf>
    <xf numFmtId="171" fontId="0" fillId="0" borderId="0" xfId="0" applyNumberFormat="1" applyAlignment="1">
      <alignment horizontal="left"/>
    </xf>
    <xf numFmtId="172" fontId="3" fillId="2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9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2" fontId="2" fillId="0" borderId="0" xfId="0" applyNumberFormat="1" applyFont="1" applyAlignment="1" applyProtection="1">
      <alignment/>
      <protection locked="0"/>
    </xf>
    <xf numFmtId="164" fontId="3" fillId="2" borderId="0" xfId="0" applyFont="1" applyFill="1" applyAlignment="1">
      <alignment/>
    </xf>
    <xf numFmtId="170" fontId="3" fillId="2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70" fontId="3" fillId="0" borderId="0" xfId="0" applyNumberFormat="1" applyFont="1" applyAlignment="1">
      <alignment horizontal="center"/>
    </xf>
    <xf numFmtId="169" fontId="0" fillId="0" borderId="0" xfId="0" applyNumberFormat="1" applyAlignment="1" applyProtection="1">
      <alignment/>
      <protection locked="0"/>
    </xf>
    <xf numFmtId="165" fontId="3" fillId="0" borderId="0" xfId="0" applyNumberFormat="1" applyFont="1" applyAlignment="1">
      <alignment/>
    </xf>
    <xf numFmtId="169" fontId="0" fillId="2" borderId="0" xfId="0" applyNumberFormat="1" applyFill="1" applyAlignment="1">
      <alignment/>
    </xf>
    <xf numFmtId="164" fontId="3" fillId="0" borderId="0" xfId="0" applyFont="1" applyAlignment="1">
      <alignment horizontal="center"/>
    </xf>
    <xf numFmtId="164" fontId="3" fillId="2" borderId="0" xfId="0" applyFont="1" applyFill="1" applyAlignment="1">
      <alignment vertical="center"/>
    </xf>
    <xf numFmtId="170" fontId="3" fillId="2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="111" zoomScaleNormal="111" zoomScaleSheetLayoutView="111" workbookViewId="0" topLeftCell="A1">
      <selection activeCell="D7" sqref="D7"/>
    </sheetView>
  </sheetViews>
  <sheetFormatPr defaultColWidth="9.00390625" defaultRowHeight="12.75"/>
  <cols>
    <col min="1" max="1" width="9.50390625" style="1" customWidth="1"/>
    <col min="2" max="2" width="52.75390625" style="2" customWidth="1"/>
    <col min="3" max="3" width="6.625" style="3" customWidth="1"/>
    <col min="4" max="4" width="6.625" style="1" customWidth="1"/>
    <col min="5" max="5" width="16.375" style="4" customWidth="1"/>
    <col min="6" max="6" width="6.50390625" style="4" customWidth="1"/>
    <col min="7" max="7" width="11.875" style="4" customWidth="1"/>
    <col min="8" max="8" width="15.125" style="4" customWidth="1"/>
    <col min="9" max="9" width="15.50390625" style="4" customWidth="1"/>
    <col min="10" max="10" width="0.37109375" style="4" customWidth="1"/>
    <col min="11" max="198" width="9.125" style="5" customWidth="1"/>
    <col min="199" max="16384" width="9.125" style="6" customWidth="1"/>
  </cols>
  <sheetData>
    <row r="1" spans="1:10" ht="13.5" customHeight="1">
      <c r="A1" s="7" t="s">
        <v>0</v>
      </c>
      <c r="B1" s="8" t="s">
        <v>1</v>
      </c>
      <c r="C1" s="7" t="s">
        <v>2</v>
      </c>
      <c r="D1" s="9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8</v>
      </c>
    </row>
    <row r="2" spans="1:10" ht="18.75" customHeight="1">
      <c r="A2" s="7"/>
      <c r="B2" s="8"/>
      <c r="C2" s="7"/>
      <c r="D2" s="9"/>
      <c r="E2" s="10"/>
      <c r="F2" s="10"/>
      <c r="G2" s="10"/>
      <c r="H2" s="10"/>
      <c r="I2" s="10"/>
      <c r="J2" s="10"/>
    </row>
    <row r="3" spans="1:10" ht="18.75" customHeight="1">
      <c r="A3" s="11"/>
      <c r="B3" s="12"/>
      <c r="C3" s="13"/>
      <c r="D3" s="12"/>
      <c r="E3" s="14"/>
      <c r="F3" s="15"/>
      <c r="G3" s="14"/>
      <c r="H3" s="16"/>
      <c r="I3" s="16"/>
      <c r="J3" s="14"/>
    </row>
    <row r="4" spans="1:10" ht="18.75" customHeight="1">
      <c r="A4" s="17"/>
      <c r="B4" s="18"/>
      <c r="C4" s="19"/>
      <c r="D4" s="20"/>
      <c r="E4" s="11"/>
      <c r="F4" s="11"/>
      <c r="G4" s="21"/>
      <c r="H4" s="22"/>
      <c r="I4" s="22"/>
      <c r="J4" s="21"/>
    </row>
    <row r="5" spans="1:10" ht="18.75" customHeight="1">
      <c r="A5" s="17"/>
      <c r="B5" s="23" t="s">
        <v>9</v>
      </c>
      <c r="C5" s="19"/>
      <c r="D5" s="20"/>
      <c r="E5" s="11"/>
      <c r="F5" s="11"/>
      <c r="G5" s="21"/>
      <c r="H5" s="22"/>
      <c r="I5" s="22"/>
      <c r="J5" s="21"/>
    </row>
    <row r="6" spans="1:10" ht="18.75" customHeight="1">
      <c r="A6" s="17"/>
      <c r="B6" s="24"/>
      <c r="C6" s="19"/>
      <c r="D6" s="20"/>
      <c r="E6" s="11"/>
      <c r="F6" s="11"/>
      <c r="G6" s="21"/>
      <c r="H6" s="22"/>
      <c r="I6" s="22"/>
      <c r="J6" s="21"/>
    </row>
    <row r="7" spans="1:10" ht="12" customHeight="1">
      <c r="A7" s="25" t="s">
        <v>10</v>
      </c>
      <c r="B7" s="26" t="s">
        <v>11</v>
      </c>
      <c r="C7" s="27" t="s">
        <v>12</v>
      </c>
      <c r="D7" s="27">
        <v>1</v>
      </c>
      <c r="E7" s="28">
        <v>0</v>
      </c>
      <c r="F7" s="29">
        <v>0</v>
      </c>
      <c r="G7" s="30">
        <f>ROUND(E7*F7/100,0)</f>
        <v>0</v>
      </c>
      <c r="H7" s="31">
        <f>E7*D7</f>
        <v>0</v>
      </c>
      <c r="I7" s="32">
        <f>G7*D7</f>
        <v>0</v>
      </c>
      <c r="J7" s="31" t="e">
        <f>D7*#REF!</f>
        <v>#VALUE!</v>
      </c>
    </row>
    <row r="8" spans="1:10" ht="12" customHeight="1">
      <c r="A8" s="25"/>
      <c r="B8" s="26" t="s">
        <v>13</v>
      </c>
      <c r="C8" s="27"/>
      <c r="D8" s="27"/>
      <c r="E8" s="28"/>
      <c r="F8" s="29"/>
      <c r="G8" s="30"/>
      <c r="H8" s="33"/>
      <c r="I8" s="34"/>
      <c r="J8" s="31"/>
    </row>
    <row r="9" spans="1:10" ht="12" customHeight="1">
      <c r="A9" s="25"/>
      <c r="B9" s="26" t="s">
        <v>14</v>
      </c>
      <c r="C9" s="27"/>
      <c r="D9" s="27"/>
      <c r="E9" s="28"/>
      <c r="F9" s="29"/>
      <c r="G9" s="30"/>
      <c r="H9" s="31"/>
      <c r="I9" s="32"/>
      <c r="J9" s="31"/>
    </row>
    <row r="10" spans="1:9" s="6" customFormat="1" ht="12" customHeight="1">
      <c r="A10" s="25" t="s">
        <v>15</v>
      </c>
      <c r="B10" s="26" t="s">
        <v>16</v>
      </c>
      <c r="C10" s="35" t="s">
        <v>17</v>
      </c>
      <c r="D10" s="36">
        <v>1</v>
      </c>
      <c r="E10" s="28">
        <v>0</v>
      </c>
      <c r="F10" s="29">
        <v>0</v>
      </c>
      <c r="G10" s="30">
        <f>ROUND(E10*F10/100,0)</f>
        <v>0</v>
      </c>
      <c r="H10" s="31">
        <f>E10*D10</f>
        <v>0</v>
      </c>
      <c r="I10" s="32">
        <f>G10*D10</f>
        <v>0</v>
      </c>
    </row>
    <row r="11" spans="1:9" s="6" customFormat="1" ht="12" customHeight="1">
      <c r="A11" s="25"/>
      <c r="B11" s="26" t="s">
        <v>18</v>
      </c>
      <c r="C11" s="35"/>
      <c r="D11" s="36"/>
      <c r="E11" s="28"/>
      <c r="F11" s="29"/>
      <c r="G11" s="30"/>
      <c r="H11" s="33"/>
      <c r="I11" s="34"/>
    </row>
    <row r="12" spans="1:9" s="6" customFormat="1" ht="12" customHeight="1">
      <c r="A12" s="25" t="s">
        <v>19</v>
      </c>
      <c r="B12" s="37" t="s">
        <v>20</v>
      </c>
      <c r="C12" s="35" t="s">
        <v>17</v>
      </c>
      <c r="D12" s="35">
        <v>1</v>
      </c>
      <c r="E12" s="28">
        <v>0</v>
      </c>
      <c r="F12" s="29">
        <v>0</v>
      </c>
      <c r="G12" s="30">
        <f>ROUND(E12*F12/100,0)</f>
        <v>0</v>
      </c>
      <c r="H12" s="31">
        <f>E12*D12</f>
        <v>0</v>
      </c>
      <c r="I12" s="32">
        <f>G12*D12</f>
        <v>0</v>
      </c>
    </row>
    <row r="13" spans="1:9" s="6" customFormat="1" ht="12" customHeight="1">
      <c r="A13" s="25"/>
      <c r="B13" s="37" t="s">
        <v>21</v>
      </c>
      <c r="C13" s="35"/>
      <c r="D13" s="35"/>
      <c r="E13" s="28"/>
      <c r="F13" s="29"/>
      <c r="G13" s="30"/>
      <c r="H13" s="33"/>
      <c r="I13" s="34"/>
    </row>
    <row r="14" spans="1:10" ht="12" customHeight="1">
      <c r="A14" s="38"/>
      <c r="B14" s="26" t="s">
        <v>22</v>
      </c>
      <c r="C14" s="39"/>
      <c r="D14" s="39"/>
      <c r="E14" s="28"/>
      <c r="F14" s="29"/>
      <c r="G14" s="30"/>
      <c r="H14" s="33"/>
      <c r="I14" s="34"/>
      <c r="J14" s="31"/>
    </row>
    <row r="15" spans="1:9" s="6" customFormat="1" ht="12" customHeight="1">
      <c r="A15" s="25" t="s">
        <v>23</v>
      </c>
      <c r="B15" s="37" t="s">
        <v>24</v>
      </c>
      <c r="C15" s="35" t="s">
        <v>17</v>
      </c>
      <c r="D15" s="35">
        <v>1</v>
      </c>
      <c r="E15" s="28">
        <v>0</v>
      </c>
      <c r="F15" s="29">
        <v>0</v>
      </c>
      <c r="G15" s="30">
        <f>ROUND(E15*F15/100,0)</f>
        <v>0</v>
      </c>
      <c r="H15" s="31">
        <f>E15*D15</f>
        <v>0</v>
      </c>
      <c r="I15" s="32">
        <f>G15*D15</f>
        <v>0</v>
      </c>
    </row>
    <row r="16" spans="1:9" s="6" customFormat="1" ht="12" customHeight="1">
      <c r="A16" s="25"/>
      <c r="B16" s="37" t="s">
        <v>25</v>
      </c>
      <c r="C16" s="35"/>
      <c r="D16" s="35"/>
      <c r="E16" s="28"/>
      <c r="F16" s="29"/>
      <c r="G16" s="30"/>
      <c r="H16" s="33"/>
      <c r="I16" s="34"/>
    </row>
    <row r="17" spans="1:9" s="6" customFormat="1" ht="12" customHeight="1">
      <c r="A17" s="25" t="s">
        <v>26</v>
      </c>
      <c r="B17" s="37" t="s">
        <v>27</v>
      </c>
      <c r="C17" s="35" t="s">
        <v>17</v>
      </c>
      <c r="D17" s="35">
        <v>1</v>
      </c>
      <c r="E17" s="28">
        <v>0</v>
      </c>
      <c r="F17" s="29">
        <v>0</v>
      </c>
      <c r="G17" s="30">
        <f>ROUND(E17*F17/100,0)</f>
        <v>0</v>
      </c>
      <c r="H17" s="31">
        <f>E17*D17</f>
        <v>0</v>
      </c>
      <c r="I17" s="32">
        <f>G17*D17</f>
        <v>0</v>
      </c>
    </row>
    <row r="18" spans="1:9" s="6" customFormat="1" ht="12" customHeight="1">
      <c r="A18" s="25"/>
      <c r="B18" s="37" t="s">
        <v>28</v>
      </c>
      <c r="C18" s="35"/>
      <c r="D18" s="35"/>
      <c r="E18" s="28"/>
      <c r="F18" s="29"/>
      <c r="G18" s="30"/>
      <c r="H18" s="33"/>
      <c r="I18" s="34"/>
    </row>
    <row r="19" spans="1:9" s="6" customFormat="1" ht="12" customHeight="1">
      <c r="A19" s="25" t="s">
        <v>29</v>
      </c>
      <c r="B19" s="37" t="s">
        <v>30</v>
      </c>
      <c r="C19" s="35" t="s">
        <v>12</v>
      </c>
      <c r="D19" s="35">
        <v>1</v>
      </c>
      <c r="E19" s="28">
        <v>0</v>
      </c>
      <c r="F19" s="29">
        <v>0</v>
      </c>
      <c r="G19" s="30">
        <f>ROUND(E19*F19/100,0)</f>
        <v>0</v>
      </c>
      <c r="H19" s="31">
        <f>E19*D19</f>
        <v>0</v>
      </c>
      <c r="I19" s="32">
        <f>G19*D19</f>
        <v>0</v>
      </c>
    </row>
    <row r="20" spans="1:9" s="6" customFormat="1" ht="12" customHeight="1">
      <c r="A20" s="25"/>
      <c r="B20" s="37" t="s">
        <v>31</v>
      </c>
      <c r="C20" s="35"/>
      <c r="D20" s="35"/>
      <c r="E20" s="28"/>
      <c r="F20" s="29"/>
      <c r="G20" s="30"/>
      <c r="H20" s="33"/>
      <c r="I20" s="34"/>
    </row>
    <row r="21" spans="1:9" s="6" customFormat="1" ht="12" customHeight="1">
      <c r="A21" s="38"/>
      <c r="B21" s="37" t="s">
        <v>32</v>
      </c>
      <c r="C21" s="39"/>
      <c r="D21" s="39"/>
      <c r="E21" s="28"/>
      <c r="F21" s="29"/>
      <c r="G21" s="30"/>
      <c r="H21" s="33"/>
      <c r="I21" s="34"/>
    </row>
    <row r="22" spans="1:9" s="6" customFormat="1" ht="12" customHeight="1">
      <c r="A22" s="38"/>
      <c r="B22" s="37" t="s">
        <v>33</v>
      </c>
      <c r="C22" s="39"/>
      <c r="D22" s="39"/>
      <c r="E22" s="28"/>
      <c r="F22" s="29"/>
      <c r="G22" s="30"/>
      <c r="H22" s="33"/>
      <c r="I22" s="34"/>
    </row>
    <row r="23" spans="1:9" s="6" customFormat="1" ht="12" customHeight="1">
      <c r="A23" s="38"/>
      <c r="B23" s="37" t="s">
        <v>34</v>
      </c>
      <c r="C23" s="39"/>
      <c r="D23" s="39"/>
      <c r="E23" s="28"/>
      <c r="F23" s="29"/>
      <c r="G23" s="30"/>
      <c r="H23" s="33"/>
      <c r="I23" s="34"/>
    </row>
    <row r="24" spans="1:9" s="6" customFormat="1" ht="12" customHeight="1">
      <c r="A24" s="38"/>
      <c r="B24" s="37" t="s">
        <v>35</v>
      </c>
      <c r="C24" s="39"/>
      <c r="D24" s="39"/>
      <c r="E24" s="28"/>
      <c r="F24" s="29"/>
      <c r="G24" s="30"/>
      <c r="H24" s="33"/>
      <c r="I24" s="34"/>
    </row>
    <row r="25" spans="1:9" s="6" customFormat="1" ht="12" customHeight="1">
      <c r="A25" s="38"/>
      <c r="B25" s="37" t="s">
        <v>36</v>
      </c>
      <c r="C25" s="39"/>
      <c r="D25" s="39"/>
      <c r="E25" s="28"/>
      <c r="F25" s="29"/>
      <c r="G25" s="30"/>
      <c r="H25" s="33"/>
      <c r="I25" s="34"/>
    </row>
    <row r="26" spans="1:9" s="6" customFormat="1" ht="12" customHeight="1">
      <c r="A26" s="25" t="s">
        <v>37</v>
      </c>
      <c r="B26" s="37" t="s">
        <v>38</v>
      </c>
      <c r="C26" s="35" t="s">
        <v>17</v>
      </c>
      <c r="D26" s="35">
        <v>1</v>
      </c>
      <c r="E26" s="28">
        <v>0</v>
      </c>
      <c r="F26" s="29">
        <v>0</v>
      </c>
      <c r="G26" s="30">
        <f>ROUND(E26*F26/100,0)</f>
        <v>0</v>
      </c>
      <c r="H26" s="31">
        <f>E26*D26</f>
        <v>0</v>
      </c>
      <c r="I26" s="32">
        <f>G26*D26</f>
        <v>0</v>
      </c>
    </row>
    <row r="27" spans="1:9" s="6" customFormat="1" ht="12" customHeight="1">
      <c r="A27" s="25"/>
      <c r="B27" s="37" t="s">
        <v>39</v>
      </c>
      <c r="C27" s="35"/>
      <c r="D27" s="35"/>
      <c r="E27" s="28"/>
      <c r="F27" s="29"/>
      <c r="G27" s="30"/>
      <c r="H27" s="33"/>
      <c r="I27" s="34"/>
    </row>
    <row r="28" spans="1:9" s="6" customFormat="1" ht="12" customHeight="1">
      <c r="A28" s="25" t="s">
        <v>40</v>
      </c>
      <c r="B28" s="37" t="s">
        <v>38</v>
      </c>
      <c r="C28" s="35" t="s">
        <v>17</v>
      </c>
      <c r="D28" s="35">
        <v>1</v>
      </c>
      <c r="E28" s="28">
        <v>0</v>
      </c>
      <c r="F28" s="29">
        <v>0</v>
      </c>
      <c r="G28" s="30">
        <f>ROUND(E28*F28/100,0)</f>
        <v>0</v>
      </c>
      <c r="H28" s="31">
        <f>E28*D28</f>
        <v>0</v>
      </c>
      <c r="I28" s="32">
        <f>G28*D28</f>
        <v>0</v>
      </c>
    </row>
    <row r="29" spans="1:9" s="6" customFormat="1" ht="12" customHeight="1">
      <c r="A29" s="25"/>
      <c r="B29" s="37" t="s">
        <v>41</v>
      </c>
      <c r="C29" s="35"/>
      <c r="D29" s="35"/>
      <c r="E29" s="28"/>
      <c r="F29" s="29"/>
      <c r="G29" s="30"/>
      <c r="H29" s="33"/>
      <c r="I29" s="34"/>
    </row>
    <row r="30" spans="1:9" s="6" customFormat="1" ht="12" customHeight="1">
      <c r="A30" s="25" t="s">
        <v>42</v>
      </c>
      <c r="B30" s="37" t="s">
        <v>38</v>
      </c>
      <c r="C30" s="35" t="s">
        <v>17</v>
      </c>
      <c r="D30" s="35">
        <v>4</v>
      </c>
      <c r="E30" s="28">
        <v>0</v>
      </c>
      <c r="F30" s="29">
        <v>0</v>
      </c>
      <c r="G30" s="30">
        <f>ROUND(E30*F30/100,0)</f>
        <v>0</v>
      </c>
      <c r="H30" s="31">
        <f>E30*D30</f>
        <v>0</v>
      </c>
      <c r="I30" s="32">
        <f>G30*D30</f>
        <v>0</v>
      </c>
    </row>
    <row r="31" spans="1:9" s="6" customFormat="1" ht="12" customHeight="1">
      <c r="A31" s="25"/>
      <c r="B31" s="37" t="s">
        <v>39</v>
      </c>
      <c r="C31" s="35"/>
      <c r="D31" s="35"/>
      <c r="E31" s="28"/>
      <c r="F31" s="29"/>
      <c r="G31" s="30"/>
      <c r="H31" s="33"/>
      <c r="I31" s="34"/>
    </row>
    <row r="32" spans="1:9" s="6" customFormat="1" ht="12" customHeight="1">
      <c r="A32" s="25" t="s">
        <v>43</v>
      </c>
      <c r="B32" s="37" t="s">
        <v>44</v>
      </c>
      <c r="C32" s="35" t="s">
        <v>17</v>
      </c>
      <c r="D32" s="35">
        <v>1</v>
      </c>
      <c r="E32" s="28">
        <v>0</v>
      </c>
      <c r="F32" s="29">
        <v>0</v>
      </c>
      <c r="G32" s="30">
        <f>ROUND(E32*F32/100,0)</f>
        <v>0</v>
      </c>
      <c r="H32" s="31">
        <f>E32*D32</f>
        <v>0</v>
      </c>
      <c r="I32" s="32">
        <f>G32*D32</f>
        <v>0</v>
      </c>
    </row>
    <row r="33" spans="1:9" s="6" customFormat="1" ht="12" customHeight="1">
      <c r="A33" s="25"/>
      <c r="B33" s="37" t="s">
        <v>45</v>
      </c>
      <c r="C33" s="35"/>
      <c r="D33" s="35"/>
      <c r="E33" s="28"/>
      <c r="F33" s="29"/>
      <c r="G33" s="30"/>
      <c r="H33" s="33"/>
      <c r="I33" s="34"/>
    </row>
    <row r="34" spans="1:9" s="6" customFormat="1" ht="12" customHeight="1">
      <c r="A34" s="25" t="s">
        <v>46</v>
      </c>
      <c r="B34" s="37" t="s">
        <v>44</v>
      </c>
      <c r="C34" s="35" t="s">
        <v>17</v>
      </c>
      <c r="D34" s="35">
        <v>1</v>
      </c>
      <c r="E34" s="28">
        <v>0</v>
      </c>
      <c r="F34" s="29">
        <v>0</v>
      </c>
      <c r="G34" s="30">
        <f>ROUND(E34*F34/100,0)</f>
        <v>0</v>
      </c>
      <c r="H34" s="31">
        <f>E34*D34</f>
        <v>0</v>
      </c>
      <c r="I34" s="32">
        <f>G34*D34</f>
        <v>0</v>
      </c>
    </row>
    <row r="35" spans="1:9" s="6" customFormat="1" ht="12" customHeight="1">
      <c r="A35" s="25"/>
      <c r="B35" s="37" t="s">
        <v>47</v>
      </c>
      <c r="C35" s="35"/>
      <c r="D35" s="35"/>
      <c r="E35" s="28"/>
      <c r="F35" s="29"/>
      <c r="G35" s="30"/>
      <c r="H35" s="33"/>
      <c r="I35" s="34"/>
    </row>
    <row r="36" spans="1:10" ht="12" customHeight="1">
      <c r="A36" s="25" t="s">
        <v>48</v>
      </c>
      <c r="B36" s="26" t="s">
        <v>49</v>
      </c>
      <c r="C36" s="35" t="s">
        <v>50</v>
      </c>
      <c r="D36" s="35">
        <v>85</v>
      </c>
      <c r="E36" s="28">
        <v>0</v>
      </c>
      <c r="F36" s="29">
        <v>0</v>
      </c>
      <c r="G36" s="30">
        <f>ROUND(E36*F36/100,0)</f>
        <v>0</v>
      </c>
      <c r="H36" s="31">
        <f>E36*D36</f>
        <v>0</v>
      </c>
      <c r="I36" s="32">
        <f>G36*D36</f>
        <v>0</v>
      </c>
      <c r="J36" s="31" t="e">
        <f>D36*#REF!</f>
        <v>#VALUE!</v>
      </c>
    </row>
    <row r="37" spans="1:10" ht="12" customHeight="1">
      <c r="A37" s="25"/>
      <c r="B37" s="37" t="s">
        <v>51</v>
      </c>
      <c r="C37" s="35"/>
      <c r="D37" s="35"/>
      <c r="E37" s="28"/>
      <c r="F37" s="29"/>
      <c r="G37" s="30"/>
      <c r="H37" s="33"/>
      <c r="I37" s="34"/>
      <c r="J37" s="31"/>
    </row>
    <row r="38" spans="1:10" ht="12" customHeight="1">
      <c r="A38" s="25" t="s">
        <v>52</v>
      </c>
      <c r="B38" s="26" t="s">
        <v>53</v>
      </c>
      <c r="C38" s="35" t="s">
        <v>54</v>
      </c>
      <c r="D38" s="35">
        <v>8</v>
      </c>
      <c r="E38" s="28">
        <v>0</v>
      </c>
      <c r="F38" s="29">
        <v>0</v>
      </c>
      <c r="G38" s="30">
        <f>ROUND(E38*F38/100,0)</f>
        <v>0</v>
      </c>
      <c r="H38" s="31">
        <f>E38*D38</f>
        <v>0</v>
      </c>
      <c r="I38" s="32">
        <f>G38*D38</f>
        <v>0</v>
      </c>
      <c r="J38" s="31" t="e">
        <f>D38*#REF!</f>
        <v>#VALUE!</v>
      </c>
    </row>
    <row r="39" spans="1:10" ht="12" customHeight="1">
      <c r="A39" s="25"/>
      <c r="B39" s="37" t="s">
        <v>55</v>
      </c>
      <c r="C39" s="35"/>
      <c r="D39" s="35"/>
      <c r="E39" s="28"/>
      <c r="F39" s="29"/>
      <c r="G39" s="30"/>
      <c r="H39" s="33"/>
      <c r="I39" s="34"/>
      <c r="J39" s="31"/>
    </row>
    <row r="40" spans="1:9" s="6" customFormat="1" ht="12" customHeight="1">
      <c r="A40" s="25" t="s">
        <v>56</v>
      </c>
      <c r="B40" s="26" t="s">
        <v>57</v>
      </c>
      <c r="C40" s="35" t="s">
        <v>50</v>
      </c>
      <c r="D40" s="35">
        <v>128</v>
      </c>
      <c r="E40" s="28">
        <v>0</v>
      </c>
      <c r="F40" s="29">
        <v>0</v>
      </c>
      <c r="G40" s="30">
        <f>ROUND(E40*F40/100,0)</f>
        <v>0</v>
      </c>
      <c r="H40" s="31">
        <f>E40*D40</f>
        <v>0</v>
      </c>
      <c r="I40" s="32">
        <f>G40*D40</f>
        <v>0</v>
      </c>
    </row>
    <row r="41" spans="1:9" s="6" customFormat="1" ht="12" customHeight="1">
      <c r="A41" s="25"/>
      <c r="B41" s="37" t="s">
        <v>58</v>
      </c>
      <c r="C41" s="35"/>
      <c r="D41" s="35"/>
      <c r="E41" s="28"/>
      <c r="F41" s="29"/>
      <c r="G41" s="30"/>
      <c r="H41" s="33"/>
      <c r="I41" s="34"/>
    </row>
    <row r="42" spans="1:9" s="6" customFormat="1" ht="12" customHeight="1">
      <c r="A42" s="25" t="s">
        <v>59</v>
      </c>
      <c r="B42" s="26" t="s">
        <v>60</v>
      </c>
      <c r="C42" s="40" t="s">
        <v>12</v>
      </c>
      <c r="D42" s="41" t="s">
        <v>61</v>
      </c>
      <c r="E42" s="28">
        <v>0</v>
      </c>
      <c r="F42" s="29">
        <v>0</v>
      </c>
      <c r="G42" s="30">
        <f>ROUND(E42*F42/100,0)</f>
        <v>0</v>
      </c>
      <c r="H42" s="31">
        <f>E42*D42</f>
        <v>0</v>
      </c>
      <c r="I42" s="32">
        <f>G42*D42</f>
        <v>0</v>
      </c>
    </row>
    <row r="43" spans="1:9" s="6" customFormat="1" ht="12" customHeight="1">
      <c r="A43" s="25"/>
      <c r="B43" s="26"/>
      <c r="C43" s="40"/>
      <c r="D43" s="40"/>
      <c r="E43" s="28"/>
      <c r="F43" s="29"/>
      <c r="G43" s="30"/>
      <c r="H43" s="33"/>
      <c r="I43" s="34"/>
    </row>
    <row r="44" spans="1:10" ht="12" customHeight="1">
      <c r="A44" s="42"/>
      <c r="B44" s="26"/>
      <c r="C44" s="43"/>
      <c r="D44" s="43"/>
      <c r="E44" s="28"/>
      <c r="F44" s="29"/>
      <c r="G44" s="30"/>
      <c r="H44" s="33"/>
      <c r="I44" s="34"/>
      <c r="J44" s="31"/>
    </row>
    <row r="45" spans="1:10" ht="26.25" customHeight="1">
      <c r="A45" s="44"/>
      <c r="B45" s="45" t="s">
        <v>62</v>
      </c>
      <c r="C45" s="46"/>
      <c r="D45" s="44"/>
      <c r="E45" s="47"/>
      <c r="F45" s="47"/>
      <c r="G45" s="48"/>
      <c r="H45" s="49">
        <f>SUM(H7:H44)</f>
        <v>0</v>
      </c>
      <c r="I45" s="49">
        <f>SUM(I7:I44)</f>
        <v>0</v>
      </c>
      <c r="J45" s="49" t="e">
        <f>SUM(J7:J44)</f>
        <v>#VALUE!</v>
      </c>
    </row>
    <row r="46" spans="1:10" ht="26.25" customHeight="1">
      <c r="A46" s="25"/>
      <c r="B46" s="50"/>
      <c r="C46" s="51"/>
      <c r="D46" s="25"/>
      <c r="E46" s="52"/>
      <c r="F46" s="52"/>
      <c r="G46" s="53"/>
      <c r="H46" s="54"/>
      <c r="I46" s="54"/>
      <c r="J46" s="54"/>
    </row>
    <row r="47" spans="1:10" ht="18.75" customHeight="1">
      <c r="A47" s="13"/>
      <c r="B47" s="12"/>
      <c r="C47" s="13"/>
      <c r="D47" s="12"/>
      <c r="E47" s="55"/>
      <c r="F47" s="56"/>
      <c r="G47" s="57"/>
      <c r="H47" s="58"/>
      <c r="I47" s="59"/>
      <c r="J47" s="59"/>
    </row>
    <row r="48" spans="1:10" ht="18.75" customHeight="1">
      <c r="A48" s="17"/>
      <c r="B48" s="24" t="s">
        <v>63</v>
      </c>
      <c r="C48" s="19"/>
      <c r="D48" s="20"/>
      <c r="E48" s="60"/>
      <c r="F48" s="60"/>
      <c r="G48" s="61"/>
      <c r="H48" s="22"/>
      <c r="I48" s="22"/>
      <c r="J48" s="21"/>
    </row>
    <row r="49" spans="1:10" ht="18.75" customHeight="1">
      <c r="A49" s="17"/>
      <c r="B49" s="24"/>
      <c r="C49" s="19"/>
      <c r="D49" s="20"/>
      <c r="E49" s="60"/>
      <c r="F49" s="60"/>
      <c r="G49" s="61"/>
      <c r="H49" s="22"/>
      <c r="I49" s="22"/>
      <c r="J49" s="21"/>
    </row>
    <row r="50" spans="1:10" ht="12" customHeight="1">
      <c r="A50" s="25" t="s">
        <v>64</v>
      </c>
      <c r="B50" s="26" t="s">
        <v>65</v>
      </c>
      <c r="C50" s="40" t="s">
        <v>12</v>
      </c>
      <c r="D50" s="41" t="s">
        <v>61</v>
      </c>
      <c r="E50" s="28">
        <v>0</v>
      </c>
      <c r="F50" s="29">
        <v>0</v>
      </c>
      <c r="G50" s="30">
        <f>ROUND(E50*F50/100,0)</f>
        <v>0</v>
      </c>
      <c r="H50" s="31">
        <f>E50*D50</f>
        <v>0</v>
      </c>
      <c r="I50" s="32">
        <f>G50*D50</f>
        <v>0</v>
      </c>
      <c r="J50" s="31" t="e">
        <f>D50*#REF!</f>
        <v>#VALUE!</v>
      </c>
    </row>
    <row r="51" spans="1:10" ht="12" customHeight="1">
      <c r="A51" s="25"/>
      <c r="B51" s="26" t="s">
        <v>66</v>
      </c>
      <c r="C51" s="40"/>
      <c r="D51" s="40"/>
      <c r="E51" s="28"/>
      <c r="F51" s="29"/>
      <c r="G51" s="30"/>
      <c r="H51" s="33"/>
      <c r="I51" s="34"/>
      <c r="J51" s="31"/>
    </row>
    <row r="52" spans="1:10" ht="12" customHeight="1">
      <c r="A52" s="38"/>
      <c r="B52" s="26" t="s">
        <v>67</v>
      </c>
      <c r="C52" s="39"/>
      <c r="D52" s="39"/>
      <c r="E52" s="28"/>
      <c r="F52" s="29"/>
      <c r="G52" s="30"/>
      <c r="H52" s="33"/>
      <c r="I52" s="34"/>
      <c r="J52" s="31"/>
    </row>
    <row r="53" spans="1:10" ht="12" customHeight="1">
      <c r="A53" s="25" t="s">
        <v>68</v>
      </c>
      <c r="B53" s="37" t="s">
        <v>69</v>
      </c>
      <c r="C53" s="35" t="s">
        <v>17</v>
      </c>
      <c r="D53" s="35">
        <v>2</v>
      </c>
      <c r="E53" s="28">
        <v>0</v>
      </c>
      <c r="F53" s="29">
        <v>0</v>
      </c>
      <c r="G53" s="30">
        <f>ROUND(E53*F53/100,0)</f>
        <v>0</v>
      </c>
      <c r="H53" s="31">
        <f>E53*D53</f>
        <v>0</v>
      </c>
      <c r="I53" s="32">
        <f>G53*D53</f>
        <v>0</v>
      </c>
      <c r="J53" s="31" t="e">
        <f>D53*#REF!</f>
        <v>#VALUE!</v>
      </c>
    </row>
    <row r="54" spans="1:10" ht="12" customHeight="1">
      <c r="A54" s="25"/>
      <c r="B54" s="37" t="s">
        <v>70</v>
      </c>
      <c r="C54" s="35"/>
      <c r="D54" s="35"/>
      <c r="E54" s="28"/>
      <c r="F54" s="29"/>
      <c r="G54" s="30"/>
      <c r="H54" s="33"/>
      <c r="I54" s="34"/>
      <c r="J54" s="31"/>
    </row>
    <row r="55" spans="1:10" ht="12" customHeight="1">
      <c r="A55" s="25" t="s">
        <v>71</v>
      </c>
      <c r="B55" s="37" t="s">
        <v>69</v>
      </c>
      <c r="C55" s="35" t="s">
        <v>17</v>
      </c>
      <c r="D55" s="35">
        <v>1</v>
      </c>
      <c r="E55" s="28">
        <v>0</v>
      </c>
      <c r="F55" s="29">
        <v>0</v>
      </c>
      <c r="G55" s="30">
        <f>ROUND(E55*F55/100,0)</f>
        <v>0</v>
      </c>
      <c r="H55" s="31">
        <f>E55*D55</f>
        <v>0</v>
      </c>
      <c r="I55" s="32">
        <f>G55*D55</f>
        <v>0</v>
      </c>
      <c r="J55" s="31" t="e">
        <f>D55*#REF!</f>
        <v>#VALUE!</v>
      </c>
    </row>
    <row r="56" spans="1:10" ht="12" customHeight="1">
      <c r="A56" s="25"/>
      <c r="B56" s="37" t="s">
        <v>72</v>
      </c>
      <c r="C56" s="35"/>
      <c r="D56" s="35"/>
      <c r="E56" s="28"/>
      <c r="F56" s="29"/>
      <c r="G56" s="30"/>
      <c r="H56" s="33"/>
      <c r="I56" s="34"/>
      <c r="J56" s="31"/>
    </row>
    <row r="57" spans="1:10" ht="12" customHeight="1">
      <c r="A57" s="25" t="s">
        <v>73</v>
      </c>
      <c r="B57" s="37" t="s">
        <v>69</v>
      </c>
      <c r="C57" s="35" t="s">
        <v>17</v>
      </c>
      <c r="D57" s="35">
        <v>2</v>
      </c>
      <c r="E57" s="28">
        <v>0</v>
      </c>
      <c r="F57" s="29">
        <v>0</v>
      </c>
      <c r="G57" s="30">
        <f>ROUND(E57*F57/100,0)</f>
        <v>0</v>
      </c>
      <c r="H57" s="31">
        <f>E57*D57</f>
        <v>0</v>
      </c>
      <c r="I57" s="32">
        <f>G57*D57</f>
        <v>0</v>
      </c>
      <c r="J57" s="31" t="e">
        <f>D57*#REF!</f>
        <v>#VALUE!</v>
      </c>
    </row>
    <row r="58" spans="1:10" ht="12" customHeight="1">
      <c r="A58" s="25"/>
      <c r="B58" s="37" t="s">
        <v>74</v>
      </c>
      <c r="C58" s="35"/>
      <c r="D58" s="35"/>
      <c r="E58" s="28"/>
      <c r="F58" s="29"/>
      <c r="G58" s="30"/>
      <c r="H58" s="33"/>
      <c r="I58" s="34"/>
      <c r="J58" s="31"/>
    </row>
    <row r="59" spans="1:10" ht="12" customHeight="1">
      <c r="A59" s="25" t="s">
        <v>75</v>
      </c>
      <c r="B59" s="37" t="s">
        <v>76</v>
      </c>
      <c r="C59" s="35" t="s">
        <v>17</v>
      </c>
      <c r="D59" s="35">
        <v>5</v>
      </c>
      <c r="E59" s="28">
        <v>0</v>
      </c>
      <c r="F59" s="29">
        <v>0</v>
      </c>
      <c r="G59" s="30">
        <f>ROUND(E59*F59/100,0)</f>
        <v>0</v>
      </c>
      <c r="H59" s="31">
        <f>E59*D59</f>
        <v>0</v>
      </c>
      <c r="I59" s="32">
        <f>G59*D59</f>
        <v>0</v>
      </c>
      <c r="J59" s="31" t="e">
        <f>D59*#REF!</f>
        <v>#VALUE!</v>
      </c>
    </row>
    <row r="60" spans="1:10" ht="12" customHeight="1">
      <c r="A60" s="25"/>
      <c r="B60" s="37" t="s">
        <v>77</v>
      </c>
      <c r="C60" s="35"/>
      <c r="D60" s="35"/>
      <c r="E60" s="28"/>
      <c r="F60" s="29"/>
      <c r="G60" s="30"/>
      <c r="H60" s="33"/>
      <c r="I60" s="34"/>
      <c r="J60" s="31"/>
    </row>
    <row r="61" spans="1:10" ht="12" customHeight="1">
      <c r="A61" s="25" t="s">
        <v>78</v>
      </c>
      <c r="B61" s="26" t="s">
        <v>79</v>
      </c>
      <c r="C61" s="35" t="s">
        <v>54</v>
      </c>
      <c r="D61" s="35">
        <v>105</v>
      </c>
      <c r="E61" s="28">
        <v>0</v>
      </c>
      <c r="F61" s="29">
        <v>0</v>
      </c>
      <c r="G61" s="30">
        <f>ROUND(E61*F61/100,0)</f>
        <v>0</v>
      </c>
      <c r="H61" s="31">
        <f>E61*D61</f>
        <v>0</v>
      </c>
      <c r="I61" s="32">
        <f>G61*D61</f>
        <v>0</v>
      </c>
      <c r="J61" s="31" t="e">
        <f>D61*#REF!</f>
        <v>#VALUE!</v>
      </c>
    </row>
    <row r="62" spans="1:10" ht="12" customHeight="1">
      <c r="A62" s="25"/>
      <c r="B62" s="37" t="s">
        <v>80</v>
      </c>
      <c r="C62" s="35"/>
      <c r="D62" s="35"/>
      <c r="E62" s="28"/>
      <c r="F62" s="29"/>
      <c r="G62" s="30"/>
      <c r="H62" s="33"/>
      <c r="I62" s="34"/>
      <c r="J62" s="31"/>
    </row>
    <row r="63" spans="1:10" ht="12" customHeight="1">
      <c r="A63" s="25" t="s">
        <v>81</v>
      </c>
      <c r="B63" s="26" t="s">
        <v>82</v>
      </c>
      <c r="C63" s="35" t="s">
        <v>12</v>
      </c>
      <c r="D63" s="35">
        <v>1</v>
      </c>
      <c r="E63" s="28">
        <v>0</v>
      </c>
      <c r="F63" s="29">
        <v>0</v>
      </c>
      <c r="G63" s="30">
        <f>ROUND(E63*F63/100,0)</f>
        <v>0</v>
      </c>
      <c r="H63" s="31">
        <f>E63*D63</f>
        <v>0</v>
      </c>
      <c r="I63" s="32">
        <f>G63*D63</f>
        <v>0</v>
      </c>
      <c r="J63" s="31" t="e">
        <f>D63*#REF!</f>
        <v>#VALUE!</v>
      </c>
    </row>
    <row r="64" spans="1:10" ht="12" customHeight="1">
      <c r="A64" s="25"/>
      <c r="B64" s="37"/>
      <c r="C64" s="35"/>
      <c r="D64" s="35"/>
      <c r="E64" s="28"/>
      <c r="F64" s="29"/>
      <c r="G64" s="30"/>
      <c r="H64" s="33"/>
      <c r="I64" s="34"/>
      <c r="J64" s="31"/>
    </row>
    <row r="65" spans="1:10" ht="12" customHeight="1">
      <c r="A65" s="42"/>
      <c r="B65" s="26"/>
      <c r="C65" s="43"/>
      <c r="D65" s="43"/>
      <c r="E65" s="28"/>
      <c r="F65" s="29"/>
      <c r="G65" s="30"/>
      <c r="H65" s="33"/>
      <c r="I65" s="34"/>
      <c r="J65" s="31"/>
    </row>
    <row r="66" spans="1:10" ht="26.25" customHeight="1">
      <c r="A66" s="44"/>
      <c r="B66" s="45" t="s">
        <v>62</v>
      </c>
      <c r="C66" s="46"/>
      <c r="D66" s="44"/>
      <c r="E66" s="47"/>
      <c r="F66" s="47"/>
      <c r="G66" s="48"/>
      <c r="H66" s="49">
        <f>SUM(H50:H65)</f>
        <v>0</v>
      </c>
      <c r="I66" s="49">
        <f>SUM(I50:I65)</f>
        <v>0</v>
      </c>
      <c r="J66" s="49" t="e">
        <f>SUM(J63:J65)</f>
        <v>#VALUE!</v>
      </c>
    </row>
    <row r="67" spans="1:10" ht="26.25" customHeight="1">
      <c r="A67" s="25"/>
      <c r="B67" s="50"/>
      <c r="C67" s="51"/>
      <c r="D67" s="25"/>
      <c r="E67" s="52"/>
      <c r="F67" s="52"/>
      <c r="G67" s="53"/>
      <c r="H67" s="54"/>
      <c r="I67" s="54"/>
      <c r="J67" s="54"/>
    </row>
    <row r="68" spans="1:10" ht="23.25" customHeight="1">
      <c r="A68" s="13"/>
      <c r="B68" s="23" t="s">
        <v>83</v>
      </c>
      <c r="C68" s="13"/>
      <c r="D68" s="12"/>
      <c r="E68" s="55"/>
      <c r="F68" s="56"/>
      <c r="G68" s="57"/>
      <c r="H68" s="58"/>
      <c r="I68" s="59"/>
      <c r="J68" s="59"/>
    </row>
    <row r="69" spans="1:10" ht="18.75" customHeight="1">
      <c r="A69" s="17"/>
      <c r="B69" s="23"/>
      <c r="C69" s="19"/>
      <c r="D69" s="20"/>
      <c r="E69" s="60"/>
      <c r="F69" s="56"/>
      <c r="G69" s="61"/>
      <c r="H69" s="22"/>
      <c r="I69" s="22"/>
      <c r="J69" s="22"/>
    </row>
    <row r="70" spans="1:10" ht="12" customHeight="1">
      <c r="A70" s="25" t="s">
        <v>84</v>
      </c>
      <c r="B70" s="26" t="s">
        <v>85</v>
      </c>
      <c r="C70" s="40" t="s">
        <v>17</v>
      </c>
      <c r="D70" s="41" t="s">
        <v>61</v>
      </c>
      <c r="E70" s="28">
        <v>0</v>
      </c>
      <c r="F70" s="29">
        <v>0</v>
      </c>
      <c r="G70" s="30">
        <f>ROUND(E70*F70/100,0)</f>
        <v>0</v>
      </c>
      <c r="H70" s="31">
        <f>E70*D70</f>
        <v>0</v>
      </c>
      <c r="I70" s="32">
        <f>G70*D70</f>
        <v>0</v>
      </c>
      <c r="J70" s="31" t="e">
        <f>D70*#REF!</f>
        <v>#VALUE!</v>
      </c>
    </row>
    <row r="71" spans="1:10" ht="12" customHeight="1">
      <c r="A71" s="25"/>
      <c r="B71" s="26" t="s">
        <v>86</v>
      </c>
      <c r="C71" s="40"/>
      <c r="D71" s="40"/>
      <c r="E71" s="28"/>
      <c r="F71" s="29"/>
      <c r="G71" s="30"/>
      <c r="H71" s="33"/>
      <c r="I71" s="34"/>
      <c r="J71" s="31"/>
    </row>
    <row r="72" spans="1:10" ht="12" customHeight="1">
      <c r="A72" s="25" t="s">
        <v>87</v>
      </c>
      <c r="B72" s="26" t="s">
        <v>88</v>
      </c>
      <c r="C72" s="40" t="s">
        <v>17</v>
      </c>
      <c r="D72" s="41" t="s">
        <v>61</v>
      </c>
      <c r="E72" s="28">
        <v>0</v>
      </c>
      <c r="F72" s="29">
        <v>0</v>
      </c>
      <c r="G72" s="30">
        <f>ROUND(E72*F72/100,0)</f>
        <v>0</v>
      </c>
      <c r="H72" s="31">
        <f>E72*D72</f>
        <v>0</v>
      </c>
      <c r="I72" s="32">
        <f>G72*D72</f>
        <v>0</v>
      </c>
      <c r="J72" s="31" t="e">
        <f>D72*#REF!</f>
        <v>#VALUE!</v>
      </c>
    </row>
    <row r="73" spans="1:10" ht="12" customHeight="1">
      <c r="A73" s="25"/>
      <c r="B73" s="26" t="s">
        <v>86</v>
      </c>
      <c r="C73" s="40"/>
      <c r="D73" s="40"/>
      <c r="E73" s="28"/>
      <c r="F73" s="29"/>
      <c r="G73" s="30"/>
      <c r="H73" s="33"/>
      <c r="I73" s="34"/>
      <c r="J73" s="31"/>
    </row>
    <row r="74" spans="1:10" ht="12" customHeight="1">
      <c r="A74" s="25" t="s">
        <v>89</v>
      </c>
      <c r="B74" s="26" t="s">
        <v>90</v>
      </c>
      <c r="C74" s="35" t="s">
        <v>54</v>
      </c>
      <c r="D74" s="35">
        <v>3</v>
      </c>
      <c r="E74" s="28">
        <v>0</v>
      </c>
      <c r="F74" s="29">
        <v>0</v>
      </c>
      <c r="G74" s="30">
        <f>ROUND(E74*F74/100,0)</f>
        <v>0</v>
      </c>
      <c r="H74" s="31">
        <f>E74*D74</f>
        <v>0</v>
      </c>
      <c r="I74" s="32">
        <f>G74*D74</f>
        <v>0</v>
      </c>
      <c r="J74" s="31" t="e">
        <f>D74*#REF!</f>
        <v>#VALUE!</v>
      </c>
    </row>
    <row r="75" spans="1:10" ht="12" customHeight="1">
      <c r="A75" s="25"/>
      <c r="B75" s="37" t="s">
        <v>91</v>
      </c>
      <c r="C75" s="35"/>
      <c r="D75" s="35"/>
      <c r="E75" s="28"/>
      <c r="F75" s="29"/>
      <c r="G75" s="30"/>
      <c r="H75" s="33"/>
      <c r="I75" s="34"/>
      <c r="J75" s="31"/>
    </row>
    <row r="76" spans="1:10" ht="12" customHeight="1">
      <c r="A76" s="25" t="s">
        <v>92</v>
      </c>
      <c r="B76" s="26" t="s">
        <v>93</v>
      </c>
      <c r="C76" s="35" t="s">
        <v>17</v>
      </c>
      <c r="D76" s="35">
        <v>8</v>
      </c>
      <c r="E76" s="28">
        <v>0</v>
      </c>
      <c r="F76" s="29">
        <v>0</v>
      </c>
      <c r="G76" s="30">
        <f>ROUND(E76*F76/100,0)</f>
        <v>0</v>
      </c>
      <c r="H76" s="31">
        <f>E76*D76</f>
        <v>0</v>
      </c>
      <c r="I76" s="32">
        <f>G76*D76</f>
        <v>0</v>
      </c>
      <c r="J76" s="31" t="e">
        <f>D76*#REF!</f>
        <v>#VALUE!</v>
      </c>
    </row>
    <row r="77" spans="1:10" ht="12" customHeight="1">
      <c r="A77" s="25"/>
      <c r="B77" s="37" t="s">
        <v>94</v>
      </c>
      <c r="C77" s="35"/>
      <c r="D77" s="35"/>
      <c r="E77" s="28"/>
      <c r="F77" s="29"/>
      <c r="G77" s="30"/>
      <c r="H77" s="33"/>
      <c r="I77" s="34"/>
      <c r="J77" s="31"/>
    </row>
    <row r="78" spans="1:10" ht="12" customHeight="1">
      <c r="A78" s="25" t="s">
        <v>95</v>
      </c>
      <c r="B78" s="26" t="s">
        <v>96</v>
      </c>
      <c r="C78" s="35" t="s">
        <v>54</v>
      </c>
      <c r="D78" s="35">
        <v>15</v>
      </c>
      <c r="E78" s="28">
        <v>0</v>
      </c>
      <c r="F78" s="29">
        <v>0</v>
      </c>
      <c r="G78" s="30">
        <f>ROUND(E78*F78/100,0)</f>
        <v>0</v>
      </c>
      <c r="H78" s="31">
        <f>E78*D78</f>
        <v>0</v>
      </c>
      <c r="I78" s="32">
        <f>G78*D78</f>
        <v>0</v>
      </c>
      <c r="J78" s="31" t="e">
        <f>D78*#REF!</f>
        <v>#VALUE!</v>
      </c>
    </row>
    <row r="79" spans="1:10" ht="12" customHeight="1">
      <c r="A79" s="25"/>
      <c r="B79" s="37" t="s">
        <v>94</v>
      </c>
      <c r="C79" s="35"/>
      <c r="D79" s="35"/>
      <c r="E79" s="28"/>
      <c r="F79" s="29"/>
      <c r="G79" s="30"/>
      <c r="H79" s="33"/>
      <c r="I79" s="34"/>
      <c r="J79" s="31"/>
    </row>
    <row r="80" spans="1:10" ht="12" customHeight="1">
      <c r="A80" s="25" t="s">
        <v>97</v>
      </c>
      <c r="B80" s="26" t="s">
        <v>98</v>
      </c>
      <c r="C80" s="40" t="s">
        <v>17</v>
      </c>
      <c r="D80" s="41" t="s">
        <v>61</v>
      </c>
      <c r="E80" s="28">
        <v>0</v>
      </c>
      <c r="F80" s="29">
        <v>0</v>
      </c>
      <c r="G80" s="30">
        <f>ROUND(E80*F80/100,0)</f>
        <v>0</v>
      </c>
      <c r="H80" s="31">
        <f>E80*D80</f>
        <v>0</v>
      </c>
      <c r="I80" s="32">
        <f>G80*D80</f>
        <v>0</v>
      </c>
      <c r="J80" s="31" t="e">
        <f>D80*#REF!</f>
        <v>#VALUE!</v>
      </c>
    </row>
    <row r="81" spans="1:10" ht="12" customHeight="1">
      <c r="A81" s="25"/>
      <c r="B81" s="26" t="s">
        <v>91</v>
      </c>
      <c r="C81" s="40"/>
      <c r="D81" s="40"/>
      <c r="E81" s="28"/>
      <c r="F81" s="29"/>
      <c r="G81" s="30"/>
      <c r="H81" s="33"/>
      <c r="I81" s="34"/>
      <c r="J81" s="31"/>
    </row>
    <row r="82" spans="1:10" ht="12" customHeight="1">
      <c r="A82" s="38"/>
      <c r="B82" s="26" t="s">
        <v>22</v>
      </c>
      <c r="C82" s="39"/>
      <c r="D82" s="39"/>
      <c r="E82" s="28"/>
      <c r="F82" s="29"/>
      <c r="G82" s="30"/>
      <c r="H82" s="33"/>
      <c r="I82" s="34"/>
      <c r="J82" s="31"/>
    </row>
    <row r="83" spans="1:10" ht="12" customHeight="1">
      <c r="A83" s="25" t="s">
        <v>99</v>
      </c>
      <c r="B83" s="26" t="s">
        <v>98</v>
      </c>
      <c r="C83" s="40" t="s">
        <v>17</v>
      </c>
      <c r="D83" s="41" t="s">
        <v>61</v>
      </c>
      <c r="E83" s="28">
        <v>0</v>
      </c>
      <c r="F83" s="29">
        <v>30</v>
      </c>
      <c r="G83" s="30">
        <f>ROUND(E83*F83/100,0)</f>
        <v>0</v>
      </c>
      <c r="H83" s="31">
        <f>E83*D83</f>
        <v>0</v>
      </c>
      <c r="I83" s="32">
        <f>G83*D83</f>
        <v>0</v>
      </c>
      <c r="J83" s="31" t="e">
        <f>D83*#REF!</f>
        <v>#VALUE!</v>
      </c>
    </row>
    <row r="84" spans="1:10" ht="12" customHeight="1">
      <c r="A84" s="25"/>
      <c r="B84" s="26" t="s">
        <v>94</v>
      </c>
      <c r="C84" s="40"/>
      <c r="D84" s="40"/>
      <c r="E84" s="28"/>
      <c r="F84" s="29"/>
      <c r="G84" s="30"/>
      <c r="H84" s="33"/>
      <c r="I84" s="34"/>
      <c r="J84" s="31"/>
    </row>
    <row r="85" spans="1:10" ht="12" customHeight="1">
      <c r="A85" s="38"/>
      <c r="B85" s="26" t="s">
        <v>22</v>
      </c>
      <c r="C85" s="39"/>
      <c r="D85" s="39"/>
      <c r="E85" s="28"/>
      <c r="F85" s="29"/>
      <c r="G85" s="30"/>
      <c r="H85" s="33"/>
      <c r="I85" s="34"/>
      <c r="J85" s="31"/>
    </row>
    <row r="86" spans="1:10" ht="12" customHeight="1">
      <c r="A86" s="25" t="s">
        <v>100</v>
      </c>
      <c r="B86" s="26" t="s">
        <v>101</v>
      </c>
      <c r="C86" s="35" t="s">
        <v>54</v>
      </c>
      <c r="D86" s="35">
        <v>12</v>
      </c>
      <c r="E86" s="28">
        <v>0</v>
      </c>
      <c r="F86" s="29">
        <v>0</v>
      </c>
      <c r="G86" s="30">
        <f>ROUND(E86*F86/100,0)</f>
        <v>0</v>
      </c>
      <c r="H86" s="31">
        <f>E86*D86</f>
        <v>0</v>
      </c>
      <c r="I86" s="32">
        <f>G86*D86</f>
        <v>0</v>
      </c>
      <c r="J86" s="31" t="e">
        <f>D86*#REF!</f>
        <v>#VALUE!</v>
      </c>
    </row>
    <row r="87" spans="1:10" ht="12" customHeight="1">
      <c r="A87" s="25"/>
      <c r="B87" s="37" t="s">
        <v>102</v>
      </c>
      <c r="C87" s="35"/>
      <c r="D87" s="35"/>
      <c r="E87" s="28"/>
      <c r="F87" s="29"/>
      <c r="G87" s="30"/>
      <c r="H87" s="33"/>
      <c r="I87" s="34"/>
      <c r="J87" s="31"/>
    </row>
    <row r="88" spans="1:10" ht="12" customHeight="1">
      <c r="A88" s="25" t="s">
        <v>103</v>
      </c>
      <c r="B88" s="26" t="s">
        <v>104</v>
      </c>
      <c r="C88" s="35" t="s">
        <v>17</v>
      </c>
      <c r="D88" s="35">
        <v>2</v>
      </c>
      <c r="E88" s="28">
        <v>0</v>
      </c>
      <c r="F88" s="29">
        <v>40</v>
      </c>
      <c r="G88" s="30">
        <f>ROUND(E88*F88/100,0)</f>
        <v>0</v>
      </c>
      <c r="H88" s="31">
        <f>E88*D88</f>
        <v>0</v>
      </c>
      <c r="I88" s="32">
        <f>G88*D88</f>
        <v>0</v>
      </c>
      <c r="J88" s="31" t="e">
        <f>D88*#REF!</f>
        <v>#VALUE!</v>
      </c>
    </row>
    <row r="89" spans="1:10" ht="12" customHeight="1">
      <c r="A89" s="25"/>
      <c r="B89" s="37" t="s">
        <v>105</v>
      </c>
      <c r="C89" s="35"/>
      <c r="D89" s="35"/>
      <c r="E89" s="28"/>
      <c r="F89" s="29"/>
      <c r="G89" s="30"/>
      <c r="H89" s="33"/>
      <c r="I89" s="34"/>
      <c r="J89" s="31"/>
    </row>
    <row r="90" spans="1:10" ht="12" customHeight="1">
      <c r="A90" s="25" t="s">
        <v>106</v>
      </c>
      <c r="B90" s="26" t="s">
        <v>82</v>
      </c>
      <c r="C90" s="35" t="s">
        <v>12</v>
      </c>
      <c r="D90" s="35">
        <v>1</v>
      </c>
      <c r="E90" s="28">
        <v>0</v>
      </c>
      <c r="F90" s="29">
        <v>0</v>
      </c>
      <c r="G90" s="30">
        <f>ROUND(E90*F90/100,0)</f>
        <v>0</v>
      </c>
      <c r="H90" s="31">
        <f>E90*D90</f>
        <v>0</v>
      </c>
      <c r="I90" s="32">
        <f>G90*D90</f>
        <v>0</v>
      </c>
      <c r="J90" s="31" t="e">
        <f>D90*#REF!</f>
        <v>#VALUE!</v>
      </c>
    </row>
    <row r="91" spans="1:10" ht="12" customHeight="1">
      <c r="A91" s="25"/>
      <c r="B91" s="37"/>
      <c r="C91" s="35"/>
      <c r="D91" s="35"/>
      <c r="E91" s="28"/>
      <c r="F91" s="29"/>
      <c r="G91" s="30"/>
      <c r="H91" s="33"/>
      <c r="I91" s="34"/>
      <c r="J91" s="31"/>
    </row>
    <row r="92" spans="1:10" ht="12" customHeight="1">
      <c r="A92" s="25"/>
      <c r="B92" s="26"/>
      <c r="C92" s="35"/>
      <c r="D92" s="35"/>
      <c r="E92" s="28"/>
      <c r="F92" s="29"/>
      <c r="G92" s="30"/>
      <c r="H92" s="33"/>
      <c r="I92" s="34"/>
      <c r="J92" s="31"/>
    </row>
    <row r="93" spans="1:10" ht="12" customHeight="1">
      <c r="A93" s="25"/>
      <c r="B93" s="26"/>
      <c r="C93" s="35"/>
      <c r="D93" s="35"/>
      <c r="E93" s="28"/>
      <c r="F93" s="29"/>
      <c r="G93" s="30"/>
      <c r="H93" s="33"/>
      <c r="I93" s="34"/>
      <c r="J93" s="31"/>
    </row>
    <row r="94" spans="1:10" ht="26.25" customHeight="1">
      <c r="A94" s="44"/>
      <c r="B94" s="45" t="s">
        <v>62</v>
      </c>
      <c r="C94" s="46"/>
      <c r="D94" s="44"/>
      <c r="E94" s="47"/>
      <c r="F94" s="47"/>
      <c r="G94" s="48"/>
      <c r="H94" s="49">
        <f>SUM(H70:H93)</f>
        <v>0</v>
      </c>
      <c r="I94" s="49">
        <f>SUM(I70:I93)</f>
        <v>0</v>
      </c>
      <c r="J94" s="49" t="e">
        <f>SUM(J70:J93)</f>
        <v>#VALUE!</v>
      </c>
    </row>
    <row r="95" spans="5:9" ht="14.25">
      <c r="E95" s="62"/>
      <c r="F95" s="62"/>
      <c r="G95" s="62"/>
      <c r="H95" s="31"/>
      <c r="I95" s="31"/>
    </row>
    <row r="96" spans="1:10" ht="23.25" customHeight="1">
      <c r="A96" s="13"/>
      <c r="B96" s="23" t="s">
        <v>107</v>
      </c>
      <c r="C96" s="13"/>
      <c r="D96" s="12"/>
      <c r="E96" s="55"/>
      <c r="F96" s="56"/>
      <c r="G96" s="57"/>
      <c r="H96" s="58"/>
      <c r="I96" s="59"/>
      <c r="J96" s="59"/>
    </row>
    <row r="97" spans="1:10" ht="18.75" customHeight="1">
      <c r="A97" s="17"/>
      <c r="B97" s="23"/>
      <c r="C97" s="19"/>
      <c r="D97" s="20"/>
      <c r="E97" s="60"/>
      <c r="F97" s="56"/>
      <c r="G97" s="61"/>
      <c r="H97" s="22"/>
      <c r="I97" s="22"/>
      <c r="J97" s="22"/>
    </row>
    <row r="98" spans="1:10" ht="12" customHeight="1">
      <c r="A98" s="25" t="s">
        <v>108</v>
      </c>
      <c r="B98" s="26" t="s">
        <v>109</v>
      </c>
      <c r="C98" s="40" t="s">
        <v>17</v>
      </c>
      <c r="D98" s="41" t="s">
        <v>110</v>
      </c>
      <c r="E98" s="28">
        <v>0</v>
      </c>
      <c r="F98" s="29">
        <v>0</v>
      </c>
      <c r="G98" s="30">
        <f>ROUND(E98*F98/100,0)</f>
        <v>0</v>
      </c>
      <c r="H98" s="31">
        <f>E98*D98</f>
        <v>0</v>
      </c>
      <c r="I98" s="32">
        <f>G98*D98</f>
        <v>0</v>
      </c>
      <c r="J98" s="31" t="e">
        <f>D98*#REF!</f>
        <v>#VALUE!</v>
      </c>
    </row>
    <row r="99" spans="1:10" ht="12" customHeight="1">
      <c r="A99" s="25"/>
      <c r="B99" s="26" t="s">
        <v>111</v>
      </c>
      <c r="C99" s="40"/>
      <c r="D99" s="40"/>
      <c r="E99" s="28"/>
      <c r="F99" s="29"/>
      <c r="G99" s="30"/>
      <c r="H99" s="33"/>
      <c r="I99" s="34"/>
      <c r="J99" s="31"/>
    </row>
    <row r="100" spans="1:10" ht="12" customHeight="1">
      <c r="A100" s="38"/>
      <c r="B100" s="26" t="s">
        <v>22</v>
      </c>
      <c r="C100" s="39"/>
      <c r="D100" s="39"/>
      <c r="E100" s="28"/>
      <c r="F100" s="29"/>
      <c r="G100" s="30"/>
      <c r="H100" s="33"/>
      <c r="I100" s="34"/>
      <c r="J100" s="31"/>
    </row>
    <row r="101" spans="1:10" ht="12" customHeight="1">
      <c r="A101" s="25" t="s">
        <v>112</v>
      </c>
      <c r="B101" s="26" t="s">
        <v>113</v>
      </c>
      <c r="C101" s="40" t="s">
        <v>17</v>
      </c>
      <c r="D101" s="41" t="s">
        <v>61</v>
      </c>
      <c r="E101" s="28">
        <v>0</v>
      </c>
      <c r="F101" s="29">
        <v>0</v>
      </c>
      <c r="G101" s="30">
        <f>ROUND(E101*F101/100,0)</f>
        <v>0</v>
      </c>
      <c r="H101" s="31">
        <f>E101*D101</f>
        <v>0</v>
      </c>
      <c r="I101" s="32">
        <f>G101*D101</f>
        <v>0</v>
      </c>
      <c r="J101" s="31" t="e">
        <f>D101*#REF!</f>
        <v>#VALUE!</v>
      </c>
    </row>
    <row r="102" spans="1:10" ht="12" customHeight="1">
      <c r="A102" s="25"/>
      <c r="B102" s="26" t="s">
        <v>114</v>
      </c>
      <c r="C102" s="40"/>
      <c r="D102" s="40"/>
      <c r="E102" s="28"/>
      <c r="F102" s="29"/>
      <c r="G102" s="30"/>
      <c r="H102" s="33"/>
      <c r="I102" s="34"/>
      <c r="J102" s="31"/>
    </row>
    <row r="103" spans="1:10" ht="12" customHeight="1">
      <c r="A103" s="25" t="s">
        <v>115</v>
      </c>
      <c r="B103" s="26" t="s">
        <v>101</v>
      </c>
      <c r="C103" s="35" t="s">
        <v>54</v>
      </c>
      <c r="D103" s="35">
        <v>85</v>
      </c>
      <c r="E103" s="28">
        <v>0</v>
      </c>
      <c r="F103" s="29">
        <v>0</v>
      </c>
      <c r="G103" s="30">
        <f>ROUND(E103*F103/100,0)</f>
        <v>0</v>
      </c>
      <c r="H103" s="31">
        <f>E103*D103</f>
        <v>0</v>
      </c>
      <c r="I103" s="32">
        <f>G103*D103</f>
        <v>0</v>
      </c>
      <c r="J103" s="31" t="e">
        <f>D103*#REF!</f>
        <v>#VALUE!</v>
      </c>
    </row>
    <row r="104" spans="1:10" ht="12" customHeight="1">
      <c r="A104" s="25"/>
      <c r="B104" s="37" t="s">
        <v>116</v>
      </c>
      <c r="C104" s="35"/>
      <c r="D104" s="35"/>
      <c r="E104" s="28"/>
      <c r="F104" s="29"/>
      <c r="G104" s="30"/>
      <c r="H104" s="33"/>
      <c r="I104" s="34"/>
      <c r="J104" s="31"/>
    </row>
    <row r="105" spans="1:10" ht="12" customHeight="1">
      <c r="A105" s="25" t="s">
        <v>117</v>
      </c>
      <c r="B105" s="26" t="s">
        <v>82</v>
      </c>
      <c r="C105" s="35" t="s">
        <v>12</v>
      </c>
      <c r="D105" s="35">
        <v>1</v>
      </c>
      <c r="E105" s="28">
        <v>0</v>
      </c>
      <c r="F105" s="29">
        <v>0</v>
      </c>
      <c r="G105" s="30">
        <f>ROUND(E105*F105/100,0)</f>
        <v>0</v>
      </c>
      <c r="H105" s="31">
        <f>E105*D105</f>
        <v>0</v>
      </c>
      <c r="I105" s="32">
        <f>G105*D105</f>
        <v>0</v>
      </c>
      <c r="J105" s="31" t="e">
        <f>D105*#REF!</f>
        <v>#VALUE!</v>
      </c>
    </row>
    <row r="106" spans="1:10" ht="12" customHeight="1">
      <c r="A106" s="25"/>
      <c r="B106" s="37"/>
      <c r="C106" s="35"/>
      <c r="D106" s="35"/>
      <c r="E106" s="28"/>
      <c r="F106" s="29"/>
      <c r="G106" s="30"/>
      <c r="H106" s="33"/>
      <c r="I106" s="34"/>
      <c r="J106" s="31"/>
    </row>
    <row r="107" spans="1:10" ht="12" customHeight="1">
      <c r="A107" s="25"/>
      <c r="B107" s="26"/>
      <c r="C107" s="35"/>
      <c r="D107" s="35"/>
      <c r="E107" s="28"/>
      <c r="F107" s="29"/>
      <c r="G107" s="30"/>
      <c r="H107" s="33"/>
      <c r="I107" s="34"/>
      <c r="J107" s="31"/>
    </row>
    <row r="108" spans="1:10" ht="12" customHeight="1">
      <c r="A108" s="25"/>
      <c r="B108" s="26"/>
      <c r="C108" s="35"/>
      <c r="D108" s="35"/>
      <c r="E108" s="28"/>
      <c r="F108" s="29"/>
      <c r="G108" s="30"/>
      <c r="H108" s="33"/>
      <c r="I108" s="34"/>
      <c r="J108" s="31"/>
    </row>
    <row r="109" spans="1:10" ht="26.25" customHeight="1">
      <c r="A109" s="44"/>
      <c r="B109" s="45" t="s">
        <v>62</v>
      </c>
      <c r="C109" s="46"/>
      <c r="D109" s="44"/>
      <c r="E109" s="47"/>
      <c r="F109" s="47"/>
      <c r="G109" s="48"/>
      <c r="H109" s="49">
        <f>SUM(H98:H108)</f>
        <v>0</v>
      </c>
      <c r="I109" s="49">
        <f>SUM(I98:I108)</f>
        <v>0</v>
      </c>
      <c r="J109" s="49" t="e">
        <f>SUM(J98:J108)</f>
        <v>#VALUE!</v>
      </c>
    </row>
    <row r="110" spans="1:10" ht="26.25" customHeight="1">
      <c r="A110" s="25"/>
      <c r="B110" s="50"/>
      <c r="C110" s="51"/>
      <c r="D110" s="25"/>
      <c r="E110" s="52"/>
      <c r="F110" s="52"/>
      <c r="G110" s="53"/>
      <c r="H110" s="54"/>
      <c r="I110" s="54"/>
      <c r="J110" s="54"/>
    </row>
    <row r="111" spans="1:10" ht="23.25" customHeight="1">
      <c r="A111" s="13"/>
      <c r="B111" s="23" t="s">
        <v>118</v>
      </c>
      <c r="C111" s="13"/>
      <c r="D111" s="12"/>
      <c r="E111" s="55"/>
      <c r="F111" s="56"/>
      <c r="G111" s="57"/>
      <c r="H111" s="58"/>
      <c r="I111" s="59"/>
      <c r="J111" s="59"/>
    </row>
    <row r="112" spans="1:10" ht="18.75" customHeight="1">
      <c r="A112" s="17"/>
      <c r="B112" s="23"/>
      <c r="C112" s="19"/>
      <c r="D112" s="20"/>
      <c r="E112" s="60"/>
      <c r="F112" s="56"/>
      <c r="G112" s="61"/>
      <c r="H112" s="22"/>
      <c r="I112" s="22"/>
      <c r="J112" s="22"/>
    </row>
    <row r="113" spans="1:10" ht="12" customHeight="1">
      <c r="A113" s="25" t="s">
        <v>119</v>
      </c>
      <c r="B113" s="26" t="s">
        <v>120</v>
      </c>
      <c r="C113" s="35" t="s">
        <v>12</v>
      </c>
      <c r="D113" s="35">
        <v>1</v>
      </c>
      <c r="E113" s="28">
        <v>0</v>
      </c>
      <c r="F113" s="29">
        <v>0</v>
      </c>
      <c r="G113" s="30">
        <f>ROUND(E113*F113/100,0)</f>
        <v>0</v>
      </c>
      <c r="H113" s="31">
        <f>E113*D113</f>
        <v>0</v>
      </c>
      <c r="I113" s="32">
        <f>G113*D113</f>
        <v>0</v>
      </c>
      <c r="J113" s="31" t="e">
        <f>D113*#REF!</f>
        <v>#VALUE!</v>
      </c>
    </row>
    <row r="114" spans="1:10" ht="12" customHeight="1">
      <c r="A114" s="25"/>
      <c r="B114" s="37" t="s">
        <v>121</v>
      </c>
      <c r="C114" s="35"/>
      <c r="D114" s="35"/>
      <c r="E114" s="28"/>
      <c r="F114" s="29"/>
      <c r="G114" s="30"/>
      <c r="H114" s="33"/>
      <c r="I114" s="34"/>
      <c r="J114" s="31"/>
    </row>
    <row r="115" spans="1:10" ht="12" customHeight="1">
      <c r="A115" s="25"/>
      <c r="B115" s="26" t="s">
        <v>122</v>
      </c>
      <c r="C115" s="40" t="s">
        <v>50</v>
      </c>
      <c r="D115" s="41" t="s">
        <v>123</v>
      </c>
      <c r="E115" s="28">
        <v>0</v>
      </c>
      <c r="F115" s="29">
        <v>0</v>
      </c>
      <c r="G115" s="30">
        <f>ROUND(E115*F115/100,0)</f>
        <v>0</v>
      </c>
      <c r="H115" s="31">
        <f>E115*D115</f>
        <v>0</v>
      </c>
      <c r="I115" s="32">
        <f>G115*D115</f>
        <v>0</v>
      </c>
      <c r="J115" s="31" t="e">
        <f>D115*#REF!</f>
        <v>#VALUE!</v>
      </c>
    </row>
    <row r="116" spans="1:10" ht="12" customHeight="1">
      <c r="A116" s="25"/>
      <c r="B116" s="26"/>
      <c r="C116" s="40"/>
      <c r="D116" s="40"/>
      <c r="E116" s="28"/>
      <c r="F116" s="29"/>
      <c r="G116" s="30"/>
      <c r="H116" s="33"/>
      <c r="I116" s="34"/>
      <c r="J116" s="31"/>
    </row>
    <row r="117" spans="1:10" ht="12" customHeight="1">
      <c r="A117" s="25"/>
      <c r="B117" s="26" t="s">
        <v>124</v>
      </c>
      <c r="C117" s="40" t="s">
        <v>12</v>
      </c>
      <c r="D117" s="41" t="s">
        <v>61</v>
      </c>
      <c r="E117" s="28">
        <v>0</v>
      </c>
      <c r="F117" s="29">
        <v>0</v>
      </c>
      <c r="G117" s="30">
        <f>ROUND(E117*F117/100,0)</f>
        <v>0</v>
      </c>
      <c r="H117" s="31">
        <f>E117*D117</f>
        <v>0</v>
      </c>
      <c r="I117" s="32">
        <f>G117*D117</f>
        <v>0</v>
      </c>
      <c r="J117" s="31" t="e">
        <f>D117*#REF!</f>
        <v>#VALUE!</v>
      </c>
    </row>
    <row r="118" spans="1:10" ht="12" customHeight="1">
      <c r="A118" s="25"/>
      <c r="B118" s="26"/>
      <c r="C118" s="40"/>
      <c r="D118" s="40"/>
      <c r="E118" s="28"/>
      <c r="F118" s="29"/>
      <c r="G118" s="30"/>
      <c r="H118" s="33"/>
      <c r="I118" s="34"/>
      <c r="J118" s="31"/>
    </row>
    <row r="119" spans="1:10" ht="12" customHeight="1">
      <c r="A119" s="25"/>
      <c r="B119" s="26" t="s">
        <v>125</v>
      </c>
      <c r="C119" s="35" t="s">
        <v>12</v>
      </c>
      <c r="D119" s="35">
        <v>1</v>
      </c>
      <c r="E119" s="28">
        <v>0</v>
      </c>
      <c r="F119" s="29">
        <v>0</v>
      </c>
      <c r="G119" s="30">
        <f>ROUND(E119*F119/100,0)</f>
        <v>0</v>
      </c>
      <c r="H119" s="31">
        <f>E119*D119</f>
        <v>0</v>
      </c>
      <c r="I119" s="32">
        <f>G119*D119</f>
        <v>0</v>
      </c>
      <c r="J119" s="31" t="e">
        <f>D119*#REF!</f>
        <v>#VALUE!</v>
      </c>
    </row>
    <row r="120" spans="1:10" ht="12" customHeight="1">
      <c r="A120" s="25"/>
      <c r="B120" s="37"/>
      <c r="C120" s="35"/>
      <c r="D120" s="35"/>
      <c r="E120" s="28"/>
      <c r="F120" s="29"/>
      <c r="G120" s="30"/>
      <c r="H120" s="33"/>
      <c r="I120" s="34"/>
      <c r="J120" s="31"/>
    </row>
    <row r="121" spans="1:10" ht="12" customHeight="1">
      <c r="A121" s="25"/>
      <c r="B121" s="26" t="s">
        <v>60</v>
      </c>
      <c r="C121" s="35" t="s">
        <v>12</v>
      </c>
      <c r="D121" s="35">
        <v>1</v>
      </c>
      <c r="E121" s="28">
        <v>0</v>
      </c>
      <c r="F121" s="29">
        <v>0</v>
      </c>
      <c r="G121" s="30">
        <f>ROUND(E121*F121/100,0)</f>
        <v>0</v>
      </c>
      <c r="H121" s="31">
        <f>E121*D121</f>
        <v>0</v>
      </c>
      <c r="I121" s="32">
        <f>G121*D121</f>
        <v>0</v>
      </c>
      <c r="J121" s="31" t="e">
        <f>D121*#REF!</f>
        <v>#VALUE!</v>
      </c>
    </row>
    <row r="122" spans="1:10" ht="12" customHeight="1">
      <c r="A122" s="25"/>
      <c r="B122" s="37"/>
      <c r="C122" s="35"/>
      <c r="D122" s="35"/>
      <c r="E122" s="28"/>
      <c r="F122" s="29"/>
      <c r="G122" s="30"/>
      <c r="H122" s="33"/>
      <c r="I122" s="34"/>
      <c r="J122" s="31"/>
    </row>
    <row r="123" spans="1:10" ht="12" customHeight="1">
      <c r="A123" s="25"/>
      <c r="B123" s="26" t="s">
        <v>126</v>
      </c>
      <c r="C123" s="35" t="s">
        <v>12</v>
      </c>
      <c r="D123" s="35">
        <v>1</v>
      </c>
      <c r="E123" s="28">
        <v>0</v>
      </c>
      <c r="F123" s="29">
        <v>0</v>
      </c>
      <c r="G123" s="30">
        <f>ROUND(E123*F123/100,0)</f>
        <v>0</v>
      </c>
      <c r="H123" s="31">
        <f>E123*D123</f>
        <v>0</v>
      </c>
      <c r="I123" s="32">
        <f>G123*D123</f>
        <v>0</v>
      </c>
      <c r="J123" s="31" t="e">
        <f>D123*#REF!</f>
        <v>#VALUE!</v>
      </c>
    </row>
    <row r="124" spans="1:10" ht="12" customHeight="1">
      <c r="A124" s="25"/>
      <c r="B124" s="37"/>
      <c r="C124" s="35"/>
      <c r="D124" s="35"/>
      <c r="E124" s="28"/>
      <c r="F124" s="29"/>
      <c r="G124" s="30"/>
      <c r="H124" s="33"/>
      <c r="I124" s="34"/>
      <c r="J124" s="31"/>
    </row>
    <row r="125" spans="1:10" ht="12" customHeight="1">
      <c r="A125" s="25"/>
      <c r="B125" s="26" t="s">
        <v>127</v>
      </c>
      <c r="C125" s="35" t="s">
        <v>12</v>
      </c>
      <c r="D125" s="35">
        <v>1</v>
      </c>
      <c r="E125" s="28">
        <v>0</v>
      </c>
      <c r="F125" s="29">
        <v>0</v>
      </c>
      <c r="G125" s="30">
        <f>ROUND(E125*F125/100,0)</f>
        <v>0</v>
      </c>
      <c r="H125" s="31">
        <f>E125*D125</f>
        <v>0</v>
      </c>
      <c r="I125" s="32">
        <f>G125*D125</f>
        <v>0</v>
      </c>
      <c r="J125" s="31" t="e">
        <f>D125*#REF!</f>
        <v>#VALUE!</v>
      </c>
    </row>
    <row r="126" spans="1:10" ht="12" customHeight="1">
      <c r="A126" s="25"/>
      <c r="B126" s="37"/>
      <c r="C126" s="35"/>
      <c r="D126" s="35"/>
      <c r="E126" s="28"/>
      <c r="F126" s="29"/>
      <c r="G126" s="30"/>
      <c r="H126" s="33"/>
      <c r="I126" s="34"/>
      <c r="J126" s="31"/>
    </row>
    <row r="127" spans="1:10" ht="12" customHeight="1">
      <c r="A127" s="25"/>
      <c r="B127" s="26" t="s">
        <v>128</v>
      </c>
      <c r="C127" s="35" t="s">
        <v>50</v>
      </c>
      <c r="D127" s="35">
        <v>4</v>
      </c>
      <c r="E127" s="28">
        <v>0</v>
      </c>
      <c r="F127" s="29">
        <v>0</v>
      </c>
      <c r="G127" s="30">
        <f>ROUND(E127*F127/100,0)</f>
        <v>0</v>
      </c>
      <c r="H127" s="31">
        <f>E127*D127</f>
        <v>0</v>
      </c>
      <c r="I127" s="32">
        <f>G127*D127</f>
        <v>0</v>
      </c>
      <c r="J127" s="31" t="e">
        <f>D127*#REF!</f>
        <v>#VALUE!</v>
      </c>
    </row>
    <row r="128" spans="1:10" ht="12" customHeight="1">
      <c r="A128" s="25"/>
      <c r="B128" s="37"/>
      <c r="C128" s="35"/>
      <c r="D128" s="35"/>
      <c r="E128" s="33"/>
      <c r="F128" s="63"/>
      <c r="G128" s="64"/>
      <c r="H128" s="33"/>
      <c r="I128" s="34"/>
      <c r="J128" s="31"/>
    </row>
    <row r="129" spans="1:10" ht="12" customHeight="1">
      <c r="A129" s="25"/>
      <c r="B129" s="26"/>
      <c r="C129" s="35"/>
      <c r="D129" s="35"/>
      <c r="E129" s="33"/>
      <c r="F129" s="63"/>
      <c r="G129" s="64"/>
      <c r="H129" s="33"/>
      <c r="I129" s="34"/>
      <c r="J129" s="31"/>
    </row>
    <row r="130" spans="1:10" ht="12" customHeight="1">
      <c r="A130" s="25"/>
      <c r="B130" s="26"/>
      <c r="C130" s="35"/>
      <c r="D130" s="35"/>
      <c r="E130" s="33"/>
      <c r="F130" s="63"/>
      <c r="G130" s="64"/>
      <c r="H130" s="33"/>
      <c r="I130" s="34"/>
      <c r="J130" s="31"/>
    </row>
    <row r="131" spans="1:10" ht="26.25" customHeight="1">
      <c r="A131" s="44"/>
      <c r="B131" s="45" t="s">
        <v>62</v>
      </c>
      <c r="C131" s="46"/>
      <c r="D131" s="44"/>
      <c r="E131" s="49"/>
      <c r="F131" s="49"/>
      <c r="G131" s="65"/>
      <c r="H131" s="49">
        <f>SUM(H115:H130)</f>
        <v>0</v>
      </c>
      <c r="I131" s="49">
        <f>SUM(I115:I130)</f>
        <v>0</v>
      </c>
      <c r="J131" s="49" t="e">
        <f>SUM(J115:J130)</f>
        <v>#VALUE!</v>
      </c>
    </row>
    <row r="132" ht="13.5"/>
  </sheetData>
  <sheetProtection password="C77A" sheet="1"/>
  <autoFilter ref="A1:J67"/>
  <mergeCells count="15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A7:A9"/>
    <mergeCell ref="C7:C9"/>
    <mergeCell ref="D7:D9"/>
    <mergeCell ref="A10:A11"/>
    <mergeCell ref="C10:C11"/>
    <mergeCell ref="D10:D11"/>
    <mergeCell ref="A12:A13"/>
    <mergeCell ref="C12:C13"/>
    <mergeCell ref="D12:D13"/>
    <mergeCell ref="A15:A16"/>
    <mergeCell ref="C15:C16"/>
    <mergeCell ref="D15:D16"/>
    <mergeCell ref="A17:A18"/>
    <mergeCell ref="C17:C18"/>
    <mergeCell ref="D17:D18"/>
    <mergeCell ref="A19:A20"/>
    <mergeCell ref="C19:C20"/>
    <mergeCell ref="D19:D20"/>
    <mergeCell ref="A26:A27"/>
    <mergeCell ref="C26:C27"/>
    <mergeCell ref="D26:D27"/>
    <mergeCell ref="A28:A29"/>
    <mergeCell ref="C28:C29"/>
    <mergeCell ref="D28:D29"/>
    <mergeCell ref="A30:A31"/>
    <mergeCell ref="C30:C31"/>
    <mergeCell ref="D30:D31"/>
    <mergeCell ref="A32:A33"/>
    <mergeCell ref="C32:C33"/>
    <mergeCell ref="D32:D33"/>
    <mergeCell ref="A34:A35"/>
    <mergeCell ref="C34:C35"/>
    <mergeCell ref="D34:D35"/>
    <mergeCell ref="A36:A37"/>
    <mergeCell ref="C36:C37"/>
    <mergeCell ref="D36:D37"/>
    <mergeCell ref="A38:A39"/>
    <mergeCell ref="C38:C39"/>
    <mergeCell ref="D38:D39"/>
    <mergeCell ref="A40:A41"/>
    <mergeCell ref="C40:C41"/>
    <mergeCell ref="D40:D41"/>
    <mergeCell ref="A42:A43"/>
    <mergeCell ref="C42:C43"/>
    <mergeCell ref="D42:D43"/>
    <mergeCell ref="A50:A51"/>
    <mergeCell ref="C50:C51"/>
    <mergeCell ref="D50:D51"/>
    <mergeCell ref="A53:A54"/>
    <mergeCell ref="C53:C54"/>
    <mergeCell ref="D53:D54"/>
    <mergeCell ref="A55:A56"/>
    <mergeCell ref="C55:C56"/>
    <mergeCell ref="D55:D56"/>
    <mergeCell ref="A57:A58"/>
    <mergeCell ref="C57:C58"/>
    <mergeCell ref="D57:D58"/>
    <mergeCell ref="A59:A60"/>
    <mergeCell ref="C59:C60"/>
    <mergeCell ref="D59:D60"/>
    <mergeCell ref="A61:A62"/>
    <mergeCell ref="C61:C62"/>
    <mergeCell ref="D61:D62"/>
    <mergeCell ref="A63:A64"/>
    <mergeCell ref="C63:C64"/>
    <mergeCell ref="D63:D64"/>
    <mergeCell ref="A70:A71"/>
    <mergeCell ref="C70:C71"/>
    <mergeCell ref="D70:D71"/>
    <mergeCell ref="A72:A73"/>
    <mergeCell ref="C72:C73"/>
    <mergeCell ref="D72:D73"/>
    <mergeCell ref="A74:A75"/>
    <mergeCell ref="C74:C75"/>
    <mergeCell ref="D74:D75"/>
    <mergeCell ref="A76:A77"/>
    <mergeCell ref="C76:C77"/>
    <mergeCell ref="D76:D77"/>
    <mergeCell ref="A78:A79"/>
    <mergeCell ref="C78:C79"/>
    <mergeCell ref="D78:D79"/>
    <mergeCell ref="A80:A81"/>
    <mergeCell ref="C80:C81"/>
    <mergeCell ref="D80:D81"/>
    <mergeCell ref="A83:A84"/>
    <mergeCell ref="C83:C84"/>
    <mergeCell ref="D83:D84"/>
    <mergeCell ref="A86:A87"/>
    <mergeCell ref="C86:C87"/>
    <mergeCell ref="D86:D87"/>
    <mergeCell ref="A88:A89"/>
    <mergeCell ref="C88:C89"/>
    <mergeCell ref="D88:D89"/>
    <mergeCell ref="A90:A91"/>
    <mergeCell ref="C90:C91"/>
    <mergeCell ref="D90:D91"/>
    <mergeCell ref="A92:A93"/>
    <mergeCell ref="C92:C93"/>
    <mergeCell ref="D92:D93"/>
    <mergeCell ref="A98:A99"/>
    <mergeCell ref="C98:C99"/>
    <mergeCell ref="D98:D99"/>
    <mergeCell ref="A101:A102"/>
    <mergeCell ref="C101:C102"/>
    <mergeCell ref="D101:D102"/>
    <mergeCell ref="A103:A104"/>
    <mergeCell ref="C103:C104"/>
    <mergeCell ref="D103:D104"/>
    <mergeCell ref="A105:A106"/>
    <mergeCell ref="C105:C106"/>
    <mergeCell ref="D105:D106"/>
    <mergeCell ref="A107:A108"/>
    <mergeCell ref="C107:C108"/>
    <mergeCell ref="D107:D108"/>
    <mergeCell ref="A113:A114"/>
    <mergeCell ref="C113:C114"/>
    <mergeCell ref="D113:D114"/>
    <mergeCell ref="A115:A116"/>
    <mergeCell ref="C115:C116"/>
    <mergeCell ref="D115:D116"/>
    <mergeCell ref="A117:A118"/>
    <mergeCell ref="C117:C118"/>
    <mergeCell ref="D117:D118"/>
    <mergeCell ref="A119:A120"/>
    <mergeCell ref="C119:C120"/>
    <mergeCell ref="D119:D120"/>
    <mergeCell ref="A121:A122"/>
    <mergeCell ref="C121:C122"/>
    <mergeCell ref="D121:D122"/>
    <mergeCell ref="A123:A124"/>
    <mergeCell ref="C123:C124"/>
    <mergeCell ref="D123:D124"/>
    <mergeCell ref="A125:A126"/>
    <mergeCell ref="C125:C126"/>
    <mergeCell ref="D125:D126"/>
    <mergeCell ref="A127:A128"/>
    <mergeCell ref="C127:C128"/>
    <mergeCell ref="D127:D128"/>
    <mergeCell ref="A129:A130"/>
    <mergeCell ref="C129:C130"/>
    <mergeCell ref="D129:D130"/>
  </mergeCells>
  <printOptions/>
  <pageMargins left="1.2993055555555555" right="0.2361111111111111" top="0.7083333333333334" bottom="1.2597222222222224" header="0.5118055555555555" footer="0.19652777777777777"/>
  <pageSetup horizontalDpi="300" verticalDpi="300" orientation="portrait" paperSize="9" scale="58"/>
  <headerFooter alignWithMargins="0">
    <oddFooter>&amp;Rstrana &amp;P</oddFooter>
  </headerFooter>
  <rowBreaks count="1" manualBreakCount="1"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SheetLayoutView="100" workbookViewId="0" topLeftCell="A1">
      <selection activeCell="F23" sqref="F23"/>
    </sheetView>
  </sheetViews>
  <sheetFormatPr defaultColWidth="9.00390625" defaultRowHeight="12.75"/>
  <cols>
    <col min="1" max="1" width="28.375" style="0" customWidth="1"/>
    <col min="3" max="3" width="22.625" style="0" customWidth="1"/>
    <col min="4" max="4" width="10.875" style="0" customWidth="1"/>
    <col min="5" max="5" width="2.50390625" style="0" customWidth="1"/>
    <col min="6" max="6" width="13.375" style="66" customWidth="1"/>
    <col min="7" max="7" width="13.125" style="66" customWidth="1"/>
    <col min="8" max="8" width="0" style="66" hidden="1" customWidth="1"/>
    <col min="9" max="13" width="0" style="0" hidden="1" customWidth="1"/>
    <col min="14" max="15" width="0" style="66" hidden="1" customWidth="1"/>
  </cols>
  <sheetData>
    <row r="1" spans="1:15" ht="12.75">
      <c r="A1" s="67"/>
      <c r="F1"/>
      <c r="G1"/>
      <c r="H1"/>
      <c r="N1"/>
      <c r="O1"/>
    </row>
    <row r="2" spans="1:15" ht="12.75">
      <c r="A2" s="67"/>
      <c r="F2"/>
      <c r="G2"/>
      <c r="H2"/>
      <c r="N2"/>
      <c r="O2"/>
    </row>
    <row r="3" spans="1:15" ht="12.75">
      <c r="A3" s="67"/>
      <c r="F3"/>
      <c r="G3"/>
      <c r="H3"/>
      <c r="N3"/>
      <c r="O3"/>
    </row>
    <row r="4" spans="1:15" ht="12.75">
      <c r="A4" s="67"/>
      <c r="F4"/>
      <c r="G4"/>
      <c r="H4"/>
      <c r="N4"/>
      <c r="O4"/>
    </row>
    <row r="5" spans="1:15" ht="12.75">
      <c r="A5" s="68"/>
      <c r="F5"/>
      <c r="G5"/>
      <c r="H5"/>
      <c r="N5"/>
      <c r="O5"/>
    </row>
    <row r="6" spans="1:15" ht="12.75">
      <c r="A6" s="69" t="s">
        <v>129</v>
      </c>
      <c r="F6"/>
      <c r="G6"/>
      <c r="H6"/>
      <c r="N6"/>
      <c r="O6"/>
    </row>
    <row r="7" spans="1:15" ht="12.75">
      <c r="A7" s="68"/>
      <c r="F7"/>
      <c r="G7"/>
      <c r="H7"/>
      <c r="N7"/>
      <c r="O7"/>
    </row>
    <row r="8" spans="1:15" ht="13.5">
      <c r="A8" s="68"/>
      <c r="F8"/>
      <c r="G8"/>
      <c r="H8"/>
      <c r="N8"/>
      <c r="O8"/>
    </row>
    <row r="9" spans="1:15" ht="18">
      <c r="A9" s="70" t="s">
        <v>130</v>
      </c>
      <c r="B9" s="70"/>
      <c r="C9" s="70"/>
      <c r="D9" s="70"/>
      <c r="E9" s="71" t="s">
        <v>131</v>
      </c>
      <c r="F9" s="72" t="s">
        <v>132</v>
      </c>
      <c r="G9" s="73"/>
      <c r="H9" s="74"/>
      <c r="J9" s="75" t="s">
        <v>133</v>
      </c>
      <c r="K9" s="75"/>
      <c r="N9" s="75" t="s">
        <v>134</v>
      </c>
      <c r="O9" s="75"/>
    </row>
    <row r="10" spans="6:15" ht="13.5">
      <c r="F10"/>
      <c r="G10"/>
      <c r="H10"/>
      <c r="N10"/>
      <c r="O10"/>
    </row>
    <row r="11" spans="1:15" ht="15">
      <c r="A11" s="76"/>
      <c r="B11" s="76"/>
      <c r="C11" s="77"/>
      <c r="D11" s="77"/>
      <c r="E11" s="77"/>
      <c r="F11" s="77"/>
      <c r="G11" s="77"/>
      <c r="H11" s="78"/>
      <c r="J11" s="77"/>
      <c r="K11" s="77"/>
      <c r="N11" s="77"/>
      <c r="O11" s="77"/>
    </row>
    <row r="12" spans="6:15" ht="12.75">
      <c r="F12" s="79"/>
      <c r="G12" s="79"/>
      <c r="H12" s="79"/>
      <c r="N12" s="79"/>
      <c r="O12" s="79"/>
    </row>
    <row r="13" spans="6:15" ht="12.75">
      <c r="F13" s="80" t="s">
        <v>135</v>
      </c>
      <c r="G13" s="80" t="s">
        <v>136</v>
      </c>
      <c r="H13" s="80"/>
      <c r="J13" s="79" t="s">
        <v>135</v>
      </c>
      <c r="K13" s="79" t="s">
        <v>136</v>
      </c>
      <c r="N13" s="80" t="s">
        <v>135</v>
      </c>
      <c r="O13" s="80" t="s">
        <v>136</v>
      </c>
    </row>
    <row r="14" spans="1:15" ht="12.75">
      <c r="A14" s="81">
        <f>SSZ!B5</f>
        <v>0</v>
      </c>
      <c r="F14" s="78">
        <f>SSZ!H45</f>
        <v>0</v>
      </c>
      <c r="G14" s="78">
        <f>SSZ!I45</f>
        <v>0</v>
      </c>
      <c r="H14" s="78"/>
      <c r="J14" s="78" t="e">
        <f>SSZ!#REF!</f>
        <v>#REF!</v>
      </c>
      <c r="N14" s="78" t="e">
        <f>SSZ!#REF!</f>
        <v>#REF!</v>
      </c>
      <c r="O14" s="78" t="e">
        <f>SSZ!J45</f>
        <v>#VALUE!</v>
      </c>
    </row>
    <row r="15" spans="1:15" ht="12.75">
      <c r="A15" s="81">
        <f>SSZ!B48</f>
        <v>0</v>
      </c>
      <c r="F15" s="78">
        <f>SSZ!H66</f>
        <v>0</v>
      </c>
      <c r="G15" s="78">
        <f>SSZ!I66</f>
        <v>0</v>
      </c>
      <c r="H15" s="78"/>
      <c r="J15" s="78" t="e">
        <f>SSZ!#REF!</f>
        <v>#REF!</v>
      </c>
      <c r="N15" s="78" t="e">
        <f>SSZ!#REF!</f>
        <v>#REF!</v>
      </c>
      <c r="O15" s="78" t="e">
        <f>SSZ!J66</f>
        <v>#VALUE!</v>
      </c>
    </row>
    <row r="16" spans="1:15" ht="12.75">
      <c r="A16" s="82">
        <f>SSZ!B68</f>
        <v>0</v>
      </c>
      <c r="B16" s="81"/>
      <c r="C16" s="81"/>
      <c r="D16" s="81"/>
      <c r="E16" s="81"/>
      <c r="F16" s="81">
        <f>SSZ!H94</f>
        <v>0</v>
      </c>
      <c r="G16" s="81">
        <f>SSZ!I94</f>
        <v>0</v>
      </c>
      <c r="H16" s="78"/>
      <c r="J16" s="78"/>
      <c r="N16" s="78"/>
      <c r="O16" s="78"/>
    </row>
    <row r="17" spans="1:15" ht="12.75">
      <c r="A17" s="82">
        <f>SSZ!B96</f>
        <v>0</v>
      </c>
      <c r="B17" s="81"/>
      <c r="C17" s="81"/>
      <c r="D17" s="81"/>
      <c r="E17" s="81"/>
      <c r="F17" s="81">
        <f>SSZ!H109</f>
        <v>0</v>
      </c>
      <c r="G17" s="81">
        <f>SSZ!I109</f>
        <v>0</v>
      </c>
      <c r="H17" s="78"/>
      <c r="J17" s="78"/>
      <c r="N17" s="78"/>
      <c r="O17" s="78"/>
    </row>
    <row r="18" spans="1:15" ht="12.75">
      <c r="A18" s="82">
        <f>SSZ!B111</f>
        <v>0</v>
      </c>
      <c r="B18" s="81"/>
      <c r="C18" s="81"/>
      <c r="D18" s="81"/>
      <c r="E18" s="81"/>
      <c r="F18" s="81">
        <f>SSZ!H131</f>
        <v>0</v>
      </c>
      <c r="G18" s="81">
        <f>SSZ!I131</f>
        <v>0</v>
      </c>
      <c r="H18" s="78"/>
      <c r="J18" s="78"/>
      <c r="N18" s="78"/>
      <c r="O18" s="78"/>
    </row>
    <row r="19" spans="1:15" s="6" customFormat="1" ht="12.75">
      <c r="A19" s="82"/>
      <c r="F19" s="83"/>
      <c r="G19" s="83"/>
      <c r="H19" s="83"/>
      <c r="J19" s="78"/>
      <c r="K19"/>
      <c r="N19" s="83"/>
      <c r="O19" s="83"/>
    </row>
    <row r="20" spans="1:15" ht="12.75">
      <c r="A20" t="s">
        <v>137</v>
      </c>
      <c r="F20" s="84">
        <f>SUM(F14:F19)</f>
        <v>0</v>
      </c>
      <c r="G20" s="84">
        <f>SUM(G14:G19)</f>
        <v>0</v>
      </c>
      <c r="H20" s="85" t="e">
        <f>G20/F20*100</f>
        <v>#DIV/0!</v>
      </c>
      <c r="I20" t="s">
        <v>138</v>
      </c>
      <c r="J20" s="84" t="e">
        <f>SUM(J14:J19)</f>
        <v>#REF!</v>
      </c>
      <c r="K20" s="84" t="e">
        <f>J20*L20</f>
        <v>#REF!</v>
      </c>
      <c r="L20" s="86">
        <v>0.13</v>
      </c>
      <c r="N20" s="84" t="e">
        <f>SUM(N14:N19)</f>
        <v>#REF!</v>
      </c>
      <c r="O20" s="84" t="e">
        <f>SUM(O14:O19)</f>
        <v>#VALUE!</v>
      </c>
    </row>
    <row r="21" spans="2:14" ht="12.75">
      <c r="B21" s="87"/>
      <c r="C21" s="88"/>
      <c r="D21" s="89"/>
      <c r="E21" s="88"/>
      <c r="F21" s="78"/>
      <c r="N21" s="78"/>
    </row>
    <row r="22" spans="2:15" ht="12.75">
      <c r="B22" s="88"/>
      <c r="C22" s="88"/>
      <c r="D22" s="90"/>
      <c r="E22" s="88"/>
      <c r="F22" s="78"/>
      <c r="G22" s="78"/>
      <c r="H22" s="78"/>
      <c r="N22" s="78"/>
      <c r="O22" s="78"/>
    </row>
    <row r="23" spans="1:15" ht="14.25">
      <c r="A23" t="s">
        <v>139</v>
      </c>
      <c r="B23" s="91">
        <v>0</v>
      </c>
      <c r="C23" s="88"/>
      <c r="D23" s="90"/>
      <c r="E23" s="88"/>
      <c r="F23" s="78">
        <f>F20*B23</f>
        <v>0</v>
      </c>
      <c r="G23" s="78"/>
      <c r="H23" s="78"/>
      <c r="J23" s="78" t="e">
        <f>B23*J20</f>
        <v>#REF!</v>
      </c>
      <c r="N23" s="78" t="e">
        <f>B23*N20</f>
        <v>#REF!</v>
      </c>
      <c r="O23" s="78"/>
    </row>
    <row r="24" spans="6:15" ht="12.75">
      <c r="F24" s="78"/>
      <c r="G24" s="78"/>
      <c r="H24" s="78"/>
      <c r="N24" s="78"/>
      <c r="O24" s="78"/>
    </row>
    <row r="25" spans="1:15" ht="12.75">
      <c r="A25" s="92" t="s">
        <v>140</v>
      </c>
      <c r="B25" s="77"/>
      <c r="C25" s="77"/>
      <c r="D25" s="77"/>
      <c r="E25" s="77"/>
      <c r="F25" s="93">
        <f>SUM(F20:F24)</f>
        <v>0</v>
      </c>
      <c r="G25" s="93">
        <f>SUM(G20:G24)</f>
        <v>0</v>
      </c>
      <c r="H25" s="78"/>
      <c r="J25" s="93" t="e">
        <f>J20+J23</f>
        <v>#REF!</v>
      </c>
      <c r="K25" s="93" t="e">
        <f>K20</f>
        <v>#REF!</v>
      </c>
      <c r="N25" s="93" t="e">
        <f>SUM(N20:N24)</f>
        <v>#REF!</v>
      </c>
      <c r="O25" s="93" t="e">
        <f>SUM(O20:O24)</f>
        <v>#VALUE!</v>
      </c>
    </row>
    <row r="26" spans="1:15" s="6" customFormat="1" ht="12.75">
      <c r="A26" s="24"/>
      <c r="F26" s="83"/>
      <c r="G26" s="83"/>
      <c r="H26" s="94"/>
      <c r="J26" s="83"/>
      <c r="K26" s="83"/>
      <c r="N26" s="83"/>
      <c r="O26" s="83"/>
    </row>
    <row r="27" spans="1:16" ht="14.25">
      <c r="A27" t="s">
        <v>141</v>
      </c>
      <c r="B27" s="88"/>
      <c r="C27" s="88"/>
      <c r="D27" s="90"/>
      <c r="E27" s="88"/>
      <c r="F27" s="95"/>
      <c r="G27" s="96">
        <v>0</v>
      </c>
      <c r="H27" s="78"/>
      <c r="K27" s="78">
        <f>G27</f>
        <v>0</v>
      </c>
      <c r="N27" s="95"/>
      <c r="O27" s="78">
        <f>G27</f>
        <v>0</v>
      </c>
      <c r="P27" s="78"/>
    </row>
    <row r="28" spans="1:16" ht="14.25">
      <c r="A28" t="s">
        <v>142</v>
      </c>
      <c r="B28" s="88"/>
      <c r="C28" s="88"/>
      <c r="D28" s="90"/>
      <c r="E28" s="88"/>
      <c r="F28" s="78"/>
      <c r="G28" s="96">
        <v>0</v>
      </c>
      <c r="H28" s="78"/>
      <c r="K28" s="78">
        <f>G28</f>
        <v>0</v>
      </c>
      <c r="N28" s="78"/>
      <c r="O28" s="78">
        <f>G28</f>
        <v>0</v>
      </c>
      <c r="P28" s="78"/>
    </row>
    <row r="29" spans="1:16" ht="14.25">
      <c r="A29" t="s">
        <v>143</v>
      </c>
      <c r="B29" s="88"/>
      <c r="C29" s="88"/>
      <c r="D29" s="90"/>
      <c r="E29" s="88"/>
      <c r="F29" s="78"/>
      <c r="G29" s="96">
        <v>0</v>
      </c>
      <c r="H29" s="78"/>
      <c r="K29" s="78">
        <f>G29</f>
        <v>0</v>
      </c>
      <c r="N29" s="78"/>
      <c r="O29" s="78">
        <f>G29</f>
        <v>0</v>
      </c>
      <c r="P29" s="78"/>
    </row>
    <row r="30" spans="1:15" ht="12.75">
      <c r="A30" s="97"/>
      <c r="F30" s="78"/>
      <c r="G30" s="78"/>
      <c r="H30" s="78"/>
      <c r="J30" s="78"/>
      <c r="N30" s="78"/>
      <c r="O30" s="78"/>
    </row>
    <row r="31" spans="1:15" ht="12.75">
      <c r="A31" s="92" t="s">
        <v>144</v>
      </c>
      <c r="B31" s="77"/>
      <c r="C31" s="77"/>
      <c r="D31" s="77"/>
      <c r="E31" s="77"/>
      <c r="F31" s="98"/>
      <c r="G31" s="93">
        <f>SUM(G26:G30)</f>
        <v>0</v>
      </c>
      <c r="H31" s="78"/>
      <c r="J31" s="98"/>
      <c r="K31" s="93">
        <f>SUM(K26:K30)</f>
        <v>0</v>
      </c>
      <c r="N31" s="98"/>
      <c r="O31" s="93">
        <f>SUM(O26:O30)</f>
        <v>0</v>
      </c>
    </row>
    <row r="35" spans="1:15" ht="12.75">
      <c r="A35" s="92" t="s">
        <v>137</v>
      </c>
      <c r="B35" s="77"/>
      <c r="C35" s="77"/>
      <c r="D35" s="77"/>
      <c r="E35" s="77"/>
      <c r="F35" s="93">
        <f>F25+F31</f>
        <v>0</v>
      </c>
      <c r="G35" s="84">
        <f>G25+G31</f>
        <v>0</v>
      </c>
      <c r="H35" s="84"/>
      <c r="I35" s="84"/>
      <c r="J35" s="84" t="e">
        <f>J25+J31</f>
        <v>#REF!</v>
      </c>
      <c r="K35" s="93" t="e">
        <f>K25+K31</f>
        <v>#REF!</v>
      </c>
      <c r="N35" s="93" t="e">
        <f>N25+N31</f>
        <v>#REF!</v>
      </c>
      <c r="O35" s="93" t="e">
        <f>O25+O31</f>
        <v>#VALUE!</v>
      </c>
    </row>
    <row r="36" spans="6:15" ht="12.75">
      <c r="F36" s="95"/>
      <c r="G36" s="99"/>
      <c r="H36" s="99"/>
      <c r="N36" s="95"/>
      <c r="O36" s="99"/>
    </row>
    <row r="37" spans="6:15" ht="12.75">
      <c r="F37" s="95"/>
      <c r="G37" s="99"/>
      <c r="H37" s="99"/>
      <c r="N37" s="95"/>
      <c r="O37" s="99"/>
    </row>
    <row r="38" spans="6:15" ht="12.75">
      <c r="F38" s="78"/>
      <c r="G38" s="78"/>
      <c r="H38" s="78"/>
      <c r="N38" s="78"/>
      <c r="O38" s="78"/>
    </row>
    <row r="39" spans="1:15" ht="12.75">
      <c r="A39" s="100" t="s">
        <v>145</v>
      </c>
      <c r="B39" s="77"/>
      <c r="C39" s="77"/>
      <c r="D39" s="77"/>
      <c r="E39" s="77"/>
      <c r="F39" s="101">
        <f>F35+G35</f>
        <v>0</v>
      </c>
      <c r="G39" s="101"/>
      <c r="H39" s="78"/>
      <c r="J39" s="101" t="e">
        <f>J35+K35</f>
        <v>#REF!</v>
      </c>
      <c r="K39" s="101"/>
      <c r="N39" s="101" t="e">
        <f>N35+O35</f>
        <v>#REF!</v>
      </c>
      <c r="O39" s="101"/>
    </row>
  </sheetData>
  <sheetProtection password="C77A" sheet="1"/>
  <mergeCells count="7">
    <mergeCell ref="A9:D9"/>
    <mergeCell ref="J9:K9"/>
    <mergeCell ref="N9:O9"/>
    <mergeCell ref="A11:B11"/>
    <mergeCell ref="F39:G39"/>
    <mergeCell ref="J39:K39"/>
    <mergeCell ref="N39:O39"/>
  </mergeCells>
  <printOptions/>
  <pageMargins left="0.8270833333333333" right="0.5902777777777778" top="0.7875" bottom="0.39375" header="0.5118055555555555" footer="0.39375"/>
  <pageSetup horizontalDpi="300" verticalDpi="300" orientation="portrait" paperSize="9" scale="75"/>
  <headerFooter alignWithMargins="0">
    <oddFooter>&amp;Rstrana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Brůža Rostislav</dc:creator>
  <cp:keywords/>
  <dc:description/>
  <cp:lastModifiedBy/>
  <cp:lastPrinted>2016-02-16T17:28:36Z</cp:lastPrinted>
  <dcterms:created xsi:type="dcterms:W3CDTF">1998-01-16T13:34:25Z</dcterms:created>
  <dcterms:modified xsi:type="dcterms:W3CDTF">2016-06-09T06:26:15Z</dcterms:modified>
  <cp:category/>
  <cp:version/>
  <cp:contentType/>
  <cp:contentStatus/>
  <cp:revision>1</cp:revision>
</cp:coreProperties>
</file>