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32" windowWidth="30660" windowHeight="12708" activeTab="0"/>
  </bookViews>
  <sheets>
    <sheet name="VV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<sst xmlns="http://schemas.openxmlformats.org/spreadsheetml/2006/main" count="397" uniqueCount="82">
  <si>
    <t>Poř. č.</t>
  </si>
  <si>
    <t>položka</t>
  </si>
  <si>
    <t>popis</t>
  </si>
  <si>
    <t>m. j.</t>
  </si>
  <si>
    <t>množství</t>
  </si>
  <si>
    <t>cena/m. j.</t>
  </si>
  <si>
    <t>cena v Kč</t>
  </si>
  <si>
    <t>Díl:</t>
  </si>
  <si>
    <t>776  Podlahy povlakové</t>
  </si>
  <si>
    <t>1.</t>
  </si>
  <si>
    <t>776</t>
  </si>
  <si>
    <r>
      <t>m</t>
    </r>
    <r>
      <rPr>
        <vertAlign val="superscript"/>
        <sz val="10"/>
        <rFont val="Arial"/>
        <family val="2"/>
      </rPr>
      <t>2</t>
    </r>
  </si>
  <si>
    <t>2.</t>
  </si>
  <si>
    <t>3.</t>
  </si>
  <si>
    <t>4.</t>
  </si>
  <si>
    <t>Dodávka a montáž kobercového soklu</t>
  </si>
  <si>
    <t>m</t>
  </si>
  <si>
    <t>6.</t>
  </si>
  <si>
    <t>7.</t>
  </si>
  <si>
    <t>5.</t>
  </si>
  <si>
    <t>Dodávka a montáž přechodové lišty</t>
  </si>
  <si>
    <t>99877-6201</t>
  </si>
  <si>
    <t>Přesun hmot pro zhotovení zakázky</t>
  </si>
  <si>
    <t>%</t>
  </si>
  <si>
    <t>Celkem za 776 Podlahy povlakové</t>
  </si>
  <si>
    <t>bez DPH v Kč</t>
  </si>
  <si>
    <t>Celoplošná fixace PVC na podesty, lepidlo</t>
  </si>
  <si>
    <t>Celoplošná fixace PVC na schody, lepidlo</t>
  </si>
  <si>
    <t>Svařování a frézování PVC, šňůra</t>
  </si>
  <si>
    <t>Sokl PVC včetně montáže</t>
  </si>
  <si>
    <t>777  Podlahy syntetické</t>
  </si>
  <si>
    <t>777</t>
  </si>
  <si>
    <t>Odstranění staré krytiny odvoz, likvidace</t>
  </si>
  <si>
    <t>hod</t>
  </si>
  <si>
    <t>kg</t>
  </si>
  <si>
    <t>Celkem za 777 Podlahy syntetické</t>
  </si>
  <si>
    <t>Celoplošná fixace PVC, lepidlo</t>
  </si>
  <si>
    <t>Položkový rozpis: Koleje Tvrdého, 5 pok. PVC</t>
  </si>
  <si>
    <t>Položkový rozpis: UNI Čejkova</t>
  </si>
  <si>
    <t>Položkový rozpis: Kounicova, 25 pok. PVC</t>
  </si>
  <si>
    <t>Položkový rozpis: Sladkého, 51 pok. PVC</t>
  </si>
  <si>
    <t>Vinařská</t>
  </si>
  <si>
    <t>Prořez</t>
  </si>
  <si>
    <t>Položkový rozpis: schody PVC 4x blok A2, A3</t>
  </si>
  <si>
    <t>Odstranění staré krytiny,odvoz, likvidace</t>
  </si>
  <si>
    <t>Příprava podkladu před pokládkou, očištění</t>
  </si>
  <si>
    <t>Dodávka a montáž schodové hrany PVC, včetně prořezu</t>
  </si>
  <si>
    <t>Prořez PVC</t>
  </si>
  <si>
    <t>kpl</t>
  </si>
  <si>
    <t>Vyhlazení podkladu stěrkou do tl. 3 mm, dil. Páska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</si>
  <si>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</si>
  <si>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</si>
  <si>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</si>
  <si>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</si>
  <si>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</si>
  <si>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</si>
  <si>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</si>
  <si>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</si>
  <si>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</si>
  <si>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Příprava podkladu před pokl., očištění</t>
  </si>
  <si>
    <t>Přesun hmot pro zhotovení zakázky vč. nezbytné manipulace s nábytkem</t>
  </si>
  <si>
    <t>Tvrdého</t>
  </si>
  <si>
    <t xml:space="preserve">Vyhlazení podkladu stěrkou do tl. 3 mm, </t>
  </si>
  <si>
    <t>Čejkova</t>
  </si>
  <si>
    <t xml:space="preserve">Dodávka koberce </t>
  </si>
  <si>
    <t>Kounicova</t>
  </si>
  <si>
    <t>Sladkého</t>
  </si>
  <si>
    <t>z dodávky</t>
  </si>
  <si>
    <t>Příprava podkladu před stěrkou, broušení</t>
  </si>
  <si>
    <t>Dodávka správkové hmoty</t>
  </si>
  <si>
    <t>Celkem Vinařská</t>
  </si>
  <si>
    <t>Celkem Tvrdého</t>
  </si>
  <si>
    <t>Celkem Čejkova</t>
  </si>
  <si>
    <t>Celkem Kounicova</t>
  </si>
  <si>
    <t>Celkem Sladkého</t>
  </si>
  <si>
    <t>Zakázka celkem</t>
  </si>
  <si>
    <t>Dodávka a montáž koberce , včetně prořezu, lepidlo, spoje - koberec dle specifikace 1</t>
  </si>
  <si>
    <t>Dodávka PVC - dle specifikace 3</t>
  </si>
  <si>
    <t>Celoplošná fixace koberce, lepidlo - koberec dle specifikace 2</t>
  </si>
  <si>
    <t>Příloha č.1</t>
  </si>
  <si>
    <t>Oprava podlahových krytin SKM MU - výkaz výměr</t>
  </si>
  <si>
    <t xml:space="preserve"> Položkový rozpis: Koberec zátěžový š. 1m, Hala A1, A2, A3,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</si>
</sst>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/>
      <top style="medium"/>
      <bottom/>
    </border>
    <border>
      <left style="medium"/>
      <right/>
      <top style="thin">
        <color indexed="8"/>
      </top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/>
      <right style="medium"/>
      <top/>
      <bottom style="double">
        <color indexed="8"/>
      </bottom>
    </border>
    <border>
      <left/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4" fontId="1" fillId="0" borderId="0" xfId="0" applyNumberFormat="1" applyFont="1" applyBorder="1" applyAlignment="1" applyProtection="1">
      <alignment horizontal="right"/>
      <protection locked="0"/>
    </xf>
    <xf numFmtId="0" fontId="6" fillId="0" borderId="1" xfId="0" applyFont="1" applyBorder="1" applyAlignment="1" applyProtection="1">
      <alignment/>
      <protection/>
    </xf>
    <xf numFmtId="0" fontId="1" fillId="0" borderId="2" xfId="0" applyFont="1" applyBorder="1" applyAlignment="1" applyProtection="1">
      <alignment/>
      <protection/>
    </xf>
    <xf numFmtId="0" fontId="6" fillId="0" borderId="3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/>
      <protection/>
    </xf>
    <xf numFmtId="0" fontId="6" fillId="0" borderId="4" xfId="0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 horizontal="right"/>
      <protection/>
    </xf>
    <xf numFmtId="2" fontId="1" fillId="0" borderId="5" xfId="0" applyNumberFormat="1" applyFont="1" applyBorder="1" applyAlignment="1" applyProtection="1">
      <alignment/>
      <protection/>
    </xf>
    <xf numFmtId="0" fontId="0" fillId="0" borderId="0" xfId="0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2" fontId="1" fillId="0" borderId="5" xfId="0" applyNumberFormat="1" applyFont="1" applyBorder="1" applyAlignment="1" applyProtection="1">
      <alignment/>
      <protection locked="0"/>
    </xf>
    <xf numFmtId="0" fontId="0" fillId="0" borderId="0" xfId="0" applyProtection="1">
      <protection/>
    </xf>
    <xf numFmtId="0" fontId="5" fillId="0" borderId="0" xfId="0" applyFont="1" applyAlignment="1" applyProtection="1">
      <alignment horizontal="center"/>
      <protection/>
    </xf>
    <xf numFmtId="0" fontId="5" fillId="0" borderId="1" xfId="0" applyFont="1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2" fillId="0" borderId="3" xfId="0" applyFont="1" applyBorder="1" applyAlignment="1" applyProtection="1">
      <alignment horizontal="left" vertical="top"/>
      <protection/>
    </xf>
    <xf numFmtId="0" fontId="2" fillId="0" borderId="0" xfId="0" applyFont="1" applyBorder="1" applyAlignment="1" applyProtection="1">
      <alignment horizontal="left" vertical="top"/>
      <protection/>
    </xf>
    <xf numFmtId="0" fontId="2" fillId="0" borderId="8" xfId="0" applyFont="1" applyBorder="1" applyAlignment="1" applyProtection="1">
      <alignment horizontal="left" vertical="top"/>
      <protection/>
    </xf>
    <xf numFmtId="0" fontId="2" fillId="0" borderId="3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/>
      <protection/>
    </xf>
    <xf numFmtId="0" fontId="1" fillId="0" borderId="11" xfId="0" applyFont="1" applyBorder="1" applyAlignment="1" applyProtection="1">
      <alignment horizontal="right"/>
      <protection/>
    </xf>
    <xf numFmtId="0" fontId="3" fillId="0" borderId="3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8" xfId="0" applyFont="1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49" fontId="1" fillId="0" borderId="3" xfId="0" applyNumberFormat="1" applyFont="1" applyBorder="1" applyAlignment="1" applyProtection="1">
      <alignment horizontal="left"/>
      <protection/>
    </xf>
    <xf numFmtId="49" fontId="1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 horizontal="left" wrapText="1"/>
      <protection/>
    </xf>
    <xf numFmtId="4" fontId="1" fillId="0" borderId="8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2" fontId="0" fillId="0" borderId="0" xfId="0" applyNumberFormat="1" applyFont="1" applyBorder="1" applyProtection="1">
      <protection/>
    </xf>
    <xf numFmtId="0" fontId="1" fillId="0" borderId="12" xfId="0" applyFont="1" applyBorder="1" applyAlignment="1" applyProtection="1">
      <alignment/>
      <protection/>
    </xf>
    <xf numFmtId="4" fontId="3" fillId="0" borderId="13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" fontId="3" fillId="0" borderId="8" xfId="0" applyNumberFormat="1" applyFont="1" applyBorder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right"/>
      <protection/>
    </xf>
    <xf numFmtId="2" fontId="1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4" fontId="6" fillId="0" borderId="8" xfId="0" applyNumberFormat="1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4" fontId="6" fillId="0" borderId="15" xfId="0" applyNumberFormat="1" applyFont="1" applyBorder="1" applyAlignment="1" applyProtection="1">
      <alignment/>
      <protection/>
    </xf>
    <xf numFmtId="0" fontId="1" fillId="0" borderId="6" xfId="0" applyFont="1" applyBorder="1" applyAlignment="1" applyProtection="1">
      <alignment/>
      <protection/>
    </xf>
    <xf numFmtId="4" fontId="6" fillId="0" borderId="7" xfId="0" applyNumberFormat="1" applyFont="1" applyBorder="1" applyAlignment="1" applyProtection="1">
      <alignment/>
      <protection/>
    </xf>
    <xf numFmtId="0" fontId="5" fillId="0" borderId="3" xfId="0" applyFont="1" applyBorder="1" applyAlignment="1" applyProtection="1">
      <alignment/>
      <protection/>
    </xf>
    <xf numFmtId="4" fontId="1" fillId="0" borderId="16" xfId="0" applyNumberFormat="1" applyFont="1" applyBorder="1" applyAlignment="1" applyProtection="1">
      <alignment horizontal="right"/>
      <protection/>
    </xf>
    <xf numFmtId="0" fontId="0" fillId="0" borderId="4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9" fontId="6" fillId="0" borderId="3" xfId="0" applyNumberFormat="1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/>
      <protection/>
    </xf>
    <xf numFmtId="4" fontId="7" fillId="0" borderId="8" xfId="0" applyNumberFormat="1" applyFont="1" applyBorder="1" applyAlignment="1" applyProtection="1">
      <alignment/>
      <protection/>
    </xf>
    <xf numFmtId="0" fontId="0" fillId="0" borderId="3" xfId="0" applyBorder="1" applyProtection="1">
      <protection/>
    </xf>
    <xf numFmtId="0" fontId="0" fillId="0" borderId="0" xfId="0" applyBorder="1" applyProtection="1">
      <protection/>
    </xf>
    <xf numFmtId="0" fontId="0" fillId="0" borderId="8" xfId="0" applyBorder="1" applyProtection="1">
      <protection/>
    </xf>
    <xf numFmtId="0" fontId="7" fillId="0" borderId="0" xfId="0" applyFont="1" applyBorder="1" applyProtection="1">
      <protection/>
    </xf>
    <xf numFmtId="4" fontId="7" fillId="0" borderId="8" xfId="0" applyNumberFormat="1" applyFont="1" applyBorder="1" applyProtection="1">
      <protection/>
    </xf>
    <xf numFmtId="0" fontId="5" fillId="0" borderId="17" xfId="0" applyFont="1" applyBorder="1" applyProtection="1">
      <protection/>
    </xf>
    <xf numFmtId="0" fontId="5" fillId="0" borderId="18" xfId="0" applyFont="1" applyBorder="1" applyProtection="1">
      <protection/>
    </xf>
    <xf numFmtId="4" fontId="5" fillId="0" borderId="18" xfId="0" applyNumberFormat="1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workbookViewId="0" topLeftCell="A1">
      <selection activeCell="G11" sqref="G11"/>
    </sheetView>
  </sheetViews>
  <sheetFormatPr defaultColWidth="9.140625" defaultRowHeight="15"/>
  <cols>
    <col min="1" max="1" width="5.7109375" style="9" customWidth="1"/>
    <col min="2" max="2" width="12.140625" style="9" customWidth="1"/>
    <col min="3" max="3" width="49.28125" style="9" customWidth="1"/>
    <col min="4" max="4" width="8.8515625" style="9" customWidth="1"/>
    <col min="5" max="5" width="9.28125" style="9" bestFit="1" customWidth="1"/>
    <col min="6" max="6" width="8.8515625" style="9" customWidth="1"/>
    <col min="7" max="7" width="14.28125" style="9" customWidth="1"/>
    <col min="8" max="16384" width="8.8515625" style="9" customWidth="1"/>
  </cols>
  <sheetData>
    <row r="1" spans="1:7" ht="15">
      <c r="A1" s="12" t="s">
        <v>79</v>
      </c>
      <c r="B1" s="12"/>
      <c r="C1" s="12"/>
      <c r="D1" s="12"/>
      <c r="E1" s="12"/>
      <c r="F1" s="12"/>
      <c r="G1" s="12"/>
    </row>
    <row r="2" spans="1:7" ht="25.8">
      <c r="A2" s="13" t="s">
        <v>80</v>
      </c>
      <c r="B2" s="13"/>
      <c r="C2" s="13"/>
      <c r="D2" s="13"/>
      <c r="E2" s="13"/>
      <c r="F2" s="13"/>
      <c r="G2" s="13"/>
    </row>
    <row r="3" spans="1:7" ht="15">
      <c r="A3" s="12"/>
      <c r="B3" s="12"/>
      <c r="C3" s="12"/>
      <c r="D3" s="12"/>
      <c r="E3" s="12"/>
      <c r="F3" s="12"/>
      <c r="G3" s="12"/>
    </row>
    <row r="4" spans="1:7" ht="15" thickBot="1">
      <c r="A4" s="12"/>
      <c r="B4" s="12"/>
      <c r="C4" s="12"/>
      <c r="D4" s="12"/>
      <c r="E4" s="12"/>
      <c r="F4" s="12"/>
      <c r="G4" s="12"/>
    </row>
    <row r="5" spans="1:7" ht="25.8">
      <c r="A5" s="14" t="s">
        <v>41</v>
      </c>
      <c r="B5" s="15"/>
      <c r="C5" s="15"/>
      <c r="D5" s="15"/>
      <c r="E5" s="15"/>
      <c r="F5" s="15"/>
      <c r="G5" s="16"/>
    </row>
    <row r="6" spans="1:7" ht="15">
      <c r="A6" s="17" t="s">
        <v>81</v>
      </c>
      <c r="B6" s="18"/>
      <c r="C6" s="18"/>
      <c r="D6" s="18"/>
      <c r="E6" s="18"/>
      <c r="F6" s="18"/>
      <c r="G6" s="19"/>
    </row>
    <row r="7" spans="1:7" ht="15.6">
      <c r="A7" s="20"/>
      <c r="B7" s="21"/>
      <c r="C7" s="21"/>
      <c r="D7" s="21"/>
      <c r="E7" s="21"/>
      <c r="F7" s="21"/>
      <c r="G7" s="22"/>
    </row>
    <row r="8" spans="1:7" ht="15" thickBot="1">
      <c r="A8" s="23" t="s">
        <v>0</v>
      </c>
      <c r="B8" s="24" t="s">
        <v>1</v>
      </c>
      <c r="C8" s="24" t="s">
        <v>2</v>
      </c>
      <c r="D8" s="24" t="s">
        <v>3</v>
      </c>
      <c r="E8" s="25" t="s">
        <v>4</v>
      </c>
      <c r="F8" s="25" t="s">
        <v>5</v>
      </c>
      <c r="G8" s="26" t="s">
        <v>6</v>
      </c>
    </row>
    <row r="9" spans="1:7" ht="15" thickTop="1">
      <c r="A9" s="27" t="s">
        <v>7</v>
      </c>
      <c r="B9" s="28" t="s">
        <v>8</v>
      </c>
      <c r="C9" s="28"/>
      <c r="D9" s="28"/>
      <c r="E9" s="28"/>
      <c r="F9" s="28"/>
      <c r="G9" s="29"/>
    </row>
    <row r="10" spans="1:7" ht="15">
      <c r="A10" s="30"/>
      <c r="B10" s="31"/>
      <c r="C10" s="31"/>
      <c r="D10" s="31"/>
      <c r="E10" s="31"/>
      <c r="F10" s="31"/>
      <c r="G10" s="32"/>
    </row>
    <row r="11" spans="1:7" ht="27">
      <c r="A11" s="33" t="s">
        <v>50</v>
      </c>
      <c r="B11" s="34" t="s">
        <v>10</v>
      </c>
      <c r="C11" s="35" t="s">
        <v>76</v>
      </c>
      <c r="D11" s="34" t="s">
        <v>11</v>
      </c>
      <c r="E11" s="7">
        <v>109</v>
      </c>
      <c r="F11" s="1">
        <v>0</v>
      </c>
      <c r="G11" s="36">
        <f>E11*F11</f>
        <v>0</v>
      </c>
    </row>
    <row r="12" spans="1:7" ht="16.2">
      <c r="A12" s="33" t="s">
        <v>51</v>
      </c>
      <c r="B12" s="34" t="s">
        <v>10</v>
      </c>
      <c r="C12" s="37" t="s">
        <v>44</v>
      </c>
      <c r="D12" s="34" t="s">
        <v>11</v>
      </c>
      <c r="E12" s="7">
        <v>104</v>
      </c>
      <c r="F12" s="1">
        <v>0</v>
      </c>
      <c r="G12" s="36">
        <f aca="true" t="shared" si="0" ref="G12:G15">E12*F12</f>
        <v>0</v>
      </c>
    </row>
    <row r="13" spans="1:7" ht="16.2">
      <c r="A13" s="33" t="s">
        <v>52</v>
      </c>
      <c r="B13" s="34" t="s">
        <v>10</v>
      </c>
      <c r="C13" s="37" t="s">
        <v>45</v>
      </c>
      <c r="D13" s="34" t="s">
        <v>11</v>
      </c>
      <c r="E13" s="7">
        <v>104</v>
      </c>
      <c r="F13" s="1">
        <v>0</v>
      </c>
      <c r="G13" s="36">
        <f t="shared" si="0"/>
        <v>0</v>
      </c>
    </row>
    <row r="14" spans="1:7" ht="15">
      <c r="A14" s="33" t="s">
        <v>53</v>
      </c>
      <c r="B14" s="34" t="s">
        <v>10</v>
      </c>
      <c r="C14" s="37" t="s">
        <v>20</v>
      </c>
      <c r="D14" s="34" t="s">
        <v>16</v>
      </c>
      <c r="E14" s="7">
        <v>3.3</v>
      </c>
      <c r="F14" s="1">
        <v>0</v>
      </c>
      <c r="G14" s="36">
        <f t="shared" si="0"/>
        <v>0</v>
      </c>
    </row>
    <row r="15" spans="1:7" ht="15">
      <c r="A15" s="33" t="s">
        <v>54</v>
      </c>
      <c r="B15" s="34" t="s">
        <v>21</v>
      </c>
      <c r="C15" s="37" t="s">
        <v>22</v>
      </c>
      <c r="D15" s="34" t="s">
        <v>48</v>
      </c>
      <c r="E15" s="38">
        <v>1</v>
      </c>
      <c r="F15" s="1">
        <v>0</v>
      </c>
      <c r="G15" s="36">
        <f t="shared" si="0"/>
        <v>0</v>
      </c>
    </row>
    <row r="16" spans="1:7" ht="15">
      <c r="A16" s="3" t="s">
        <v>24</v>
      </c>
      <c r="B16" s="39"/>
      <c r="C16" s="39"/>
      <c r="D16" s="39"/>
      <c r="E16" s="39" t="s">
        <v>25</v>
      </c>
      <c r="F16" s="39"/>
      <c r="G16" s="40">
        <f>SUM(G11:G15)</f>
        <v>0</v>
      </c>
    </row>
    <row r="17" spans="1:7" ht="15">
      <c r="A17" s="5"/>
      <c r="B17" s="41"/>
      <c r="C17" s="41"/>
      <c r="D17" s="41"/>
      <c r="E17" s="41"/>
      <c r="F17" s="41"/>
      <c r="G17" s="42"/>
    </row>
    <row r="18" spans="1:7" ht="15">
      <c r="A18" s="30"/>
      <c r="B18" s="31"/>
      <c r="C18" s="31"/>
      <c r="D18" s="31"/>
      <c r="E18" s="31"/>
      <c r="F18" s="31"/>
      <c r="G18" s="32"/>
    </row>
    <row r="19" spans="1:7" ht="15">
      <c r="A19" s="17" t="s">
        <v>43</v>
      </c>
      <c r="B19" s="18"/>
      <c r="C19" s="18"/>
      <c r="D19" s="18"/>
      <c r="E19" s="18"/>
      <c r="F19" s="18"/>
      <c r="G19" s="19"/>
    </row>
    <row r="20" spans="1:7" ht="15.6">
      <c r="A20" s="20"/>
      <c r="B20" s="21"/>
      <c r="C20" s="21"/>
      <c r="D20" s="21"/>
      <c r="E20" s="21"/>
      <c r="F20" s="21"/>
      <c r="G20" s="22"/>
    </row>
    <row r="21" spans="1:7" ht="15" thickBot="1">
      <c r="A21" s="23" t="s">
        <v>0</v>
      </c>
      <c r="B21" s="24" t="s">
        <v>1</v>
      </c>
      <c r="C21" s="24" t="s">
        <v>2</v>
      </c>
      <c r="D21" s="24" t="s">
        <v>3</v>
      </c>
      <c r="E21" s="25" t="s">
        <v>4</v>
      </c>
      <c r="F21" s="25" t="s">
        <v>5</v>
      </c>
      <c r="G21" s="26" t="s">
        <v>6</v>
      </c>
    </row>
    <row r="22" spans="1:7" ht="15" thickTop="1">
      <c r="A22" s="27" t="s">
        <v>7</v>
      </c>
      <c r="B22" s="28" t="s">
        <v>8</v>
      </c>
      <c r="C22" s="28"/>
      <c r="D22" s="28"/>
      <c r="E22" s="28"/>
      <c r="F22" s="28"/>
      <c r="G22" s="29"/>
    </row>
    <row r="23" spans="1:7" ht="15">
      <c r="A23" s="30"/>
      <c r="B23" s="31"/>
      <c r="C23" s="31"/>
      <c r="D23" s="31"/>
      <c r="E23" s="31"/>
      <c r="F23" s="31"/>
      <c r="G23" s="32"/>
    </row>
    <row r="24" spans="1:7" ht="16.2">
      <c r="A24" s="33" t="s">
        <v>50</v>
      </c>
      <c r="B24" s="34" t="s">
        <v>10</v>
      </c>
      <c r="C24" s="37" t="s">
        <v>59</v>
      </c>
      <c r="D24" s="34" t="s">
        <v>11</v>
      </c>
      <c r="E24" s="7">
        <v>298</v>
      </c>
      <c r="F24" s="1">
        <v>0</v>
      </c>
      <c r="G24" s="36">
        <f>E24*F24</f>
        <v>0</v>
      </c>
    </row>
    <row r="25" spans="1:7" ht="16.2">
      <c r="A25" s="33" t="s">
        <v>51</v>
      </c>
      <c r="B25" s="34" t="s">
        <v>10</v>
      </c>
      <c r="C25" s="37" t="s">
        <v>26</v>
      </c>
      <c r="D25" s="34" t="s">
        <v>11</v>
      </c>
      <c r="E25" s="7">
        <v>125</v>
      </c>
      <c r="F25" s="1">
        <v>0</v>
      </c>
      <c r="G25" s="36">
        <f aca="true" t="shared" si="1" ref="G25:G32">E25*F25</f>
        <v>0</v>
      </c>
    </row>
    <row r="26" spans="1:7" ht="16.2">
      <c r="A26" s="33" t="s">
        <v>52</v>
      </c>
      <c r="B26" s="34" t="s">
        <v>10</v>
      </c>
      <c r="C26" s="37" t="s">
        <v>27</v>
      </c>
      <c r="D26" s="34" t="s">
        <v>11</v>
      </c>
      <c r="E26" s="7">
        <v>173</v>
      </c>
      <c r="F26" s="1">
        <v>0</v>
      </c>
      <c r="G26" s="36">
        <f t="shared" si="1"/>
        <v>0</v>
      </c>
    </row>
    <row r="27" spans="1:7" ht="15">
      <c r="A27" s="33" t="s">
        <v>53</v>
      </c>
      <c r="B27" s="34" t="s">
        <v>10</v>
      </c>
      <c r="C27" s="37" t="s">
        <v>46</v>
      </c>
      <c r="D27" s="34" t="s">
        <v>16</v>
      </c>
      <c r="E27" s="7">
        <v>415</v>
      </c>
      <c r="F27" s="1">
        <v>0</v>
      </c>
      <c r="G27" s="36">
        <f t="shared" si="1"/>
        <v>0</v>
      </c>
    </row>
    <row r="28" spans="1:7" ht="16.2">
      <c r="A28" s="33" t="s">
        <v>54</v>
      </c>
      <c r="B28" s="34" t="s">
        <v>10</v>
      </c>
      <c r="C28" s="37" t="s">
        <v>77</v>
      </c>
      <c r="D28" s="34" t="s">
        <v>11</v>
      </c>
      <c r="E28" s="7">
        <v>298</v>
      </c>
      <c r="F28" s="1">
        <v>0</v>
      </c>
      <c r="G28" s="36">
        <f t="shared" si="1"/>
        <v>0</v>
      </c>
    </row>
    <row r="29" spans="1:7" ht="15">
      <c r="A29" s="33" t="s">
        <v>55</v>
      </c>
      <c r="B29" s="34"/>
      <c r="C29" s="37" t="s">
        <v>47</v>
      </c>
      <c r="D29" s="43" t="s">
        <v>23</v>
      </c>
      <c r="E29" s="7" t="s">
        <v>67</v>
      </c>
      <c r="F29" s="1">
        <v>0</v>
      </c>
      <c r="G29" s="36">
        <f>F29*G28/100</f>
        <v>0</v>
      </c>
    </row>
    <row r="30" spans="1:7" ht="15">
      <c r="A30" s="33" t="s">
        <v>56</v>
      </c>
      <c r="B30" s="34" t="s">
        <v>10</v>
      </c>
      <c r="C30" s="37" t="s">
        <v>28</v>
      </c>
      <c r="D30" s="34" t="s">
        <v>16</v>
      </c>
      <c r="E30" s="7">
        <v>442</v>
      </c>
      <c r="F30" s="1">
        <v>0</v>
      </c>
      <c r="G30" s="36">
        <f t="shared" si="1"/>
        <v>0</v>
      </c>
    </row>
    <row r="31" spans="1:7" ht="15">
      <c r="A31" s="33" t="s">
        <v>57</v>
      </c>
      <c r="B31" s="34" t="s">
        <v>10</v>
      </c>
      <c r="C31" s="37" t="s">
        <v>29</v>
      </c>
      <c r="D31" s="34" t="s">
        <v>16</v>
      </c>
      <c r="E31" s="7">
        <v>156</v>
      </c>
      <c r="F31" s="1">
        <v>0</v>
      </c>
      <c r="G31" s="36">
        <f t="shared" si="1"/>
        <v>0</v>
      </c>
    </row>
    <row r="32" spans="1:7" ht="15">
      <c r="A32" s="33" t="s">
        <v>58</v>
      </c>
      <c r="B32" s="34" t="s">
        <v>21</v>
      </c>
      <c r="C32" s="37" t="s">
        <v>22</v>
      </c>
      <c r="D32" s="34" t="s">
        <v>48</v>
      </c>
      <c r="E32" s="44">
        <v>1</v>
      </c>
      <c r="F32" s="1">
        <v>0</v>
      </c>
      <c r="G32" s="36">
        <f t="shared" si="1"/>
        <v>0</v>
      </c>
    </row>
    <row r="33" spans="1:7" ht="15">
      <c r="A33" s="3" t="s">
        <v>24</v>
      </c>
      <c r="B33" s="39"/>
      <c r="C33" s="39"/>
      <c r="D33" s="39"/>
      <c r="E33" s="39" t="s">
        <v>25</v>
      </c>
      <c r="F33" s="39"/>
      <c r="G33" s="40">
        <f>SUM(G24:G32)</f>
        <v>0</v>
      </c>
    </row>
    <row r="34" spans="1:7" ht="15">
      <c r="A34" s="30"/>
      <c r="B34" s="31"/>
      <c r="C34" s="31"/>
      <c r="D34" s="31"/>
      <c r="E34" s="31"/>
      <c r="F34" s="31"/>
      <c r="G34" s="32"/>
    </row>
    <row r="35" spans="1:7" ht="15.6">
      <c r="A35" s="20"/>
      <c r="B35" s="21"/>
      <c r="C35" s="21"/>
      <c r="D35" s="21"/>
      <c r="E35" s="21"/>
      <c r="F35" s="21"/>
      <c r="G35" s="22"/>
    </row>
    <row r="36" spans="1:7" ht="15" thickBot="1">
      <c r="A36" s="23" t="s">
        <v>0</v>
      </c>
      <c r="B36" s="24" t="s">
        <v>1</v>
      </c>
      <c r="C36" s="24" t="s">
        <v>2</v>
      </c>
      <c r="D36" s="24" t="s">
        <v>3</v>
      </c>
      <c r="E36" s="25" t="s">
        <v>4</v>
      </c>
      <c r="F36" s="25" t="s">
        <v>5</v>
      </c>
      <c r="G36" s="26" t="s">
        <v>6</v>
      </c>
    </row>
    <row r="37" spans="1:7" ht="15" thickTop="1">
      <c r="A37" s="27" t="s">
        <v>7</v>
      </c>
      <c r="B37" s="28" t="s">
        <v>30</v>
      </c>
      <c r="C37" s="28"/>
      <c r="D37" s="28"/>
      <c r="E37" s="28"/>
      <c r="F37" s="28"/>
      <c r="G37" s="29"/>
    </row>
    <row r="38" spans="1:7" ht="15">
      <c r="A38" s="30"/>
      <c r="B38" s="31"/>
      <c r="C38" s="31"/>
      <c r="D38" s="31"/>
      <c r="E38" s="31"/>
      <c r="F38" s="31"/>
      <c r="G38" s="32"/>
    </row>
    <row r="39" spans="1:7" ht="16.2">
      <c r="A39" s="33" t="s">
        <v>9</v>
      </c>
      <c r="B39" s="34" t="s">
        <v>31</v>
      </c>
      <c r="C39" s="37" t="s">
        <v>49</v>
      </c>
      <c r="D39" s="34" t="s">
        <v>11</v>
      </c>
      <c r="E39" s="7">
        <v>298</v>
      </c>
      <c r="F39" s="1">
        <v>0</v>
      </c>
      <c r="G39" s="36">
        <f>E39*F39</f>
        <v>0</v>
      </c>
    </row>
    <row r="40" spans="1:7" ht="16.2">
      <c r="A40" s="33" t="s">
        <v>51</v>
      </c>
      <c r="B40" s="34" t="s">
        <v>31</v>
      </c>
      <c r="C40" s="37" t="s">
        <v>32</v>
      </c>
      <c r="D40" s="34" t="s">
        <v>11</v>
      </c>
      <c r="E40" s="7">
        <v>298</v>
      </c>
      <c r="F40" s="1">
        <v>0</v>
      </c>
      <c r="G40" s="36">
        <f aca="true" t="shared" si="2" ref="G40:G43">E40*F40</f>
        <v>0</v>
      </c>
    </row>
    <row r="41" spans="1:7" ht="15">
      <c r="A41" s="33" t="s">
        <v>52</v>
      </c>
      <c r="B41" s="34" t="s">
        <v>31</v>
      </c>
      <c r="C41" s="37" t="s">
        <v>68</v>
      </c>
      <c r="D41" s="34" t="s">
        <v>33</v>
      </c>
      <c r="E41" s="7">
        <v>12</v>
      </c>
      <c r="F41" s="1">
        <v>0</v>
      </c>
      <c r="G41" s="36">
        <f t="shared" si="2"/>
        <v>0</v>
      </c>
    </row>
    <row r="42" spans="1:7" ht="15">
      <c r="A42" s="33" t="s">
        <v>53</v>
      </c>
      <c r="B42" s="34" t="s">
        <v>31</v>
      </c>
      <c r="C42" s="37" t="s">
        <v>69</v>
      </c>
      <c r="D42" s="34" t="s">
        <v>34</v>
      </c>
      <c r="E42" s="7">
        <v>100</v>
      </c>
      <c r="F42" s="1">
        <v>0</v>
      </c>
      <c r="G42" s="36">
        <f t="shared" si="2"/>
        <v>0</v>
      </c>
    </row>
    <row r="43" spans="1:7" ht="15">
      <c r="A43" s="33" t="s">
        <v>54</v>
      </c>
      <c r="B43" s="34" t="s">
        <v>21</v>
      </c>
      <c r="C43" s="37" t="s">
        <v>22</v>
      </c>
      <c r="D43" s="34" t="s">
        <v>48</v>
      </c>
      <c r="E43" s="7">
        <v>1</v>
      </c>
      <c r="F43" s="1">
        <v>0</v>
      </c>
      <c r="G43" s="36">
        <f t="shared" si="2"/>
        <v>0</v>
      </c>
    </row>
    <row r="44" spans="1:7" ht="15">
      <c r="A44" s="3" t="s">
        <v>35</v>
      </c>
      <c r="B44" s="39"/>
      <c r="C44" s="39"/>
      <c r="D44" s="39"/>
      <c r="E44" s="39" t="s">
        <v>25</v>
      </c>
      <c r="F44" s="39"/>
      <c r="G44" s="40">
        <f>SUM(G39:G43)</f>
        <v>0</v>
      </c>
    </row>
    <row r="45" spans="1:7" ht="15">
      <c r="A45" s="5"/>
      <c r="B45" s="41"/>
      <c r="C45" s="41"/>
      <c r="D45" s="41"/>
      <c r="E45" s="41"/>
      <c r="F45" s="41"/>
      <c r="G45" s="42"/>
    </row>
    <row r="46" spans="1:7" ht="17.4">
      <c r="A46" s="4" t="s">
        <v>70</v>
      </c>
      <c r="B46" s="45"/>
      <c r="C46" s="45"/>
      <c r="D46" s="45"/>
      <c r="E46" s="45"/>
      <c r="F46" s="45"/>
      <c r="G46" s="46">
        <f>G16+G33+G44</f>
        <v>0</v>
      </c>
    </row>
    <row r="47" spans="1:7" ht="18" thickBot="1">
      <c r="A47" s="6"/>
      <c r="B47" s="47"/>
      <c r="C47" s="47"/>
      <c r="D47" s="47"/>
      <c r="E47" s="47"/>
      <c r="F47" s="47"/>
      <c r="G47" s="48"/>
    </row>
    <row r="48" spans="1:7" ht="17.4">
      <c r="A48" s="2"/>
      <c r="B48" s="49"/>
      <c r="C48" s="49"/>
      <c r="D48" s="49"/>
      <c r="E48" s="49"/>
      <c r="F48" s="49"/>
      <c r="G48" s="50"/>
    </row>
    <row r="49" spans="1:7" ht="25.8">
      <c r="A49" s="51" t="s">
        <v>61</v>
      </c>
      <c r="B49" s="31"/>
      <c r="C49" s="31"/>
      <c r="D49" s="31"/>
      <c r="E49" s="31"/>
      <c r="F49" s="31"/>
      <c r="G49" s="32"/>
    </row>
    <row r="50" spans="1:7" ht="15">
      <c r="A50" s="17" t="s">
        <v>37</v>
      </c>
      <c r="B50" s="18"/>
      <c r="C50" s="18"/>
      <c r="D50" s="18"/>
      <c r="E50" s="18"/>
      <c r="F50" s="18"/>
      <c r="G50" s="19"/>
    </row>
    <row r="51" spans="1:7" ht="15.6">
      <c r="A51" s="20"/>
      <c r="B51" s="21"/>
      <c r="C51" s="21"/>
      <c r="D51" s="21"/>
      <c r="E51" s="21"/>
      <c r="F51" s="21"/>
      <c r="G51" s="22"/>
    </row>
    <row r="52" spans="1:7" ht="15" thickBot="1">
      <c r="A52" s="23" t="s">
        <v>0</v>
      </c>
      <c r="B52" s="24" t="s">
        <v>1</v>
      </c>
      <c r="C52" s="24" t="s">
        <v>2</v>
      </c>
      <c r="D52" s="24" t="s">
        <v>3</v>
      </c>
      <c r="E52" s="25" t="s">
        <v>4</v>
      </c>
      <c r="F52" s="25" t="s">
        <v>5</v>
      </c>
      <c r="G52" s="26" t="s">
        <v>6</v>
      </c>
    </row>
    <row r="53" spans="1:7" ht="15" thickTop="1">
      <c r="A53" s="27" t="s">
        <v>7</v>
      </c>
      <c r="B53" s="28" t="s">
        <v>8</v>
      </c>
      <c r="C53" s="28"/>
      <c r="D53" s="28"/>
      <c r="E53" s="28"/>
      <c r="F53" s="28"/>
      <c r="G53" s="29"/>
    </row>
    <row r="54" spans="1:7" ht="15">
      <c r="A54" s="30"/>
      <c r="B54" s="31"/>
      <c r="C54" s="31"/>
      <c r="D54" s="31"/>
      <c r="E54" s="31"/>
      <c r="F54" s="31"/>
      <c r="G54" s="32"/>
    </row>
    <row r="55" spans="1:16" ht="16.2">
      <c r="A55" s="33" t="s">
        <v>50</v>
      </c>
      <c r="B55" s="34" t="s">
        <v>10</v>
      </c>
      <c r="C55" s="37" t="s">
        <v>59</v>
      </c>
      <c r="D55" s="34" t="s">
        <v>11</v>
      </c>
      <c r="E55" s="7">
        <v>80</v>
      </c>
      <c r="F55" s="1">
        <v>0</v>
      </c>
      <c r="G55" s="36">
        <f>E55*F55</f>
        <v>0</v>
      </c>
      <c r="P55" s="10"/>
    </row>
    <row r="56" spans="1:16" ht="16.2">
      <c r="A56" s="33" t="s">
        <v>51</v>
      </c>
      <c r="B56" s="34" t="s">
        <v>10</v>
      </c>
      <c r="C56" s="37" t="s">
        <v>36</v>
      </c>
      <c r="D56" s="34" t="s">
        <v>11</v>
      </c>
      <c r="E56" s="7">
        <v>80</v>
      </c>
      <c r="F56" s="1">
        <v>0</v>
      </c>
      <c r="G56" s="36">
        <f aca="true" t="shared" si="3" ref="G56:G61">E56*F56</f>
        <v>0</v>
      </c>
      <c r="P56" s="10"/>
    </row>
    <row r="57" spans="1:16" ht="16.2">
      <c r="A57" s="33" t="s">
        <v>52</v>
      </c>
      <c r="B57" s="34" t="s">
        <v>10</v>
      </c>
      <c r="C57" s="37" t="s">
        <v>77</v>
      </c>
      <c r="D57" s="34" t="s">
        <v>11</v>
      </c>
      <c r="E57" s="7">
        <v>80</v>
      </c>
      <c r="F57" s="1">
        <v>0</v>
      </c>
      <c r="G57" s="36">
        <f t="shared" si="3"/>
        <v>0</v>
      </c>
      <c r="P57" s="10"/>
    </row>
    <row r="58" spans="1:16" ht="15">
      <c r="A58" s="33" t="s">
        <v>53</v>
      </c>
      <c r="B58" s="34"/>
      <c r="C58" s="37" t="s">
        <v>47</v>
      </c>
      <c r="D58" s="43" t="s">
        <v>23</v>
      </c>
      <c r="E58" s="7" t="s">
        <v>67</v>
      </c>
      <c r="F58" s="1">
        <v>0</v>
      </c>
      <c r="G58" s="36">
        <f>F58*G57/100</f>
        <v>0</v>
      </c>
      <c r="P58" s="10"/>
    </row>
    <row r="59" spans="1:16" ht="15">
      <c r="A59" s="33" t="s">
        <v>54</v>
      </c>
      <c r="B59" s="34" t="s">
        <v>10</v>
      </c>
      <c r="C59" s="37" t="s">
        <v>28</v>
      </c>
      <c r="D59" s="34" t="s">
        <v>16</v>
      </c>
      <c r="E59" s="7">
        <v>33</v>
      </c>
      <c r="F59" s="1">
        <v>0</v>
      </c>
      <c r="G59" s="36">
        <f>E59*F59</f>
        <v>0</v>
      </c>
      <c r="P59" s="10"/>
    </row>
    <row r="60" spans="1:16" ht="15">
      <c r="A60" s="33" t="s">
        <v>55</v>
      </c>
      <c r="B60" s="34" t="s">
        <v>10</v>
      </c>
      <c r="C60" s="37" t="s">
        <v>29</v>
      </c>
      <c r="D60" s="34" t="s">
        <v>16</v>
      </c>
      <c r="E60" s="7">
        <v>83</v>
      </c>
      <c r="F60" s="1">
        <v>0</v>
      </c>
      <c r="G60" s="36">
        <f>E60*F60</f>
        <v>0</v>
      </c>
      <c r="P60" s="10"/>
    </row>
    <row r="61" spans="1:16" ht="27">
      <c r="A61" s="33" t="s">
        <v>56</v>
      </c>
      <c r="B61" s="34"/>
      <c r="C61" s="35" t="s">
        <v>60</v>
      </c>
      <c r="D61" s="34" t="s">
        <v>48</v>
      </c>
      <c r="E61" s="8">
        <v>1</v>
      </c>
      <c r="F61" s="11">
        <v>0</v>
      </c>
      <c r="G61" s="52">
        <f t="shared" si="3"/>
        <v>0</v>
      </c>
      <c r="P61" s="10"/>
    </row>
    <row r="62" spans="1:7" ht="15">
      <c r="A62" s="3" t="s">
        <v>24</v>
      </c>
      <c r="B62" s="39"/>
      <c r="C62" s="39"/>
      <c r="D62" s="39"/>
      <c r="E62" s="41" t="s">
        <v>25</v>
      </c>
      <c r="F62" s="41"/>
      <c r="G62" s="42">
        <f>SUM(G55:G61)</f>
        <v>0</v>
      </c>
    </row>
    <row r="63" spans="1:7" ht="15.6">
      <c r="A63" s="20"/>
      <c r="B63" s="21"/>
      <c r="C63" s="21"/>
      <c r="D63" s="21"/>
      <c r="E63" s="21"/>
      <c r="F63" s="21"/>
      <c r="G63" s="22"/>
    </row>
    <row r="64" spans="1:7" ht="15" thickBot="1">
      <c r="A64" s="23" t="s">
        <v>0</v>
      </c>
      <c r="B64" s="24" t="s">
        <v>1</v>
      </c>
      <c r="C64" s="24" t="s">
        <v>2</v>
      </c>
      <c r="D64" s="24" t="s">
        <v>3</v>
      </c>
      <c r="E64" s="25" t="s">
        <v>4</v>
      </c>
      <c r="F64" s="25" t="s">
        <v>5</v>
      </c>
      <c r="G64" s="26" t="s">
        <v>6</v>
      </c>
    </row>
    <row r="65" spans="1:7" ht="15" thickTop="1">
      <c r="A65" s="27" t="s">
        <v>7</v>
      </c>
      <c r="B65" s="28" t="s">
        <v>30</v>
      </c>
      <c r="C65" s="28"/>
      <c r="D65" s="28"/>
      <c r="E65" s="28"/>
      <c r="F65" s="28"/>
      <c r="G65" s="29"/>
    </row>
    <row r="66" spans="1:7" ht="15">
      <c r="A66" s="30"/>
      <c r="B66" s="31"/>
      <c r="C66" s="31"/>
      <c r="D66" s="31"/>
      <c r="E66" s="31"/>
      <c r="F66" s="31"/>
      <c r="G66" s="32"/>
    </row>
    <row r="67" spans="1:16" ht="16.2">
      <c r="A67" s="33" t="s">
        <v>9</v>
      </c>
      <c r="B67" s="34" t="s">
        <v>31</v>
      </c>
      <c r="C67" s="37" t="s">
        <v>62</v>
      </c>
      <c r="D67" s="34" t="s">
        <v>11</v>
      </c>
      <c r="E67" s="7">
        <v>80</v>
      </c>
      <c r="F67" s="1">
        <v>0</v>
      </c>
      <c r="G67" s="36">
        <f>E67*F67</f>
        <v>0</v>
      </c>
      <c r="P67" s="10"/>
    </row>
    <row r="68" spans="1:16" ht="16.2">
      <c r="A68" s="33" t="s">
        <v>12</v>
      </c>
      <c r="B68" s="34" t="s">
        <v>31</v>
      </c>
      <c r="C68" s="37" t="s">
        <v>32</v>
      </c>
      <c r="D68" s="34" t="s">
        <v>11</v>
      </c>
      <c r="E68" s="7">
        <v>80</v>
      </c>
      <c r="F68" s="1">
        <v>0</v>
      </c>
      <c r="G68" s="36">
        <f aca="true" t="shared" si="4" ref="G68:G71">E68*F68</f>
        <v>0</v>
      </c>
      <c r="P68" s="10"/>
    </row>
    <row r="69" spans="1:16" ht="15">
      <c r="A69" s="33" t="s">
        <v>13</v>
      </c>
      <c r="B69" s="34" t="s">
        <v>31</v>
      </c>
      <c r="C69" s="37" t="s">
        <v>68</v>
      </c>
      <c r="D69" s="34" t="s">
        <v>33</v>
      </c>
      <c r="E69" s="7">
        <v>5</v>
      </c>
      <c r="F69" s="1">
        <v>0</v>
      </c>
      <c r="G69" s="36">
        <f t="shared" si="4"/>
        <v>0</v>
      </c>
      <c r="P69" s="10"/>
    </row>
    <row r="70" spans="1:16" ht="15">
      <c r="A70" s="33" t="s">
        <v>14</v>
      </c>
      <c r="B70" s="34" t="s">
        <v>31</v>
      </c>
      <c r="C70" s="37" t="s">
        <v>69</v>
      </c>
      <c r="D70" s="34" t="s">
        <v>34</v>
      </c>
      <c r="E70" s="7">
        <v>45</v>
      </c>
      <c r="F70" s="1">
        <v>0</v>
      </c>
      <c r="G70" s="36">
        <f t="shared" si="4"/>
        <v>0</v>
      </c>
      <c r="P70" s="10"/>
    </row>
    <row r="71" spans="1:16" ht="15">
      <c r="A71" s="33" t="s">
        <v>19</v>
      </c>
      <c r="B71" s="34" t="s">
        <v>21</v>
      </c>
      <c r="C71" s="37" t="s">
        <v>22</v>
      </c>
      <c r="D71" s="34" t="s">
        <v>23</v>
      </c>
      <c r="E71" s="7">
        <v>1</v>
      </c>
      <c r="F71" s="1">
        <v>0</v>
      </c>
      <c r="G71" s="36">
        <f t="shared" si="4"/>
        <v>0</v>
      </c>
      <c r="P71" s="10"/>
    </row>
    <row r="72" spans="1:7" ht="15">
      <c r="A72" s="3" t="s">
        <v>35</v>
      </c>
      <c r="B72" s="39"/>
      <c r="C72" s="39"/>
      <c r="D72" s="39"/>
      <c r="E72" s="39" t="s">
        <v>25</v>
      </c>
      <c r="F72" s="39"/>
      <c r="G72" s="40">
        <f>SUM(G67:G71)</f>
        <v>0</v>
      </c>
    </row>
    <row r="73" spans="1:7" ht="15">
      <c r="A73" s="30"/>
      <c r="B73" s="31"/>
      <c r="C73" s="31"/>
      <c r="D73" s="31"/>
      <c r="E73" s="31"/>
      <c r="F73" s="31"/>
      <c r="G73" s="32"/>
    </row>
    <row r="74" spans="1:7" ht="17.4">
      <c r="A74" s="4" t="s">
        <v>71</v>
      </c>
      <c r="B74" s="45"/>
      <c r="C74" s="45"/>
      <c r="D74" s="45"/>
      <c r="E74" s="45"/>
      <c r="F74" s="45"/>
      <c r="G74" s="46">
        <f>G62+G72</f>
        <v>0</v>
      </c>
    </row>
    <row r="75" spans="1:7" ht="15" thickBot="1">
      <c r="A75" s="53"/>
      <c r="B75" s="54"/>
      <c r="C75" s="54"/>
      <c r="D75" s="54"/>
      <c r="E75" s="54"/>
      <c r="F75" s="54"/>
      <c r="G75" s="55"/>
    </row>
    <row r="76" spans="1:7" ht="15">
      <c r="A76" s="56"/>
      <c r="B76" s="15"/>
      <c r="C76" s="15"/>
      <c r="D76" s="15"/>
      <c r="E76" s="15"/>
      <c r="F76" s="15"/>
      <c r="G76" s="16"/>
    </row>
    <row r="77" spans="1:7" ht="25.8">
      <c r="A77" s="51" t="s">
        <v>63</v>
      </c>
      <c r="B77" s="31"/>
      <c r="C77" s="31"/>
      <c r="D77" s="31"/>
      <c r="E77" s="31"/>
      <c r="F77" s="31"/>
      <c r="G77" s="32"/>
    </row>
    <row r="78" spans="1:7" ht="15">
      <c r="A78" s="17" t="s">
        <v>38</v>
      </c>
      <c r="B78" s="18"/>
      <c r="C78" s="18"/>
      <c r="D78" s="18"/>
      <c r="E78" s="18"/>
      <c r="F78" s="18"/>
      <c r="G78" s="19"/>
    </row>
    <row r="79" spans="1:7" ht="15.6">
      <c r="A79" s="20"/>
      <c r="B79" s="21"/>
      <c r="C79" s="21"/>
      <c r="D79" s="21"/>
      <c r="E79" s="21"/>
      <c r="F79" s="21"/>
      <c r="G79" s="22"/>
    </row>
    <row r="80" spans="1:7" ht="15" thickBot="1">
      <c r="A80" s="23" t="s">
        <v>0</v>
      </c>
      <c r="B80" s="24" t="s">
        <v>1</v>
      </c>
      <c r="C80" s="24" t="s">
        <v>2</v>
      </c>
      <c r="D80" s="24" t="s">
        <v>3</v>
      </c>
      <c r="E80" s="25" t="s">
        <v>4</v>
      </c>
      <c r="F80" s="25" t="s">
        <v>5</v>
      </c>
      <c r="G80" s="26" t="s">
        <v>6</v>
      </c>
    </row>
    <row r="81" spans="1:7" ht="15" thickTop="1">
      <c r="A81" s="27" t="s">
        <v>7</v>
      </c>
      <c r="B81" s="28" t="s">
        <v>8</v>
      </c>
      <c r="C81" s="28"/>
      <c r="D81" s="28"/>
      <c r="E81" s="28"/>
      <c r="F81" s="28"/>
      <c r="G81" s="29"/>
    </row>
    <row r="82" spans="1:7" ht="15">
      <c r="A82" s="30"/>
      <c r="B82" s="31"/>
      <c r="C82" s="31"/>
      <c r="D82" s="31"/>
      <c r="E82" s="31"/>
      <c r="F82" s="31"/>
      <c r="G82" s="32"/>
    </row>
    <row r="83" spans="1:16" ht="16.2">
      <c r="A83" s="33" t="s">
        <v>9</v>
      </c>
      <c r="B83" s="34" t="s">
        <v>10</v>
      </c>
      <c r="C83" s="37" t="s">
        <v>59</v>
      </c>
      <c r="D83" s="34" t="s">
        <v>11</v>
      </c>
      <c r="E83" s="7">
        <v>199</v>
      </c>
      <c r="F83" s="1">
        <v>0</v>
      </c>
      <c r="G83" s="36">
        <f>E83*F83</f>
        <v>0</v>
      </c>
      <c r="P83" s="10"/>
    </row>
    <row r="84" spans="1:16" ht="27">
      <c r="A84" s="33" t="s">
        <v>12</v>
      </c>
      <c r="B84" s="34" t="s">
        <v>10</v>
      </c>
      <c r="C84" s="35" t="s">
        <v>78</v>
      </c>
      <c r="D84" s="34" t="s">
        <v>11</v>
      </c>
      <c r="E84" s="7">
        <v>199</v>
      </c>
      <c r="F84" s="1">
        <v>0</v>
      </c>
      <c r="G84" s="36">
        <f aca="true" t="shared" si="5" ref="G84:G88">E84*F84</f>
        <v>0</v>
      </c>
      <c r="P84" s="10"/>
    </row>
    <row r="85" spans="1:16" ht="16.2">
      <c r="A85" s="33" t="s">
        <v>13</v>
      </c>
      <c r="B85" s="34" t="s">
        <v>10</v>
      </c>
      <c r="C85" s="37" t="s">
        <v>64</v>
      </c>
      <c r="D85" s="34" t="s">
        <v>11</v>
      </c>
      <c r="E85" s="7">
        <v>199</v>
      </c>
      <c r="F85" s="1">
        <v>0</v>
      </c>
      <c r="G85" s="36">
        <f t="shared" si="5"/>
        <v>0</v>
      </c>
      <c r="P85" s="10"/>
    </row>
    <row r="86" spans="1:16" ht="15">
      <c r="A86" s="33"/>
      <c r="B86" s="34"/>
      <c r="C86" s="37" t="s">
        <v>42</v>
      </c>
      <c r="D86" s="43" t="s">
        <v>23</v>
      </c>
      <c r="E86" s="7" t="s">
        <v>67</v>
      </c>
      <c r="F86" s="1">
        <v>0</v>
      </c>
      <c r="G86" s="36">
        <f>F86*G85/100</f>
        <v>0</v>
      </c>
      <c r="P86" s="10"/>
    </row>
    <row r="87" spans="1:16" ht="15">
      <c r="A87" s="33" t="s">
        <v>14</v>
      </c>
      <c r="B87" s="34" t="s">
        <v>10</v>
      </c>
      <c r="C87" s="37" t="s">
        <v>15</v>
      </c>
      <c r="D87" s="34" t="s">
        <v>16</v>
      </c>
      <c r="E87" s="7">
        <v>226</v>
      </c>
      <c r="F87" s="1">
        <v>0</v>
      </c>
      <c r="G87" s="36">
        <f t="shared" si="5"/>
        <v>0</v>
      </c>
      <c r="P87" s="10"/>
    </row>
    <row r="88" spans="1:16" ht="27">
      <c r="A88" s="33" t="s">
        <v>17</v>
      </c>
      <c r="B88" s="34"/>
      <c r="C88" s="35" t="s">
        <v>60</v>
      </c>
      <c r="D88" s="34" t="s">
        <v>48</v>
      </c>
      <c r="E88" s="7">
        <v>1</v>
      </c>
      <c r="F88" s="1">
        <v>0</v>
      </c>
      <c r="G88" s="36">
        <f t="shared" si="5"/>
        <v>0</v>
      </c>
      <c r="P88" s="10"/>
    </row>
    <row r="89" spans="1:16" ht="15">
      <c r="A89" s="3" t="s">
        <v>24</v>
      </c>
      <c r="B89" s="39"/>
      <c r="C89" s="39"/>
      <c r="D89" s="39"/>
      <c r="E89" s="39" t="s">
        <v>25</v>
      </c>
      <c r="F89" s="39"/>
      <c r="G89" s="40">
        <f>SUM(G83:G88)</f>
        <v>0</v>
      </c>
      <c r="P89" s="10"/>
    </row>
    <row r="90" spans="1:7" ht="15">
      <c r="A90" s="30"/>
      <c r="B90" s="31"/>
      <c r="C90" s="31"/>
      <c r="D90" s="31"/>
      <c r="E90" s="31"/>
      <c r="F90" s="31"/>
      <c r="G90" s="32"/>
    </row>
    <row r="91" spans="1:7" ht="15" thickBot="1">
      <c r="A91" s="23" t="s">
        <v>0</v>
      </c>
      <c r="B91" s="24" t="s">
        <v>1</v>
      </c>
      <c r="C91" s="24" t="s">
        <v>2</v>
      </c>
      <c r="D91" s="24" t="s">
        <v>3</v>
      </c>
      <c r="E91" s="25" t="s">
        <v>4</v>
      </c>
      <c r="F91" s="25" t="s">
        <v>5</v>
      </c>
      <c r="G91" s="26" t="s">
        <v>6</v>
      </c>
    </row>
    <row r="92" spans="1:7" ht="15" thickTop="1">
      <c r="A92" s="27" t="s">
        <v>7</v>
      </c>
      <c r="B92" s="28" t="s">
        <v>30</v>
      </c>
      <c r="C92" s="28"/>
      <c r="D92" s="28"/>
      <c r="E92" s="28"/>
      <c r="F92" s="28"/>
      <c r="G92" s="29"/>
    </row>
    <row r="93" spans="1:7" ht="15">
      <c r="A93" s="30"/>
      <c r="B93" s="31"/>
      <c r="C93" s="31"/>
      <c r="D93" s="31"/>
      <c r="E93" s="31"/>
      <c r="F93" s="31"/>
      <c r="G93" s="32"/>
    </row>
    <row r="94" spans="1:16" ht="16.2">
      <c r="A94" s="33" t="s">
        <v>9</v>
      </c>
      <c r="B94" s="34" t="s">
        <v>31</v>
      </c>
      <c r="C94" s="37" t="s">
        <v>62</v>
      </c>
      <c r="D94" s="34" t="s">
        <v>11</v>
      </c>
      <c r="E94" s="7">
        <v>199</v>
      </c>
      <c r="F94" s="1">
        <v>0</v>
      </c>
      <c r="G94" s="36">
        <f>E94*F94</f>
        <v>0</v>
      </c>
      <c r="P94" s="10"/>
    </row>
    <row r="95" spans="1:16" ht="16.2">
      <c r="A95" s="33" t="s">
        <v>12</v>
      </c>
      <c r="B95" s="34" t="s">
        <v>31</v>
      </c>
      <c r="C95" s="37" t="s">
        <v>32</v>
      </c>
      <c r="D95" s="34" t="s">
        <v>11</v>
      </c>
      <c r="E95" s="7">
        <v>199</v>
      </c>
      <c r="F95" s="1">
        <v>0</v>
      </c>
      <c r="G95" s="36">
        <f aca="true" t="shared" si="6" ref="G95:G98">E95*F95</f>
        <v>0</v>
      </c>
      <c r="P95" s="10"/>
    </row>
    <row r="96" spans="1:16" ht="15">
      <c r="A96" s="33" t="s">
        <v>13</v>
      </c>
      <c r="B96" s="34" t="s">
        <v>31</v>
      </c>
      <c r="C96" s="37" t="s">
        <v>68</v>
      </c>
      <c r="D96" s="34" t="s">
        <v>33</v>
      </c>
      <c r="E96" s="7">
        <v>6</v>
      </c>
      <c r="F96" s="1">
        <v>0</v>
      </c>
      <c r="G96" s="36">
        <f t="shared" si="6"/>
        <v>0</v>
      </c>
      <c r="P96" s="10"/>
    </row>
    <row r="97" spans="1:16" ht="15">
      <c r="A97" s="33" t="s">
        <v>14</v>
      </c>
      <c r="B97" s="34" t="s">
        <v>31</v>
      </c>
      <c r="C97" s="37" t="s">
        <v>69</v>
      </c>
      <c r="D97" s="34" t="s">
        <v>34</v>
      </c>
      <c r="E97" s="7">
        <v>45</v>
      </c>
      <c r="F97" s="1">
        <v>0</v>
      </c>
      <c r="G97" s="36">
        <f t="shared" si="6"/>
        <v>0</v>
      </c>
      <c r="P97" s="10"/>
    </row>
    <row r="98" spans="1:16" ht="15">
      <c r="A98" s="33" t="s">
        <v>19</v>
      </c>
      <c r="B98" s="34" t="s">
        <v>21</v>
      </c>
      <c r="C98" s="37" t="s">
        <v>22</v>
      </c>
      <c r="D98" s="34" t="s">
        <v>48</v>
      </c>
      <c r="E98" s="7">
        <v>1</v>
      </c>
      <c r="F98" s="1">
        <v>0</v>
      </c>
      <c r="G98" s="36">
        <f t="shared" si="6"/>
        <v>0</v>
      </c>
      <c r="P98" s="10"/>
    </row>
    <row r="99" spans="1:7" ht="15">
      <c r="A99" s="3" t="s">
        <v>35</v>
      </c>
      <c r="B99" s="39"/>
      <c r="C99" s="39"/>
      <c r="D99" s="39"/>
      <c r="E99" s="39" t="s">
        <v>25</v>
      </c>
      <c r="F99" s="39"/>
      <c r="G99" s="40">
        <f>SUM(G94:G98)</f>
        <v>0</v>
      </c>
    </row>
    <row r="100" spans="1:7" ht="15">
      <c r="A100" s="30"/>
      <c r="B100" s="31"/>
      <c r="C100" s="31"/>
      <c r="D100" s="31"/>
      <c r="E100" s="31"/>
      <c r="F100" s="31"/>
      <c r="G100" s="32"/>
    </row>
    <row r="101" spans="1:7" ht="17.4">
      <c r="A101" s="4" t="s">
        <v>72</v>
      </c>
      <c r="B101" s="45"/>
      <c r="C101" s="45"/>
      <c r="D101" s="45"/>
      <c r="E101" s="45"/>
      <c r="F101" s="45"/>
      <c r="G101" s="46">
        <f>G89+G99</f>
        <v>0</v>
      </c>
    </row>
    <row r="102" spans="1:7" ht="18" thickBot="1">
      <c r="A102" s="6"/>
      <c r="B102" s="47"/>
      <c r="C102" s="47"/>
      <c r="D102" s="47"/>
      <c r="E102" s="47"/>
      <c r="F102" s="47"/>
      <c r="G102" s="48"/>
    </row>
    <row r="103" spans="1:7" ht="17.4">
      <c r="A103" s="2"/>
      <c r="B103" s="49"/>
      <c r="C103" s="49"/>
      <c r="D103" s="49"/>
      <c r="E103" s="49"/>
      <c r="F103" s="49"/>
      <c r="G103" s="50"/>
    </row>
    <row r="104" spans="1:7" ht="25.8">
      <c r="A104" s="51" t="s">
        <v>65</v>
      </c>
      <c r="B104" s="31"/>
      <c r="C104" s="31"/>
      <c r="D104" s="31"/>
      <c r="E104" s="31"/>
      <c r="F104" s="31"/>
      <c r="G104" s="32"/>
    </row>
    <row r="105" spans="1:7" ht="15">
      <c r="A105" s="17" t="s">
        <v>39</v>
      </c>
      <c r="B105" s="18"/>
      <c r="C105" s="18"/>
      <c r="D105" s="18"/>
      <c r="E105" s="18"/>
      <c r="F105" s="18"/>
      <c r="G105" s="19"/>
    </row>
    <row r="106" spans="1:7" ht="15.6">
      <c r="A106" s="20"/>
      <c r="B106" s="21"/>
      <c r="C106" s="21"/>
      <c r="D106" s="21"/>
      <c r="E106" s="21"/>
      <c r="F106" s="21"/>
      <c r="G106" s="22"/>
    </row>
    <row r="107" spans="1:7" ht="15" thickBot="1">
      <c r="A107" s="23" t="s">
        <v>0</v>
      </c>
      <c r="B107" s="24" t="s">
        <v>1</v>
      </c>
      <c r="C107" s="24" t="s">
        <v>2</v>
      </c>
      <c r="D107" s="24" t="s">
        <v>3</v>
      </c>
      <c r="E107" s="25" t="s">
        <v>4</v>
      </c>
      <c r="F107" s="25" t="s">
        <v>5</v>
      </c>
      <c r="G107" s="26" t="s">
        <v>6</v>
      </c>
    </row>
    <row r="108" spans="1:7" ht="15" thickTop="1">
      <c r="A108" s="27" t="s">
        <v>7</v>
      </c>
      <c r="B108" s="28" t="s">
        <v>8</v>
      </c>
      <c r="C108" s="28"/>
      <c r="D108" s="28"/>
      <c r="E108" s="28"/>
      <c r="F108" s="28"/>
      <c r="G108" s="29"/>
    </row>
    <row r="109" spans="1:7" ht="15">
      <c r="A109" s="30"/>
      <c r="B109" s="31"/>
      <c r="C109" s="31"/>
      <c r="D109" s="31"/>
      <c r="E109" s="31"/>
      <c r="F109" s="31"/>
      <c r="G109" s="32"/>
    </row>
    <row r="110" spans="1:7" ht="16.2">
      <c r="A110" s="33" t="s">
        <v>9</v>
      </c>
      <c r="B110" s="34" t="s">
        <v>10</v>
      </c>
      <c r="C110" s="37" t="s">
        <v>59</v>
      </c>
      <c r="D110" s="34" t="s">
        <v>11</v>
      </c>
      <c r="E110" s="7">
        <v>322</v>
      </c>
      <c r="F110" s="1">
        <v>0</v>
      </c>
      <c r="G110" s="36">
        <f>E110*F110</f>
        <v>0</v>
      </c>
    </row>
    <row r="111" spans="1:7" ht="16.2">
      <c r="A111" s="33" t="s">
        <v>12</v>
      </c>
      <c r="B111" s="34" t="s">
        <v>10</v>
      </c>
      <c r="C111" s="37" t="s">
        <v>36</v>
      </c>
      <c r="D111" s="34" t="s">
        <v>11</v>
      </c>
      <c r="E111" s="7">
        <v>322</v>
      </c>
      <c r="F111" s="1">
        <v>0</v>
      </c>
      <c r="G111" s="36">
        <f aca="true" t="shared" si="7" ref="G111:G116">E111*F111</f>
        <v>0</v>
      </c>
    </row>
    <row r="112" spans="1:7" ht="16.2">
      <c r="A112" s="33" t="s">
        <v>13</v>
      </c>
      <c r="B112" s="34" t="s">
        <v>10</v>
      </c>
      <c r="C112" s="37" t="s">
        <v>77</v>
      </c>
      <c r="D112" s="34" t="s">
        <v>11</v>
      </c>
      <c r="E112" s="7">
        <v>322</v>
      </c>
      <c r="F112" s="1">
        <v>0</v>
      </c>
      <c r="G112" s="36">
        <f t="shared" si="7"/>
        <v>0</v>
      </c>
    </row>
    <row r="113" spans="1:7" ht="15">
      <c r="A113" s="33"/>
      <c r="B113" s="34"/>
      <c r="C113" s="37" t="s">
        <v>47</v>
      </c>
      <c r="D113" s="43" t="s">
        <v>23</v>
      </c>
      <c r="E113" s="7" t="s">
        <v>67</v>
      </c>
      <c r="F113" s="1">
        <v>0</v>
      </c>
      <c r="G113" s="36">
        <f>F113*G112/100</f>
        <v>0</v>
      </c>
    </row>
    <row r="114" spans="1:7" ht="15">
      <c r="A114" s="33" t="s">
        <v>19</v>
      </c>
      <c r="B114" s="34" t="s">
        <v>10</v>
      </c>
      <c r="C114" s="37" t="s">
        <v>28</v>
      </c>
      <c r="D114" s="34" t="s">
        <v>16</v>
      </c>
      <c r="E114" s="7">
        <v>230</v>
      </c>
      <c r="F114" s="1">
        <v>0</v>
      </c>
      <c r="G114" s="36">
        <f t="shared" si="7"/>
        <v>0</v>
      </c>
    </row>
    <row r="115" spans="1:7" ht="15">
      <c r="A115" s="33" t="s">
        <v>17</v>
      </c>
      <c r="B115" s="34" t="s">
        <v>10</v>
      </c>
      <c r="C115" s="37" t="s">
        <v>29</v>
      </c>
      <c r="D115" s="34" t="s">
        <v>16</v>
      </c>
      <c r="E115" s="7">
        <v>362</v>
      </c>
      <c r="F115" s="1">
        <v>0</v>
      </c>
      <c r="G115" s="36">
        <f t="shared" si="7"/>
        <v>0</v>
      </c>
    </row>
    <row r="116" spans="1:7" ht="27">
      <c r="A116" s="33" t="s">
        <v>18</v>
      </c>
      <c r="B116" s="34"/>
      <c r="C116" s="35" t="s">
        <v>60</v>
      </c>
      <c r="D116" s="34" t="s">
        <v>48</v>
      </c>
      <c r="E116" s="7">
        <v>1</v>
      </c>
      <c r="F116" s="1">
        <v>0</v>
      </c>
      <c r="G116" s="36">
        <f t="shared" si="7"/>
        <v>0</v>
      </c>
    </row>
    <row r="117" spans="1:7" ht="15">
      <c r="A117" s="3" t="s">
        <v>24</v>
      </c>
      <c r="B117" s="39"/>
      <c r="C117" s="39"/>
      <c r="D117" s="39"/>
      <c r="E117" s="39" t="s">
        <v>25</v>
      </c>
      <c r="F117" s="39"/>
      <c r="G117" s="40">
        <f>SUM(G110:G116)</f>
        <v>0</v>
      </c>
    </row>
    <row r="118" spans="1:7" ht="15">
      <c r="A118" s="30"/>
      <c r="B118" s="31"/>
      <c r="C118" s="31"/>
      <c r="D118" s="31"/>
      <c r="E118" s="31"/>
      <c r="F118" s="31"/>
      <c r="G118" s="32"/>
    </row>
    <row r="119" spans="1:7" ht="15.6">
      <c r="A119" s="20"/>
      <c r="B119" s="21"/>
      <c r="C119" s="21"/>
      <c r="D119" s="21"/>
      <c r="E119" s="21"/>
      <c r="F119" s="21"/>
      <c r="G119" s="22"/>
    </row>
    <row r="120" spans="1:7" ht="15" thickBot="1">
      <c r="A120" s="23" t="s">
        <v>0</v>
      </c>
      <c r="B120" s="24" t="s">
        <v>1</v>
      </c>
      <c r="C120" s="24" t="s">
        <v>2</v>
      </c>
      <c r="D120" s="24" t="s">
        <v>3</v>
      </c>
      <c r="E120" s="25" t="s">
        <v>4</v>
      </c>
      <c r="F120" s="25" t="s">
        <v>5</v>
      </c>
      <c r="G120" s="26" t="s">
        <v>6</v>
      </c>
    </row>
    <row r="121" spans="1:7" ht="15" thickTop="1">
      <c r="A121" s="27" t="s">
        <v>7</v>
      </c>
      <c r="B121" s="28" t="s">
        <v>30</v>
      </c>
      <c r="C121" s="28"/>
      <c r="D121" s="28"/>
      <c r="E121" s="28"/>
      <c r="F121" s="28"/>
      <c r="G121" s="29"/>
    </row>
    <row r="122" spans="1:7" ht="15">
      <c r="A122" s="30"/>
      <c r="B122" s="31"/>
      <c r="C122" s="31"/>
      <c r="D122" s="31"/>
      <c r="E122" s="31"/>
      <c r="F122" s="31"/>
      <c r="G122" s="32"/>
    </row>
    <row r="123" spans="1:7" ht="16.2">
      <c r="A123" s="33" t="s">
        <v>9</v>
      </c>
      <c r="B123" s="34" t="s">
        <v>31</v>
      </c>
      <c r="C123" s="37" t="s">
        <v>62</v>
      </c>
      <c r="D123" s="34" t="s">
        <v>11</v>
      </c>
      <c r="E123" s="7">
        <v>322</v>
      </c>
      <c r="F123" s="1">
        <v>0</v>
      </c>
      <c r="G123" s="36">
        <f>E123*F123</f>
        <v>0</v>
      </c>
    </row>
    <row r="124" spans="1:7" ht="16.2">
      <c r="A124" s="33" t="s">
        <v>12</v>
      </c>
      <c r="B124" s="34" t="s">
        <v>31</v>
      </c>
      <c r="C124" s="37" t="s">
        <v>32</v>
      </c>
      <c r="D124" s="34" t="s">
        <v>11</v>
      </c>
      <c r="E124" s="7">
        <v>322</v>
      </c>
      <c r="F124" s="1">
        <v>0</v>
      </c>
      <c r="G124" s="36">
        <f aca="true" t="shared" si="8" ref="G124:G127">E124*F124</f>
        <v>0</v>
      </c>
    </row>
    <row r="125" spans="1:7" ht="15">
      <c r="A125" s="33" t="s">
        <v>13</v>
      </c>
      <c r="B125" s="34" t="s">
        <v>31</v>
      </c>
      <c r="C125" s="37" t="s">
        <v>68</v>
      </c>
      <c r="D125" s="34" t="s">
        <v>33</v>
      </c>
      <c r="E125" s="7">
        <v>10</v>
      </c>
      <c r="F125" s="1">
        <v>0</v>
      </c>
      <c r="G125" s="36">
        <f t="shared" si="8"/>
        <v>0</v>
      </c>
    </row>
    <row r="126" spans="1:7" ht="15">
      <c r="A126" s="33" t="s">
        <v>14</v>
      </c>
      <c r="B126" s="34" t="s">
        <v>31</v>
      </c>
      <c r="C126" s="37" t="s">
        <v>69</v>
      </c>
      <c r="D126" s="34" t="s">
        <v>34</v>
      </c>
      <c r="E126" s="7">
        <v>100</v>
      </c>
      <c r="F126" s="1">
        <v>0</v>
      </c>
      <c r="G126" s="36">
        <f t="shared" si="8"/>
        <v>0</v>
      </c>
    </row>
    <row r="127" spans="1:7" ht="15">
      <c r="A127" s="33" t="s">
        <v>19</v>
      </c>
      <c r="B127" s="34" t="s">
        <v>21</v>
      </c>
      <c r="C127" s="37" t="s">
        <v>22</v>
      </c>
      <c r="D127" s="34" t="s">
        <v>23</v>
      </c>
      <c r="E127" s="7">
        <v>1</v>
      </c>
      <c r="F127" s="1">
        <v>0</v>
      </c>
      <c r="G127" s="36">
        <f t="shared" si="8"/>
        <v>0</v>
      </c>
    </row>
    <row r="128" spans="1:7" ht="15">
      <c r="A128" s="3" t="s">
        <v>35</v>
      </c>
      <c r="B128" s="39"/>
      <c r="C128" s="39"/>
      <c r="D128" s="39"/>
      <c r="E128" s="39" t="s">
        <v>25</v>
      </c>
      <c r="F128" s="39"/>
      <c r="G128" s="40">
        <f>SUM(G123:G127)</f>
        <v>0</v>
      </c>
    </row>
    <row r="129" spans="1:7" ht="15">
      <c r="A129" s="30"/>
      <c r="B129" s="31"/>
      <c r="C129" s="31"/>
      <c r="D129" s="31"/>
      <c r="E129" s="31"/>
      <c r="F129" s="31"/>
      <c r="G129" s="32"/>
    </row>
    <row r="130" spans="1:7" ht="17.4">
      <c r="A130" s="57" t="s">
        <v>73</v>
      </c>
      <c r="B130" s="58"/>
      <c r="C130" s="58"/>
      <c r="D130" s="58"/>
      <c r="E130" s="58"/>
      <c r="F130" s="58"/>
      <c r="G130" s="59">
        <f>G117+G128</f>
        <v>0</v>
      </c>
    </row>
    <row r="131" spans="1:7" ht="15" thickBot="1">
      <c r="A131" s="53"/>
      <c r="B131" s="54"/>
      <c r="C131" s="54"/>
      <c r="D131" s="54"/>
      <c r="E131" s="54"/>
      <c r="F131" s="54"/>
      <c r="G131" s="55"/>
    </row>
    <row r="132" spans="1:7" ht="15">
      <c r="A132" s="56"/>
      <c r="B132" s="15"/>
      <c r="C132" s="15"/>
      <c r="D132" s="15"/>
      <c r="E132" s="15"/>
      <c r="F132" s="15"/>
      <c r="G132" s="16"/>
    </row>
    <row r="133" spans="1:7" ht="25.8">
      <c r="A133" s="51" t="s">
        <v>66</v>
      </c>
      <c r="B133" s="31"/>
      <c r="C133" s="31"/>
      <c r="D133" s="31"/>
      <c r="E133" s="31"/>
      <c r="F133" s="31"/>
      <c r="G133" s="32"/>
    </row>
    <row r="134" spans="1:7" ht="15">
      <c r="A134" s="17" t="s">
        <v>40</v>
      </c>
      <c r="B134" s="18"/>
      <c r="C134" s="18"/>
      <c r="D134" s="18"/>
      <c r="E134" s="18"/>
      <c r="F134" s="18"/>
      <c r="G134" s="19"/>
    </row>
    <row r="135" spans="1:7" ht="15.6">
      <c r="A135" s="20"/>
      <c r="B135" s="21"/>
      <c r="C135" s="21"/>
      <c r="D135" s="21"/>
      <c r="E135" s="21"/>
      <c r="F135" s="21"/>
      <c r="G135" s="22"/>
    </row>
    <row r="136" spans="1:7" ht="15" thickBot="1">
      <c r="A136" s="23" t="s">
        <v>0</v>
      </c>
      <c r="B136" s="24" t="s">
        <v>1</v>
      </c>
      <c r="C136" s="24" t="s">
        <v>2</v>
      </c>
      <c r="D136" s="24" t="s">
        <v>3</v>
      </c>
      <c r="E136" s="25" t="s">
        <v>4</v>
      </c>
      <c r="F136" s="25" t="s">
        <v>5</v>
      </c>
      <c r="G136" s="26" t="s">
        <v>6</v>
      </c>
    </row>
    <row r="137" spans="1:7" ht="15" thickTop="1">
      <c r="A137" s="27" t="s">
        <v>7</v>
      </c>
      <c r="B137" s="28" t="s">
        <v>8</v>
      </c>
      <c r="C137" s="28"/>
      <c r="D137" s="28"/>
      <c r="E137" s="28"/>
      <c r="F137" s="28"/>
      <c r="G137" s="29"/>
    </row>
    <row r="138" spans="1:7" ht="15">
      <c r="A138" s="30"/>
      <c r="B138" s="31"/>
      <c r="C138" s="31"/>
      <c r="D138" s="31"/>
      <c r="E138" s="31"/>
      <c r="F138" s="31"/>
      <c r="G138" s="32"/>
    </row>
    <row r="139" spans="1:16" ht="16.2">
      <c r="A139" s="33" t="s">
        <v>9</v>
      </c>
      <c r="B139" s="34" t="s">
        <v>10</v>
      </c>
      <c r="C139" s="37" t="s">
        <v>59</v>
      </c>
      <c r="D139" s="34" t="s">
        <v>11</v>
      </c>
      <c r="E139" s="7">
        <v>603</v>
      </c>
      <c r="F139" s="1">
        <v>0</v>
      </c>
      <c r="G139" s="36">
        <f>E139*F139</f>
        <v>0</v>
      </c>
      <c r="P139" s="10"/>
    </row>
    <row r="140" spans="1:16" ht="16.2">
      <c r="A140" s="33" t="s">
        <v>12</v>
      </c>
      <c r="B140" s="34" t="s">
        <v>10</v>
      </c>
      <c r="C140" s="37" t="s">
        <v>36</v>
      </c>
      <c r="D140" s="34" t="s">
        <v>11</v>
      </c>
      <c r="E140" s="7">
        <v>603</v>
      </c>
      <c r="F140" s="1">
        <v>0</v>
      </c>
      <c r="G140" s="36">
        <f aca="true" t="shared" si="9" ref="G140:G145">E140*F140</f>
        <v>0</v>
      </c>
      <c r="P140" s="10"/>
    </row>
    <row r="141" spans="1:16" ht="16.2">
      <c r="A141" s="33" t="s">
        <v>13</v>
      </c>
      <c r="B141" s="34" t="s">
        <v>10</v>
      </c>
      <c r="C141" s="37" t="s">
        <v>77</v>
      </c>
      <c r="D141" s="34" t="s">
        <v>11</v>
      </c>
      <c r="E141" s="7">
        <v>603</v>
      </c>
      <c r="F141" s="1">
        <v>0</v>
      </c>
      <c r="G141" s="36">
        <f t="shared" si="9"/>
        <v>0</v>
      </c>
      <c r="P141" s="10"/>
    </row>
    <row r="142" spans="1:16" ht="15">
      <c r="A142" s="33"/>
      <c r="B142" s="34"/>
      <c r="C142" s="37" t="s">
        <v>47</v>
      </c>
      <c r="D142" s="43" t="s">
        <v>23</v>
      </c>
      <c r="E142" s="7" t="s">
        <v>67</v>
      </c>
      <c r="F142" s="1">
        <v>0</v>
      </c>
      <c r="G142" s="36">
        <f>F142*G141/100</f>
        <v>0</v>
      </c>
      <c r="P142" s="10"/>
    </row>
    <row r="143" spans="1:16" ht="15">
      <c r="A143" s="33" t="s">
        <v>19</v>
      </c>
      <c r="B143" s="34" t="s">
        <v>10</v>
      </c>
      <c r="C143" s="37" t="s">
        <v>28</v>
      </c>
      <c r="D143" s="34" t="s">
        <v>16</v>
      </c>
      <c r="E143" s="7">
        <v>290</v>
      </c>
      <c r="F143" s="1">
        <v>0</v>
      </c>
      <c r="G143" s="36">
        <f t="shared" si="9"/>
        <v>0</v>
      </c>
      <c r="P143" s="10"/>
    </row>
    <row r="144" spans="1:16" ht="15">
      <c r="A144" s="33" t="s">
        <v>17</v>
      </c>
      <c r="B144" s="34" t="s">
        <v>10</v>
      </c>
      <c r="C144" s="37" t="s">
        <v>29</v>
      </c>
      <c r="D144" s="34" t="s">
        <v>16</v>
      </c>
      <c r="E144" s="7">
        <v>708</v>
      </c>
      <c r="F144" s="1">
        <v>0</v>
      </c>
      <c r="G144" s="36">
        <f t="shared" si="9"/>
        <v>0</v>
      </c>
      <c r="P144" s="10"/>
    </row>
    <row r="145" spans="1:16" ht="27">
      <c r="A145" s="33" t="s">
        <v>18</v>
      </c>
      <c r="B145" s="34"/>
      <c r="C145" s="35" t="s">
        <v>60</v>
      </c>
      <c r="D145" s="34" t="s">
        <v>48</v>
      </c>
      <c r="E145" s="7">
        <v>1</v>
      </c>
      <c r="F145" s="1">
        <v>0</v>
      </c>
      <c r="G145" s="36">
        <f t="shared" si="9"/>
        <v>0</v>
      </c>
      <c r="P145" s="10"/>
    </row>
    <row r="146" spans="1:16" ht="15">
      <c r="A146" s="3" t="s">
        <v>24</v>
      </c>
      <c r="B146" s="39"/>
      <c r="C146" s="39"/>
      <c r="D146" s="39"/>
      <c r="E146" s="39" t="s">
        <v>25</v>
      </c>
      <c r="F146" s="39"/>
      <c r="G146" s="40">
        <f>SUM(G139:G145)</f>
        <v>0</v>
      </c>
      <c r="P146" s="10"/>
    </row>
    <row r="147" spans="1:7" ht="15">
      <c r="A147" s="30"/>
      <c r="B147" s="31"/>
      <c r="C147" s="31"/>
      <c r="D147" s="31"/>
      <c r="E147" s="31"/>
      <c r="F147" s="31"/>
      <c r="G147" s="32"/>
    </row>
    <row r="148" spans="1:7" ht="15.6">
      <c r="A148" s="20"/>
      <c r="B148" s="21"/>
      <c r="C148" s="21"/>
      <c r="D148" s="21"/>
      <c r="E148" s="21"/>
      <c r="F148" s="21"/>
      <c r="G148" s="22"/>
    </row>
    <row r="149" spans="1:7" ht="15" thickBot="1">
      <c r="A149" s="23" t="s">
        <v>0</v>
      </c>
      <c r="B149" s="24" t="s">
        <v>1</v>
      </c>
      <c r="C149" s="24" t="s">
        <v>2</v>
      </c>
      <c r="D149" s="24" t="s">
        <v>3</v>
      </c>
      <c r="E149" s="25" t="s">
        <v>4</v>
      </c>
      <c r="F149" s="25" t="s">
        <v>5</v>
      </c>
      <c r="G149" s="26" t="s">
        <v>6</v>
      </c>
    </row>
    <row r="150" spans="1:7" ht="15" thickTop="1">
      <c r="A150" s="27" t="s">
        <v>7</v>
      </c>
      <c r="B150" s="28" t="s">
        <v>30</v>
      </c>
      <c r="C150" s="28"/>
      <c r="D150" s="28"/>
      <c r="E150" s="28"/>
      <c r="F150" s="28"/>
      <c r="G150" s="29"/>
    </row>
    <row r="151" spans="1:7" ht="15">
      <c r="A151" s="30"/>
      <c r="B151" s="31"/>
      <c r="C151" s="31"/>
      <c r="D151" s="31"/>
      <c r="E151" s="31"/>
      <c r="F151" s="31"/>
      <c r="G151" s="32"/>
    </row>
    <row r="152" spans="1:16" ht="16.2">
      <c r="A152" s="33" t="s">
        <v>9</v>
      </c>
      <c r="B152" s="34" t="s">
        <v>31</v>
      </c>
      <c r="C152" s="37" t="s">
        <v>62</v>
      </c>
      <c r="D152" s="34" t="s">
        <v>11</v>
      </c>
      <c r="E152" s="7">
        <v>603</v>
      </c>
      <c r="F152" s="1">
        <v>0</v>
      </c>
      <c r="G152" s="36">
        <f>E152*F152</f>
        <v>0</v>
      </c>
      <c r="P152" s="10"/>
    </row>
    <row r="153" spans="1:16" ht="16.2">
      <c r="A153" s="33" t="s">
        <v>12</v>
      </c>
      <c r="B153" s="34" t="s">
        <v>31</v>
      </c>
      <c r="C153" s="37" t="s">
        <v>32</v>
      </c>
      <c r="D153" s="34" t="s">
        <v>11</v>
      </c>
      <c r="E153" s="7">
        <v>603</v>
      </c>
      <c r="F153" s="1">
        <v>0</v>
      </c>
      <c r="G153" s="36">
        <f aca="true" t="shared" si="10" ref="G153:G156">E153*F153</f>
        <v>0</v>
      </c>
      <c r="P153" s="10"/>
    </row>
    <row r="154" spans="1:16" ht="15">
      <c r="A154" s="33" t="s">
        <v>13</v>
      </c>
      <c r="B154" s="34" t="s">
        <v>31</v>
      </c>
      <c r="C154" s="37" t="s">
        <v>68</v>
      </c>
      <c r="D154" s="34" t="s">
        <v>33</v>
      </c>
      <c r="E154" s="7">
        <v>20</v>
      </c>
      <c r="F154" s="1">
        <v>0</v>
      </c>
      <c r="G154" s="36">
        <f t="shared" si="10"/>
        <v>0</v>
      </c>
      <c r="P154" s="10"/>
    </row>
    <row r="155" spans="1:16" ht="15">
      <c r="A155" s="33" t="s">
        <v>14</v>
      </c>
      <c r="B155" s="34" t="s">
        <v>31</v>
      </c>
      <c r="C155" s="37" t="s">
        <v>69</v>
      </c>
      <c r="D155" s="34" t="s">
        <v>34</v>
      </c>
      <c r="E155" s="7">
        <v>200</v>
      </c>
      <c r="F155" s="1">
        <v>0</v>
      </c>
      <c r="G155" s="36">
        <f t="shared" si="10"/>
        <v>0</v>
      </c>
      <c r="P155" s="10"/>
    </row>
    <row r="156" spans="1:16" ht="15">
      <c r="A156" s="33" t="s">
        <v>19</v>
      </c>
      <c r="B156" s="34" t="s">
        <v>21</v>
      </c>
      <c r="C156" s="37" t="s">
        <v>22</v>
      </c>
      <c r="D156" s="34" t="s">
        <v>23</v>
      </c>
      <c r="E156" s="7">
        <v>1</v>
      </c>
      <c r="F156" s="1">
        <v>0</v>
      </c>
      <c r="G156" s="36">
        <f t="shared" si="10"/>
        <v>0</v>
      </c>
      <c r="P156" s="10"/>
    </row>
    <row r="157" spans="1:7" ht="15">
      <c r="A157" s="3" t="s">
        <v>35</v>
      </c>
      <c r="B157" s="39"/>
      <c r="C157" s="39"/>
      <c r="D157" s="39"/>
      <c r="E157" s="39" t="s">
        <v>25</v>
      </c>
      <c r="F157" s="39"/>
      <c r="G157" s="40">
        <f>SUM(G152:G156)</f>
        <v>0</v>
      </c>
    </row>
    <row r="158" spans="1:7" ht="15">
      <c r="A158" s="60"/>
      <c r="B158" s="61"/>
      <c r="C158" s="61"/>
      <c r="D158" s="61"/>
      <c r="E158" s="61"/>
      <c r="F158" s="61"/>
      <c r="G158" s="62"/>
    </row>
    <row r="159" spans="1:7" ht="17.4">
      <c r="A159" s="57" t="s">
        <v>74</v>
      </c>
      <c r="B159" s="63"/>
      <c r="C159" s="63"/>
      <c r="D159" s="63"/>
      <c r="E159" s="63"/>
      <c r="F159" s="63"/>
      <c r="G159" s="64">
        <f>G146+G157</f>
        <v>0</v>
      </c>
    </row>
    <row r="160" spans="1:7" ht="15" thickBot="1">
      <c r="A160" s="60"/>
      <c r="B160" s="61"/>
      <c r="C160" s="61"/>
      <c r="D160" s="61"/>
      <c r="E160" s="61"/>
      <c r="F160" s="61"/>
      <c r="G160" s="62"/>
    </row>
    <row r="161" spans="1:7" ht="27" thickBot="1" thickTop="1">
      <c r="A161" s="65" t="s">
        <v>75</v>
      </c>
      <c r="B161" s="66"/>
      <c r="C161" s="66"/>
      <c r="D161" s="66"/>
      <c r="E161" s="66"/>
      <c r="F161" s="67">
        <f>G46+G74+G101+G130+G159</f>
        <v>0</v>
      </c>
      <c r="G161" s="68"/>
    </row>
    <row r="162" ht="15" thickTop="1"/>
  </sheetData>
  <sheetProtection password="DC53" sheet="1" objects="1" scenarios="1"/>
  <mergeCells count="2">
    <mergeCell ref="A2:G2"/>
    <mergeCell ref="F161:G16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M19" sqref="M1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František Dočekal</dc:creator>
  <cp:keywords/>
  <dc:description/>
  <cp:lastModifiedBy>Ing. František Dočekal</cp:lastModifiedBy>
  <dcterms:created xsi:type="dcterms:W3CDTF">2016-06-06T11:01:42Z</dcterms:created>
  <dcterms:modified xsi:type="dcterms:W3CDTF">2016-06-09T07:24:33Z</dcterms:modified>
  <cp:category/>
  <cp:version/>
  <cp:contentType/>
  <cp:contentStatus/>
</cp:coreProperties>
</file>