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<sst xmlns="http://schemas.openxmlformats.org/spreadsheetml/2006/main" count="169" uniqueCount="112">
  <si>
    <t>Příloha č.1</t>
  </si>
  <si>
    <t>Název položky</t>
  </si>
  <si>
    <t>Popis předmětu</t>
  </si>
  <si>
    <t>Počet kusů</t>
  </si>
  <si>
    <t>Tel. číslo</t>
  </si>
  <si>
    <t>Kontaktní osoba</t>
  </si>
  <si>
    <t>Název pracoviště</t>
  </si>
  <si>
    <t>Budova</t>
  </si>
  <si>
    <t>Adresa budovy</t>
  </si>
  <si>
    <t>Místo dodání</t>
  </si>
  <si>
    <t>10 pracovních dnů</t>
  </si>
  <si>
    <t>LF, Kamenice5</t>
  </si>
  <si>
    <t>Identifikace nabízeného zboží</t>
  </si>
  <si>
    <t>(uchazeč u kažké položky - řádku - identifikuje názvem nabízené zboží a doplní parametry nabízeného zboží / nebo odkáže na katalogové číslo elektronického katalogu - jen v případě, je-li sobor(y) s elektronickým katalogem součástí nabídky)</t>
  </si>
  <si>
    <t>Předmět VZ - Specifikace</t>
  </si>
  <si>
    <t>Lhůta plnění (od podpisu smlouvy)</t>
  </si>
  <si>
    <t>Číslo pracoviště</t>
  </si>
  <si>
    <t>Cena bez DHP/jednotka</t>
  </si>
  <si>
    <t>Cena bez DPH celkem</t>
  </si>
  <si>
    <t>Sazba DPH</t>
  </si>
  <si>
    <t>Částka DPH celkem</t>
  </si>
  <si>
    <t>Celkem vč. DPH</t>
  </si>
  <si>
    <t>Zakázka/FÚ</t>
  </si>
  <si>
    <t>Cena v Kč</t>
  </si>
  <si>
    <t>Zdroj financování</t>
  </si>
  <si>
    <t>Celkem</t>
  </si>
  <si>
    <t>1111/001</t>
  </si>
  <si>
    <t>Biologický ústav</t>
  </si>
  <si>
    <t>LF, Kamenice 5</t>
  </si>
  <si>
    <t>Mgr. Břetislav Regner</t>
  </si>
  <si>
    <t>549 49 2907</t>
  </si>
  <si>
    <t>doc. MUDr. Josef Feit, CSc.</t>
  </si>
  <si>
    <t>532 23 2819</t>
  </si>
  <si>
    <t>Ústav patologie</t>
  </si>
  <si>
    <t>Ústav Patologie, ve FN Brno, Jihlavská 340/20, 625 00 Brno, budova I</t>
  </si>
  <si>
    <t>Vystavit fakturu za soubor položek výše  (soubor č.1)</t>
  </si>
  <si>
    <t>Vystavit fakturu za soubor položek výše (soubor č.2)</t>
  </si>
  <si>
    <t>Vystavit fakturu za soubor položek výše (soubor č.3)</t>
  </si>
  <si>
    <t>Vystavit fakturu za soubor položek výše (soubor č.4)</t>
  </si>
  <si>
    <t>Debora Ledahudcová</t>
  </si>
  <si>
    <t xml:space="preserve"> 549 49 1330, 4588, e-mail ldebora@med.muni.cz </t>
  </si>
  <si>
    <t>1x Počítač typu All-in-One, úhlopříčka obrazovky 21,5“, čtyřjádrový procesor,  4GB RAM, 500 GB HDD, operační systém MacOS X 10.6, bezdrátová klávesnice a myš</t>
  </si>
  <si>
    <t>Biologický ústav, LF MU, Kamenice 5, 625 00 Brno, bud. A6/208</t>
  </si>
  <si>
    <t>Ing. Daniel Schvarz, Ph.D.</t>
  </si>
  <si>
    <t>Tablet I</t>
  </si>
  <si>
    <t>Institut biostatistiky a analýz Lékařské fakulty</t>
  </si>
  <si>
    <t>549 49 2854</t>
  </si>
  <si>
    <t>Institut biostatistiky a analýz Lékařské fakulty, Kamenice 126/3, 625 00 Brno, bud. 1/612a</t>
  </si>
  <si>
    <t>LF, Kamenice 3</t>
  </si>
  <si>
    <t>Tablet II</t>
  </si>
  <si>
    <t>Tablet IPAD2, 32 GB Wifi+3G</t>
  </si>
  <si>
    <t>Tablet,  uhlopříčka 7", s androidem, rozlišení min. 1024x600px, 32GB, Wifi+3G, stylus</t>
  </si>
  <si>
    <t>prof. MUDr. Drahoslava Hrubá, CSc.</t>
  </si>
  <si>
    <t>549 49 4068</t>
  </si>
  <si>
    <t>USB Flash disk</t>
  </si>
  <si>
    <t>USB disk, USB 3.0, hliníkové tělo, 64GB</t>
  </si>
  <si>
    <t xml:space="preserve"> Ústav preventivního lékařství, Kamenice 753/5, 625 00 Brno, bud. A21/324 </t>
  </si>
  <si>
    <t>Ústav preventivního lékařství</t>
  </si>
  <si>
    <t>Externí disk 2,5“, 1TB, USB3, testovaný na odolnost proti pádu, pokud možno jiná barva než červená</t>
  </si>
  <si>
    <t>doc. MUDr. Jindřich Fiala, CSc.</t>
  </si>
  <si>
    <t>549 49 3465</t>
  </si>
  <si>
    <t xml:space="preserve"> Ústav preventivního lékařství, Kamenice 753/5, 625 00 Brno, bud. A21/312</t>
  </si>
  <si>
    <t>prof. MUDr. Miroslav Hirt, CSc.</t>
  </si>
  <si>
    <t>Skenovací pero</t>
  </si>
  <si>
    <t>Ústav soudního lékařství</t>
  </si>
  <si>
    <t>543 426 520, 6511, 512</t>
  </si>
  <si>
    <t>Skenovací pero, propojení přes USB, napájení přes USB, možnost spolupráce s PC a PDA</t>
  </si>
  <si>
    <t>Ústav soudního lékařství, FNUSA,  Tvrdého 562/2a, Stránice, Brno</t>
  </si>
  <si>
    <t>LF, Tvrdého 562/2a</t>
  </si>
  <si>
    <t>Jitka Smejkalová</t>
  </si>
  <si>
    <t>tiskárna</t>
  </si>
  <si>
    <t>Tiskárna černobílá laserová, rychlost tisku min 33 stran/min, automatický duplex, LAN, USB2, včetně USB kabelu cca 2m</t>
  </si>
  <si>
    <t>Klinika dětské neurologie</t>
  </si>
  <si>
    <t>532 23 4919, 4996</t>
  </si>
  <si>
    <t>Klinika dětské neurologie, ve FN Brno, Dětská nemocnice, Černopolní 212/9, 662 63 Brno, budova G</t>
  </si>
  <si>
    <t>Vystavit fakturu za soubor položek výše (soubor č.5)</t>
  </si>
  <si>
    <t>Vystavit fakturu za soubor položek výše (soubor č.6)</t>
  </si>
  <si>
    <t>Notebook</t>
  </si>
  <si>
    <t>Externí disk I</t>
  </si>
  <si>
    <t>Externí disk II</t>
  </si>
  <si>
    <t>Externí disk III</t>
  </si>
  <si>
    <t>CVT</t>
  </si>
  <si>
    <t>Centrum výpočetní  technologie, Kamenice 5, 625 00 Brno, A22/N03006</t>
  </si>
  <si>
    <t>1111/0001</t>
  </si>
  <si>
    <t>notebook 15,6“, matný, rozlišení 1920x1080, 4GB RAM, Win7 Pro CZ 64 bit, USB3, FireWire, eSATA, TrackPoint, výkon min 6000 bodů podle PassMark CPUMark.</t>
  </si>
  <si>
    <t>Externí disk 2,5“, 500GB, USB+eSATA</t>
  </si>
  <si>
    <t>externí disk 2,5“, 500GB, USB3</t>
  </si>
  <si>
    <t>Vystavit fakturu za soubor položek výše (soubor č.7)</t>
  </si>
  <si>
    <t>doc. MVDr. Aleš Hampl, CSc.</t>
  </si>
  <si>
    <t>549 49 1362</t>
  </si>
  <si>
    <t>PC II</t>
  </si>
  <si>
    <r>
      <t xml:space="preserve">PC </t>
    </r>
    <r>
      <rPr>
        <i/>
        <sz val="10"/>
        <rFont val="Arial"/>
        <family val="2"/>
      </rPr>
      <t>I</t>
    </r>
  </si>
  <si>
    <t>Ústav histologie a embryologie</t>
  </si>
  <si>
    <t xml:space="preserve"> Ústav histologie a embryologie, Kamenice 126/3, 625 00 Brno, bud. 1/115 </t>
  </si>
  <si>
    <t>monitor</t>
  </si>
  <si>
    <t xml:space="preserve">PROCESOR _____________ x86-64 kompatibilní, PassMark CPU min. 4000 
PAMĚŤ RAM ____________ min. 4GB, rozšiřitelná na 8 GB 
PEVNÝ DISK ___________ 2 x min. 2TB GB, 7200 ot./min 
MECHANIKY PRO MÉDIA ____________ DVD+-RW/RAM/DL 
GRAFICKÁ KARTA _______ podpora min. dvou monitorů, každý s rozlišením min. 1920x1200, min. 2 video výstupy DVI, PassMark G3D mark min. 1200, min. 1 video výstup DVI a 1 video výstup D-sub –ZVUKOVÁ KARTA ________ ano 
ÚČINNOST ZDROJE ______ min. 80% 
SÍŤOVÁ KARTA _________ 100/1000 Mb Ethernet, podporou PXE 
SKŘÍŇ POČÍTAČE _______ miditower 
VSTUPNÍ A VÝSTUPNÍ PORTY ______________ vstup a výstup pro sluchátka a mikrofon na předním panelu 
USB PORTY ____________ min. 6 x USB 2.0 porty celkem, min 2 porty na předním panelu, min. 1x USB 3.0 
KLÁVESNICE ___________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MYŠ __________________ USB, snímání pohybu optické, připojená kabelem, 3 tlačítka a kolečko, min. délka 10,5 cm 
ČTEČKA PAMĚŤOVÝCH KARET ____ ano 
OPERAČNÍ SYSTÉM ______ Microsoft Windows 7 Professional 64b 
POŽADAVKY NA ROZŠIŘITELNOST _________ volná 1 pozice pro 5,25" mechaniku nebo disk 
POŽADAVKY NA SERVIS __ Zahájení a ukončení servisního zásahu v místě instalace. Vyřešení závady následující pracovní den po nahlášení závady. Garance zachování konfigurace při záručních opravách.
DALŠÍ POŽADAVKY ______ Oprávněným zaměstnancům zadavatele musí být i v záruční době umožněno otevření skříně počítače a instalace vlastních pamětí, karet a případně dalších komponent PC. Možnost uzamčení přístupu do BIOSu.
</t>
  </si>
  <si>
    <t>LCD 24“, fullHD, matný, DVI+VGA, nastavitelná výška podstavce a sklon, záruka 3 roky onsite NBD</t>
  </si>
  <si>
    <t>Vystavit fakturu za soubor položek výše (soubor č.8)</t>
  </si>
  <si>
    <t>Vystavit fakturu za soubor položek výše (soubor č.9)</t>
  </si>
  <si>
    <t>Paměťová karta I</t>
  </si>
  <si>
    <t>Paměťová karta kompatibilní se Sony Memory Stick Pro Duo, 16 GB</t>
  </si>
  <si>
    <t>Paměťová karta II</t>
  </si>
  <si>
    <t>Paměťová karta CompactFlash, 2 GB, min 12MB/s čtení a zápis</t>
  </si>
  <si>
    <t>USB čtečka pamě´tových karet</t>
  </si>
  <si>
    <t>USB čtečka paměťových karet, musí číst CompactFlash</t>
  </si>
  <si>
    <t>Vystavit fakturu za soubor položek výše (soubor č.10)</t>
  </si>
  <si>
    <t>Denisa Košábková</t>
  </si>
  <si>
    <t>tiskárna II</t>
  </si>
  <si>
    <t>Interní hematoonkologická klinika</t>
  </si>
  <si>
    <t>LF, Jihlavská 20</t>
  </si>
  <si>
    <t xml:space="preserve">Interní hematoonkologická klinika, FN Brno, Jihlavská 340/20, 625 00 Brno, budova L, </t>
  </si>
  <si>
    <t>TECHNOLOGIE TISKU ________ barevná laserová tiskárna 
FORMÁT ___________________ A4 
RYCHLOST TISKU ___________ min. 20 str./min 
PAMĚŤ ____________________ min. 128 MB 
ROZLIŠENÍ ________________ min. 600x600 dpi 
VSTUPNÍ ZÁSOBNÍK _________ min. 250 listů
2. VSTUPNÍ ZÁSOBNÍK ______ min. 250 listů 
DUPLEXNÍ TISK ____________ ano, automatický 
ROZHRANÍ _________________ USB 2.0, Ethernet 100 Mb, RJ45 
KOMPATIBILITA ____________ Microsoft Windows XP, Microsoft Windows Vista, Microsoft Windows 7 
EMULACE __________________ min. PCL 6 a PS 
MĚSÍČNÍ ZÁTĚŽ TISKÁRNY ___ min. 3000 stránek/měsíc 
JAZYK PŘILOŽENÉHO SOFTWARE___ čeština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</si>
</sst>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5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Font="1" applyBorder="1" applyAlignment="1" applyProtection="1">
      <alignment wrapText="1"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7" borderId="14" xfId="0" applyFill="1" applyBorder="1" applyAlignment="1">
      <alignment wrapText="1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0" xfId="0" applyFill="1" applyBorder="1" applyAlignment="1">
      <alignment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4" fillId="0" borderId="10" xfId="0" applyFont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zoomScalePageLayoutView="0" workbookViewId="0" topLeftCell="A7">
      <selection activeCell="P9" sqref="P9"/>
    </sheetView>
  </sheetViews>
  <sheetFormatPr defaultColWidth="9.140625" defaultRowHeight="12.75"/>
  <cols>
    <col min="1" max="1" width="16.28125" style="0" customWidth="1"/>
    <col min="2" max="2" width="11.57421875" style="0" customWidth="1"/>
    <col min="3" max="3" width="8.7109375" style="0" customWidth="1"/>
    <col min="4" max="4" width="61.8515625" style="0" customWidth="1"/>
    <col min="5" max="5" width="8.7109375" style="0" customWidth="1"/>
    <col min="6" max="7" width="10.57421875" style="0" customWidth="1"/>
    <col min="8" max="8" width="13.28125" style="0" customWidth="1"/>
    <col min="9" max="9" width="12.7109375" style="0" customWidth="1"/>
    <col min="10" max="10" width="13.28125" style="0" customWidth="1"/>
    <col min="11" max="11" width="31.8515625" style="0" customWidth="1"/>
  </cols>
  <sheetData>
    <row r="1" ht="13.5" thickBot="1">
      <c r="A1" t="s">
        <v>0</v>
      </c>
    </row>
    <row r="2" spans="1:17" ht="38.25">
      <c r="A2" s="28" t="s">
        <v>5</v>
      </c>
      <c r="B2" s="29"/>
      <c r="C2" s="29" t="s">
        <v>14</v>
      </c>
      <c r="D2" s="29"/>
      <c r="E2" s="29"/>
      <c r="F2" s="29" t="s">
        <v>9</v>
      </c>
      <c r="G2" s="29"/>
      <c r="H2" s="29"/>
      <c r="I2" s="29"/>
      <c r="J2" s="29"/>
      <c r="K2" s="9" t="s">
        <v>12</v>
      </c>
      <c r="L2" s="16" t="s">
        <v>23</v>
      </c>
      <c r="M2" s="17"/>
      <c r="N2" s="17"/>
      <c r="O2" s="17"/>
      <c r="P2" s="18"/>
      <c r="Q2" s="19" t="s">
        <v>24</v>
      </c>
    </row>
    <row r="3" spans="1:17" s="1" customFormat="1" ht="114.75" customHeight="1">
      <c r="A3" s="4" t="s">
        <v>5</v>
      </c>
      <c r="B3" s="5" t="s">
        <v>4</v>
      </c>
      <c r="C3" s="5" t="s">
        <v>1</v>
      </c>
      <c r="D3" s="5" t="s">
        <v>2</v>
      </c>
      <c r="E3" s="5" t="s">
        <v>3</v>
      </c>
      <c r="F3" s="5" t="s">
        <v>15</v>
      </c>
      <c r="G3" s="5" t="s">
        <v>16</v>
      </c>
      <c r="H3" s="5" t="s">
        <v>6</v>
      </c>
      <c r="I3" s="5" t="s">
        <v>7</v>
      </c>
      <c r="J3" s="5" t="s">
        <v>8</v>
      </c>
      <c r="K3" s="5" t="s">
        <v>13</v>
      </c>
      <c r="L3" s="5" t="s">
        <v>17</v>
      </c>
      <c r="M3" s="5" t="s">
        <v>18</v>
      </c>
      <c r="N3" s="5" t="s">
        <v>19</v>
      </c>
      <c r="O3" s="5" t="s">
        <v>20</v>
      </c>
      <c r="P3" s="15" t="s">
        <v>21</v>
      </c>
      <c r="Q3" s="5" t="s">
        <v>22</v>
      </c>
    </row>
    <row r="4" spans="1:17" s="1" customFormat="1" ht="152.25" customHeight="1">
      <c r="A4" s="10" t="s">
        <v>39</v>
      </c>
      <c r="B4" s="1" t="s">
        <v>40</v>
      </c>
      <c r="C4" s="2" t="s">
        <v>91</v>
      </c>
      <c r="D4" s="20" t="s">
        <v>41</v>
      </c>
      <c r="E4" s="2">
        <v>1</v>
      </c>
      <c r="F4" s="2" t="s">
        <v>10</v>
      </c>
      <c r="G4" s="2">
        <v>110513</v>
      </c>
      <c r="H4" s="2" t="s">
        <v>27</v>
      </c>
      <c r="I4" s="2" t="s">
        <v>28</v>
      </c>
      <c r="J4" s="3" t="s">
        <v>42</v>
      </c>
      <c r="K4" s="11"/>
      <c r="L4" s="30"/>
      <c r="M4" s="30"/>
      <c r="N4" s="30"/>
      <c r="O4" s="30"/>
      <c r="P4" s="30"/>
      <c r="Q4" s="2" t="s">
        <v>83</v>
      </c>
    </row>
    <row r="5" spans="1:17" s="8" customFormat="1" ht="12.75">
      <c r="A5" s="6" t="s">
        <v>35</v>
      </c>
      <c r="B5" s="7"/>
      <c r="C5" s="7"/>
      <c r="D5" s="7"/>
      <c r="E5" s="7"/>
      <c r="F5" s="7"/>
      <c r="G5" s="7"/>
      <c r="H5" s="7"/>
      <c r="I5" s="7"/>
      <c r="J5" s="7"/>
      <c r="K5" s="24"/>
      <c r="L5" s="31">
        <f>SUM(L4)</f>
        <v>0</v>
      </c>
      <c r="M5" s="31">
        <f>SUM(M4)</f>
        <v>0</v>
      </c>
      <c r="N5" s="31"/>
      <c r="O5" s="31">
        <f>SUM(O4)</f>
        <v>0</v>
      </c>
      <c r="P5" s="31">
        <f>SUM(P4)</f>
        <v>0</v>
      </c>
      <c r="Q5" s="7"/>
    </row>
    <row r="6" spans="1:17" s="1" customFormat="1" ht="156" customHeight="1">
      <c r="A6" s="10" t="s">
        <v>43</v>
      </c>
      <c r="B6" s="2" t="s">
        <v>46</v>
      </c>
      <c r="C6" s="2" t="s">
        <v>44</v>
      </c>
      <c r="D6" s="21" t="s">
        <v>50</v>
      </c>
      <c r="E6" s="2">
        <v>1</v>
      </c>
      <c r="F6" s="2" t="s">
        <v>10</v>
      </c>
      <c r="G6" s="2">
        <v>119612</v>
      </c>
      <c r="H6" s="2" t="s">
        <v>45</v>
      </c>
      <c r="I6" s="2" t="s">
        <v>48</v>
      </c>
      <c r="J6" s="3" t="s">
        <v>47</v>
      </c>
      <c r="K6" s="11"/>
      <c r="L6" s="30"/>
      <c r="M6" s="30"/>
      <c r="N6" s="30"/>
      <c r="O6" s="30"/>
      <c r="P6" s="30"/>
      <c r="Q6" s="2">
        <v>6003</v>
      </c>
    </row>
    <row r="7" spans="1:17" s="1" customFormat="1" ht="156" customHeight="1">
      <c r="A7" s="10" t="s">
        <v>43</v>
      </c>
      <c r="B7" s="2" t="s">
        <v>46</v>
      </c>
      <c r="C7" s="2" t="s">
        <v>49</v>
      </c>
      <c r="D7" s="21" t="s">
        <v>51</v>
      </c>
      <c r="E7" s="2">
        <v>1</v>
      </c>
      <c r="F7" s="2" t="s">
        <v>10</v>
      </c>
      <c r="G7" s="2">
        <v>119612</v>
      </c>
      <c r="H7" s="2" t="s">
        <v>45</v>
      </c>
      <c r="I7" s="2" t="s">
        <v>48</v>
      </c>
      <c r="J7" s="3" t="s">
        <v>47</v>
      </c>
      <c r="K7" s="11"/>
      <c r="L7" s="30"/>
      <c r="M7" s="30"/>
      <c r="N7" s="30"/>
      <c r="O7" s="30"/>
      <c r="P7" s="30"/>
      <c r="Q7" s="2">
        <v>6003</v>
      </c>
    </row>
    <row r="8" spans="1:17" ht="12.75">
      <c r="A8" s="6" t="s">
        <v>36</v>
      </c>
      <c r="B8" s="22"/>
      <c r="C8" s="7"/>
      <c r="D8" s="7"/>
      <c r="E8" s="7"/>
      <c r="F8" s="7"/>
      <c r="G8" s="7"/>
      <c r="H8" s="7"/>
      <c r="I8" s="7"/>
      <c r="J8" s="7"/>
      <c r="K8" s="24"/>
      <c r="L8" s="30">
        <f>SUM(L6:L7)</f>
        <v>0</v>
      </c>
      <c r="M8" s="30">
        <f>SUM(M6:M7)</f>
        <v>0</v>
      </c>
      <c r="N8" s="30"/>
      <c r="O8" s="30">
        <f>SUM(O6:O7)</f>
        <v>0</v>
      </c>
      <c r="P8" s="30">
        <f>SUM(P6:P7)</f>
        <v>0</v>
      </c>
      <c r="Q8" s="14"/>
    </row>
    <row r="9" spans="1:17" s="1" customFormat="1" ht="89.25">
      <c r="A9" s="10" t="s">
        <v>52</v>
      </c>
      <c r="B9" s="1" t="s">
        <v>53</v>
      </c>
      <c r="C9" s="22" t="s">
        <v>54</v>
      </c>
      <c r="D9" s="22" t="s">
        <v>55</v>
      </c>
      <c r="E9" s="22">
        <v>2</v>
      </c>
      <c r="F9" s="2" t="s">
        <v>10</v>
      </c>
      <c r="G9" s="22">
        <v>110519</v>
      </c>
      <c r="H9" s="22" t="s">
        <v>57</v>
      </c>
      <c r="I9" s="22" t="s">
        <v>28</v>
      </c>
      <c r="J9" s="22" t="s">
        <v>56</v>
      </c>
      <c r="K9" s="26"/>
      <c r="L9" s="30"/>
      <c r="M9" s="30"/>
      <c r="N9" s="30"/>
      <c r="O9" s="30"/>
      <c r="P9" s="30"/>
      <c r="Q9" s="2">
        <v>2807</v>
      </c>
    </row>
    <row r="10" spans="1:17" ht="12.75">
      <c r="A10" s="6" t="s">
        <v>37</v>
      </c>
      <c r="B10" s="22"/>
      <c r="C10" s="7"/>
      <c r="D10" s="7"/>
      <c r="E10" s="7"/>
      <c r="F10" s="7"/>
      <c r="G10" s="7"/>
      <c r="H10" s="7"/>
      <c r="I10" s="7"/>
      <c r="J10" s="7"/>
      <c r="K10" s="24"/>
      <c r="L10" s="30">
        <f>SUM(L9)</f>
        <v>0</v>
      </c>
      <c r="M10" s="30">
        <f>SUM(M9)</f>
        <v>0</v>
      </c>
      <c r="N10" s="30"/>
      <c r="O10" s="30">
        <f>SUM(O9)</f>
        <v>0</v>
      </c>
      <c r="P10" s="30">
        <f>SUM(P9)</f>
        <v>0</v>
      </c>
      <c r="Q10" s="14"/>
    </row>
    <row r="11" spans="1:17" s="1" customFormat="1" ht="89.25">
      <c r="A11" s="10" t="s">
        <v>59</v>
      </c>
      <c r="B11" s="1" t="s">
        <v>60</v>
      </c>
      <c r="C11" s="22" t="s">
        <v>78</v>
      </c>
      <c r="D11" s="22" t="s">
        <v>58</v>
      </c>
      <c r="E11" s="22">
        <v>1</v>
      </c>
      <c r="F11" s="2" t="s">
        <v>10</v>
      </c>
      <c r="G11" s="22">
        <v>110519</v>
      </c>
      <c r="H11" s="22" t="s">
        <v>57</v>
      </c>
      <c r="I11" s="22" t="s">
        <v>28</v>
      </c>
      <c r="J11" s="22" t="s">
        <v>61</v>
      </c>
      <c r="K11" s="26"/>
      <c r="L11" s="30"/>
      <c r="M11" s="30"/>
      <c r="N11" s="30"/>
      <c r="O11" s="30"/>
      <c r="P11" s="30"/>
      <c r="Q11" s="2">
        <v>8003</v>
      </c>
    </row>
    <row r="12" spans="1:17" ht="12.75">
      <c r="A12" s="6" t="s">
        <v>38</v>
      </c>
      <c r="B12" s="7"/>
      <c r="C12" s="7"/>
      <c r="D12" s="7"/>
      <c r="E12" s="7"/>
      <c r="F12" s="7"/>
      <c r="G12" s="7"/>
      <c r="H12" s="7"/>
      <c r="I12" s="7"/>
      <c r="J12" s="7"/>
      <c r="K12" s="24"/>
      <c r="L12" s="30">
        <f>SUM(L11)</f>
        <v>0</v>
      </c>
      <c r="M12" s="30">
        <f>SUM(M11)</f>
        <v>0</v>
      </c>
      <c r="N12" s="30"/>
      <c r="O12" s="30">
        <f>SUM(O11)</f>
        <v>0</v>
      </c>
      <c r="P12" s="30">
        <f>SUM(P11)</f>
        <v>0</v>
      </c>
      <c r="Q12" s="14"/>
    </row>
    <row r="13" spans="1:17" s="1" customFormat="1" ht="89.25">
      <c r="A13" s="10" t="s">
        <v>62</v>
      </c>
      <c r="B13" s="1" t="s">
        <v>65</v>
      </c>
      <c r="C13" s="22" t="s">
        <v>63</v>
      </c>
      <c r="D13" s="22" t="s">
        <v>66</v>
      </c>
      <c r="E13" s="22">
        <v>2</v>
      </c>
      <c r="F13" s="2" t="s">
        <v>10</v>
      </c>
      <c r="G13" s="22">
        <v>110111</v>
      </c>
      <c r="H13" s="22" t="s">
        <v>64</v>
      </c>
      <c r="I13" s="22" t="s">
        <v>68</v>
      </c>
      <c r="J13" s="22" t="s">
        <v>67</v>
      </c>
      <c r="K13" s="26"/>
      <c r="L13" s="30"/>
      <c r="M13" s="30"/>
      <c r="N13" s="30"/>
      <c r="O13" s="30"/>
      <c r="P13" s="30"/>
      <c r="Q13" s="2" t="s">
        <v>83</v>
      </c>
    </row>
    <row r="14" spans="1:17" ht="12.75">
      <c r="A14" s="6" t="s">
        <v>75</v>
      </c>
      <c r="B14" s="7"/>
      <c r="C14" s="7"/>
      <c r="D14" s="7"/>
      <c r="E14" s="7"/>
      <c r="F14" s="7"/>
      <c r="G14" s="7"/>
      <c r="H14" s="7"/>
      <c r="I14" s="7"/>
      <c r="J14" s="7"/>
      <c r="K14" s="24"/>
      <c r="L14" s="30">
        <f>SUM(L13)</f>
        <v>0</v>
      </c>
      <c r="M14" s="30">
        <f>SUM(M13)</f>
        <v>0</v>
      </c>
      <c r="N14" s="30"/>
      <c r="O14" s="30">
        <f>SUM(O13)</f>
        <v>0</v>
      </c>
      <c r="P14" s="30">
        <f>SUM(P13)</f>
        <v>0</v>
      </c>
      <c r="Q14" s="14"/>
    </row>
    <row r="15" spans="1:17" s="1" customFormat="1" ht="114.75">
      <c r="A15" s="10" t="s">
        <v>69</v>
      </c>
      <c r="B15" s="1" t="s">
        <v>73</v>
      </c>
      <c r="C15" s="22" t="s">
        <v>70</v>
      </c>
      <c r="D15" s="22" t="s">
        <v>71</v>
      </c>
      <c r="E15" s="22">
        <v>1</v>
      </c>
      <c r="F15" s="2" t="s">
        <v>10</v>
      </c>
      <c r="G15" s="22">
        <v>110320</v>
      </c>
      <c r="H15" s="22" t="s">
        <v>72</v>
      </c>
      <c r="I15" s="22" t="s">
        <v>68</v>
      </c>
      <c r="J15" s="22" t="s">
        <v>74</v>
      </c>
      <c r="K15" s="26"/>
      <c r="L15" s="30"/>
      <c r="M15" s="30"/>
      <c r="N15" s="30"/>
      <c r="O15" s="30"/>
      <c r="P15" s="30"/>
      <c r="Q15" s="2" t="s">
        <v>83</v>
      </c>
    </row>
    <row r="16" spans="1:17" ht="12.75">
      <c r="A16" s="6" t="s">
        <v>76</v>
      </c>
      <c r="B16" s="7"/>
      <c r="C16" s="7"/>
      <c r="D16" s="7"/>
      <c r="E16" s="7"/>
      <c r="F16" s="7"/>
      <c r="G16" s="7"/>
      <c r="H16" s="7"/>
      <c r="I16" s="7"/>
      <c r="J16" s="7"/>
      <c r="K16" s="24"/>
      <c r="L16" s="30">
        <f>SUM(L15)</f>
        <v>0</v>
      </c>
      <c r="M16" s="30">
        <f>SUM(M15)</f>
        <v>0</v>
      </c>
      <c r="N16" s="30"/>
      <c r="O16" s="30">
        <f>SUM(O15)</f>
        <v>0</v>
      </c>
      <c r="P16" s="30">
        <f>SUM(P15)</f>
        <v>0</v>
      </c>
      <c r="Q16" s="14"/>
    </row>
    <row r="17" spans="1:17" s="1" customFormat="1" ht="105" customHeight="1">
      <c r="A17" s="10" t="s">
        <v>29</v>
      </c>
      <c r="B17" s="14" t="s">
        <v>30</v>
      </c>
      <c r="C17" s="2" t="s">
        <v>77</v>
      </c>
      <c r="D17" s="2" t="s">
        <v>84</v>
      </c>
      <c r="E17" s="2">
        <v>1</v>
      </c>
      <c r="F17" s="2" t="s">
        <v>10</v>
      </c>
      <c r="G17" s="2">
        <v>119830</v>
      </c>
      <c r="H17" s="2" t="s">
        <v>81</v>
      </c>
      <c r="I17" s="2" t="s">
        <v>11</v>
      </c>
      <c r="J17" s="3" t="s">
        <v>82</v>
      </c>
      <c r="K17" s="11"/>
      <c r="L17" s="30"/>
      <c r="M17" s="30"/>
      <c r="N17" s="30"/>
      <c r="O17" s="30"/>
      <c r="P17" s="30"/>
      <c r="Q17" s="2">
        <v>6007</v>
      </c>
    </row>
    <row r="18" spans="1:17" s="1" customFormat="1" ht="105" customHeight="1">
      <c r="A18" s="10" t="s">
        <v>29</v>
      </c>
      <c r="B18" s="14" t="s">
        <v>30</v>
      </c>
      <c r="C18" s="2" t="s">
        <v>79</v>
      </c>
      <c r="D18" s="2" t="s">
        <v>85</v>
      </c>
      <c r="E18" s="2">
        <v>1</v>
      </c>
      <c r="F18" s="2" t="s">
        <v>10</v>
      </c>
      <c r="G18" s="2">
        <v>119830</v>
      </c>
      <c r="H18" s="2" t="s">
        <v>81</v>
      </c>
      <c r="I18" s="2" t="s">
        <v>11</v>
      </c>
      <c r="J18" s="3" t="s">
        <v>82</v>
      </c>
      <c r="K18" s="11"/>
      <c r="L18" s="30"/>
      <c r="M18" s="30"/>
      <c r="N18" s="30"/>
      <c r="O18" s="30"/>
      <c r="P18" s="30"/>
      <c r="Q18" s="2">
        <v>6007</v>
      </c>
    </row>
    <row r="19" spans="1:17" s="1" customFormat="1" ht="100.5" customHeight="1">
      <c r="A19" s="10" t="s">
        <v>29</v>
      </c>
      <c r="B19" s="14" t="s">
        <v>30</v>
      </c>
      <c r="C19" s="2" t="s">
        <v>80</v>
      </c>
      <c r="D19" s="2" t="s">
        <v>86</v>
      </c>
      <c r="E19" s="2">
        <v>3</v>
      </c>
      <c r="F19" s="2" t="s">
        <v>10</v>
      </c>
      <c r="G19" s="2">
        <v>119830</v>
      </c>
      <c r="H19" s="2" t="s">
        <v>81</v>
      </c>
      <c r="I19" s="2" t="s">
        <v>11</v>
      </c>
      <c r="J19" s="3" t="s">
        <v>82</v>
      </c>
      <c r="K19" s="11"/>
      <c r="L19" s="30"/>
      <c r="M19" s="30"/>
      <c r="N19" s="30"/>
      <c r="O19" s="30"/>
      <c r="P19" s="30"/>
      <c r="Q19" s="2">
        <v>6007</v>
      </c>
    </row>
    <row r="20" spans="1:17" ht="12.75">
      <c r="A20" s="12" t="s">
        <v>87</v>
      </c>
      <c r="B20" s="13"/>
      <c r="C20" s="13"/>
      <c r="D20" s="13"/>
      <c r="E20" s="13"/>
      <c r="F20" s="13"/>
      <c r="G20" s="13"/>
      <c r="H20" s="13"/>
      <c r="I20" s="13"/>
      <c r="J20" s="13"/>
      <c r="K20" s="27"/>
      <c r="L20" s="30">
        <f>SUM(L17:L19)</f>
        <v>0</v>
      </c>
      <c r="M20" s="30">
        <f>SUM(M17:M19)</f>
        <v>0</v>
      </c>
      <c r="N20" s="30"/>
      <c r="O20" s="30">
        <f>SUM(O17:O19)</f>
        <v>0</v>
      </c>
      <c r="P20" s="30">
        <f>SUM(P17:P19)</f>
        <v>0</v>
      </c>
      <c r="Q20" s="14"/>
    </row>
    <row r="21" spans="1:17" s="1" customFormat="1" ht="409.5" customHeight="1">
      <c r="A21" s="10" t="s">
        <v>88</v>
      </c>
      <c r="B21" s="14" t="s">
        <v>89</v>
      </c>
      <c r="C21" s="2" t="s">
        <v>90</v>
      </c>
      <c r="D21" s="21" t="s">
        <v>95</v>
      </c>
      <c r="E21" s="2">
        <v>2</v>
      </c>
      <c r="F21" s="2" t="s">
        <v>10</v>
      </c>
      <c r="G21" s="2">
        <v>110517</v>
      </c>
      <c r="H21" s="2" t="s">
        <v>92</v>
      </c>
      <c r="I21" s="2" t="s">
        <v>48</v>
      </c>
      <c r="J21" s="3" t="s">
        <v>93</v>
      </c>
      <c r="K21" s="11"/>
      <c r="L21" s="30"/>
      <c r="M21" s="30"/>
      <c r="N21" s="30"/>
      <c r="O21" s="30"/>
      <c r="P21" s="30"/>
      <c r="Q21" s="2">
        <v>2810</v>
      </c>
    </row>
    <row r="22" spans="1:17" s="1" customFormat="1" ht="82.5" customHeight="1">
      <c r="A22" s="10" t="s">
        <v>88</v>
      </c>
      <c r="B22" s="14" t="s">
        <v>89</v>
      </c>
      <c r="C22" s="2" t="s">
        <v>94</v>
      </c>
      <c r="D22" s="20" t="s">
        <v>96</v>
      </c>
      <c r="E22" s="2">
        <v>2</v>
      </c>
      <c r="F22" s="2" t="s">
        <v>10</v>
      </c>
      <c r="G22" s="2">
        <v>110517</v>
      </c>
      <c r="H22" s="2" t="s">
        <v>92</v>
      </c>
      <c r="I22" s="2" t="s">
        <v>48</v>
      </c>
      <c r="J22" s="3" t="s">
        <v>93</v>
      </c>
      <c r="K22" s="11"/>
      <c r="L22" s="30"/>
      <c r="M22" s="30"/>
      <c r="N22" s="30"/>
      <c r="O22" s="30"/>
      <c r="P22" s="30"/>
      <c r="Q22" s="2">
        <v>2810</v>
      </c>
    </row>
    <row r="23" spans="1:17" ht="12.75">
      <c r="A23" s="6" t="s">
        <v>97</v>
      </c>
      <c r="B23" s="7"/>
      <c r="C23" s="7"/>
      <c r="D23" s="7"/>
      <c r="E23" s="7"/>
      <c r="F23" s="7"/>
      <c r="G23" s="7"/>
      <c r="H23" s="7"/>
      <c r="I23" s="7"/>
      <c r="J23" s="7"/>
      <c r="K23" s="24"/>
      <c r="L23" s="30">
        <f>SUM(L21:L22)</f>
        <v>0</v>
      </c>
      <c r="M23" s="30">
        <f>SUM(M21:M22)</f>
        <v>0</v>
      </c>
      <c r="N23" s="30"/>
      <c r="O23" s="30">
        <f>SUM(O21:O22)</f>
        <v>0</v>
      </c>
      <c r="P23" s="30">
        <f>SUM(P21:P22)</f>
        <v>0</v>
      </c>
      <c r="Q23" s="14"/>
    </row>
    <row r="24" spans="1:17" s="1" customFormat="1" ht="156" customHeight="1">
      <c r="A24" s="10" t="s">
        <v>31</v>
      </c>
      <c r="B24" t="s">
        <v>32</v>
      </c>
      <c r="C24" s="2" t="s">
        <v>99</v>
      </c>
      <c r="D24" s="21" t="s">
        <v>100</v>
      </c>
      <c r="E24" s="2">
        <v>1</v>
      </c>
      <c r="F24" s="2" t="s">
        <v>10</v>
      </c>
      <c r="G24" s="2">
        <v>110230</v>
      </c>
      <c r="H24" s="2" t="s">
        <v>33</v>
      </c>
      <c r="I24" s="2" t="s">
        <v>109</v>
      </c>
      <c r="J24" s="3" t="s">
        <v>34</v>
      </c>
      <c r="K24" s="11"/>
      <c r="L24" s="30"/>
      <c r="M24" s="30"/>
      <c r="N24" s="30"/>
      <c r="O24" s="30"/>
      <c r="P24" s="30"/>
      <c r="Q24" s="2" t="s">
        <v>26</v>
      </c>
    </row>
    <row r="25" spans="1:17" s="1" customFormat="1" ht="156" customHeight="1">
      <c r="A25" s="10" t="s">
        <v>31</v>
      </c>
      <c r="B25" s="14" t="s">
        <v>32</v>
      </c>
      <c r="C25" s="2" t="s">
        <v>101</v>
      </c>
      <c r="D25" s="20" t="s">
        <v>102</v>
      </c>
      <c r="E25" s="2">
        <v>1</v>
      </c>
      <c r="F25" s="2" t="s">
        <v>10</v>
      </c>
      <c r="G25" s="2">
        <v>110230</v>
      </c>
      <c r="H25" s="2" t="s">
        <v>33</v>
      </c>
      <c r="I25" s="2" t="s">
        <v>109</v>
      </c>
      <c r="J25" s="3" t="s">
        <v>34</v>
      </c>
      <c r="K25" s="11"/>
      <c r="L25" s="30"/>
      <c r="M25" s="30"/>
      <c r="N25" s="30"/>
      <c r="O25" s="30"/>
      <c r="P25" s="30"/>
      <c r="Q25" s="2" t="s">
        <v>26</v>
      </c>
    </row>
    <row r="26" spans="1:17" s="1" customFormat="1" ht="156" customHeight="1">
      <c r="A26" s="10" t="s">
        <v>31</v>
      </c>
      <c r="B26" s="14" t="s">
        <v>32</v>
      </c>
      <c r="C26" s="2" t="s">
        <v>103</v>
      </c>
      <c r="D26" s="21" t="s">
        <v>104</v>
      </c>
      <c r="E26" s="2">
        <v>2</v>
      </c>
      <c r="F26" s="2" t="s">
        <v>10</v>
      </c>
      <c r="G26" s="2">
        <v>110230</v>
      </c>
      <c r="H26" s="2" t="s">
        <v>33</v>
      </c>
      <c r="I26" s="2" t="s">
        <v>109</v>
      </c>
      <c r="J26" s="3" t="s">
        <v>34</v>
      </c>
      <c r="K26" s="11"/>
      <c r="L26" s="30"/>
      <c r="M26" s="30"/>
      <c r="N26" s="30"/>
      <c r="O26" s="30"/>
      <c r="P26" s="30"/>
      <c r="Q26" s="2" t="s">
        <v>26</v>
      </c>
    </row>
    <row r="27" spans="1:17" ht="12.75">
      <c r="A27" s="6" t="s">
        <v>98</v>
      </c>
      <c r="B27" s="7"/>
      <c r="C27" s="7"/>
      <c r="D27" s="7"/>
      <c r="E27" s="7"/>
      <c r="F27" s="7"/>
      <c r="G27" s="7"/>
      <c r="H27" s="7"/>
      <c r="I27" s="7"/>
      <c r="J27" s="7"/>
      <c r="K27" s="24"/>
      <c r="L27" s="30">
        <f>SUM(L24:L26)</f>
        <v>0</v>
      </c>
      <c r="M27" s="30">
        <f>SUM(M24:M26)</f>
        <v>0</v>
      </c>
      <c r="N27" s="30"/>
      <c r="O27" s="30">
        <f>SUM(O24:O26)</f>
        <v>0</v>
      </c>
      <c r="P27" s="30">
        <f>SUM(P24:P26)</f>
        <v>0</v>
      </c>
      <c r="Q27" s="14"/>
    </row>
    <row r="28" spans="1:17" s="1" customFormat="1" ht="273.75" customHeight="1">
      <c r="A28" s="10" t="s">
        <v>106</v>
      </c>
      <c r="B28" s="14">
        <v>725326620</v>
      </c>
      <c r="C28" s="2" t="s">
        <v>107</v>
      </c>
      <c r="D28" s="21" t="s">
        <v>111</v>
      </c>
      <c r="E28" s="2">
        <v>2</v>
      </c>
      <c r="F28" s="2" t="s">
        <v>10</v>
      </c>
      <c r="G28" s="2">
        <v>110230</v>
      </c>
      <c r="H28" s="2" t="s">
        <v>108</v>
      </c>
      <c r="I28" s="2" t="s">
        <v>109</v>
      </c>
      <c r="J28" s="3" t="s">
        <v>110</v>
      </c>
      <c r="K28" s="11"/>
      <c r="L28" s="30"/>
      <c r="M28" s="30"/>
      <c r="N28" s="30"/>
      <c r="O28" s="30"/>
      <c r="P28" s="30"/>
      <c r="Q28" s="2" t="s">
        <v>26</v>
      </c>
    </row>
    <row r="29" spans="1:17" ht="12.75">
      <c r="A29" s="6" t="s">
        <v>105</v>
      </c>
      <c r="B29" s="7"/>
      <c r="C29" s="7"/>
      <c r="D29" s="7"/>
      <c r="E29" s="7"/>
      <c r="F29" s="7"/>
      <c r="G29" s="7"/>
      <c r="H29" s="7"/>
      <c r="I29" s="7"/>
      <c r="J29" s="7"/>
      <c r="K29" s="24"/>
      <c r="L29" s="30">
        <f>SUM(L28)</f>
        <v>0</v>
      </c>
      <c r="M29" s="30">
        <f>SUM(M28)</f>
        <v>0</v>
      </c>
      <c r="N29" s="30"/>
      <c r="O29" s="30">
        <f>SUM(O28)</f>
        <v>0</v>
      </c>
      <c r="P29" s="30">
        <f>SUM(P28)</f>
        <v>0</v>
      </c>
      <c r="Q29" s="14"/>
    </row>
    <row r="30" spans="1:17" ht="18">
      <c r="A30" s="23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25"/>
      <c r="L30" s="30">
        <f>SUM(L20,L8,L10,L12,L14,L16,L23,L27,L29)</f>
        <v>0</v>
      </c>
      <c r="M30" s="30">
        <f>SUM(M20,M8,M10,M12,M14,M16,M23,M27,M29)</f>
        <v>0</v>
      </c>
      <c r="N30" s="30"/>
      <c r="O30" s="30">
        <f>SUM(O20,O8,O10,O12,O14,O16,O23,O27,O29)</f>
        <v>0</v>
      </c>
      <c r="P30" s="30">
        <f>SUM(P20,P8,P10,P12,P14,P16,P23,P27,P29)</f>
        <v>0</v>
      </c>
      <c r="Q30" s="14"/>
    </row>
  </sheetData>
  <sheetProtection sheet="1"/>
  <mergeCells count="3">
    <mergeCell ref="A2:B2"/>
    <mergeCell ref="C2:E2"/>
    <mergeCell ref="F2:J2"/>
  </mergeCells>
  <printOptions/>
  <pageMargins left="0.29" right="0.05" top="0.49" bottom="0.25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2011-09-05T11:25:42Z</cp:lastPrinted>
  <dcterms:created xsi:type="dcterms:W3CDTF">2011-05-10T07:33:44Z</dcterms:created>
  <dcterms:modified xsi:type="dcterms:W3CDTF">2011-10-13T12:15:41Z</dcterms:modified>
  <cp:category/>
  <cp:version/>
  <cp:contentType/>
  <cp:contentStatus/>
</cp:coreProperties>
</file>