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kce rok 2017\LF-přednášková místnost\VŘ na zhotovitele\AVT\"/>
    </mc:Choice>
  </mc:AlternateContent>
  <workbookProtection lockWindows="1"/>
  <bookViews>
    <workbookView xWindow="0" yWindow="0" windowWidth="28800" windowHeight="12300" tabRatio="992"/>
  </bookViews>
  <sheets>
    <sheet name="List1" sheetId="1" r:id="rId1"/>
  </sheets>
  <definedNames>
    <definedName name="Excel_BuiltIn_Print_Titles_1">List1!$A$1:$IP$1</definedName>
    <definedName name="_xlnm.Print_Titles" localSheetId="0">List1!$1:$1</definedName>
    <definedName name="_xlnm.Print_Area" localSheetId="0">List1!$A$1:$G$73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8" i="1" l="1"/>
  <c r="G70" i="1"/>
  <c r="G71" i="1"/>
  <c r="G69" i="1"/>
  <c r="G68" i="1"/>
  <c r="G66" i="1"/>
  <c r="G65" i="1"/>
  <c r="G64" i="1"/>
  <c r="G63" i="1"/>
  <c r="G62" i="1"/>
  <c r="G61" i="1"/>
  <c r="G60" i="1"/>
  <c r="G59" i="1"/>
  <c r="G57" i="1"/>
  <c r="G56" i="1"/>
  <c r="G54" i="1"/>
  <c r="G53" i="1"/>
  <c r="G52" i="1"/>
  <c r="G51" i="1"/>
  <c r="G50" i="1"/>
  <c r="G48" i="1"/>
  <c r="G47" i="1"/>
  <c r="G46" i="1"/>
  <c r="G45" i="1"/>
  <c r="G44" i="1"/>
  <c r="G43" i="1"/>
  <c r="G42" i="1"/>
  <c r="G41" i="1"/>
  <c r="G39" i="1"/>
  <c r="G37" i="1"/>
  <c r="G36" i="1"/>
  <c r="G35" i="1"/>
  <c r="G34" i="1"/>
  <c r="G32" i="1"/>
  <c r="G31" i="1"/>
  <c r="G30" i="1"/>
  <c r="G29" i="1"/>
  <c r="G26" i="1"/>
  <c r="G25" i="1"/>
  <c r="G24" i="1"/>
  <c r="G23" i="1"/>
  <c r="G22" i="1"/>
  <c r="G21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F72" i="1" l="1"/>
</calcChain>
</file>

<file path=xl/sharedStrings.xml><?xml version="1.0" encoding="utf-8"?>
<sst xmlns="http://schemas.openxmlformats.org/spreadsheetml/2006/main" count="196" uniqueCount="127">
  <si>
    <t>položka číslo</t>
  </si>
  <si>
    <t>Název</t>
  </si>
  <si>
    <t>popis</t>
  </si>
  <si>
    <t>množstevní jednotka</t>
  </si>
  <si>
    <t>Kč/jednotka bez_DPH</t>
  </si>
  <si>
    <t>počet</t>
  </si>
  <si>
    <t>cena celkem / Kč bez DPH</t>
  </si>
  <si>
    <t>Ozvučení</t>
  </si>
  <si>
    <t>Reproduktorová soustava
Zona Z1</t>
  </si>
  <si>
    <t>ks</t>
  </si>
  <si>
    <t>Reproduktorová soustava
Zona Z2</t>
  </si>
  <si>
    <t>Zesilovač</t>
  </si>
  <si>
    <t xml:space="preserve">Koncový zesilovač  výkon 2x 80W /4Ω_8Ω, 2x 80W /70, vstup nesymetrický 2x2 RCA, konvenční chlazení - bez hluku, individuální nastavení výšek a basů pro každý výstup, sleep mode, konektor 2x RJ-45 pro vzdálené ovládače, 19" rack uchycení, 218,5x303,4x43,3 mm (šířka 1/2 rack).
</t>
  </si>
  <si>
    <t>Mixážní systém</t>
  </si>
  <si>
    <t xml:space="preserve">Mixážní matice s digitálním signálovým processingem, 12 vstupů / 8 výstupů, min. 10 vstupů s automatickou eliminací ozvěny (AEC), digitální sběrnice s min. 42 zvukovými kanály s latencí max 0,25ms, min. 6 kontrolních vstupů a  4 logické výstupy, indikační LED pro každý kanál, ethernet pro nastavení, kontrolu a monitoring, RS-232 pro řízení
</t>
  </si>
  <si>
    <t>Mikrofon bezdrátový</t>
  </si>
  <si>
    <t>Mikrofon</t>
  </si>
  <si>
    <t xml:space="preserve">klopový mikrofon s kardioidní charakteristikou, 15Hz-18 kHz,  mini XLR konektor, 8,8 mV/PA, impedance 200 Ohmů, SPL 118 dB
</t>
  </si>
  <si>
    <t>Ostatní audio technika</t>
  </si>
  <si>
    <r>
      <rPr>
        <sz val="10"/>
        <rFont val="Arial CE"/>
        <family val="2"/>
        <charset val="238"/>
      </rPr>
      <t>Jednokanálový eliminátor zpětné vazby s fázovým posunem, digitální zpracování signálu, vhodné pro akusticky náročné prostředí, směšovač pro dva mikrofony na řeč.</t>
    </r>
    <r>
      <rPr>
        <sz val="10"/>
        <color rgb="FF800000"/>
        <rFont val="Arial CE"/>
        <family val="2"/>
        <charset val="238"/>
      </rPr>
      <t xml:space="preserve"> Pultu.
</t>
    </r>
  </si>
  <si>
    <t>Držák, stojan, úchyt</t>
  </si>
  <si>
    <t>Příslušenství audio technika</t>
  </si>
  <si>
    <t>Kondenzátorový mikrofon s ohebným držákem pro stropní instalaci, superkardioidní charakteristika, 50 - 19,000 Hz, 8 - 52 V phantom, bílá barva, pro stropní montáž</t>
  </si>
  <si>
    <t>VIDEO</t>
  </si>
  <si>
    <t>Projektor DP1</t>
  </si>
  <si>
    <t xml:space="preserve">Projektor technologie: 3LCD, konstrast: 10000:1, rozlišení: 1920x1200 (WUXGA), světelný výkon min.: 4500 ANSI, formát: 16:10, 
parametry a specifikace: 
Objektiv: zoom
Objektiv: 1.7-2.3
Rozhraní
LAN: ANO
HDMI: 1x
</t>
  </si>
  <si>
    <t>Držák projektoru</t>
  </si>
  <si>
    <t xml:space="preserve">Univerzální držák AVM - komplet vč. universálního adaptéru pro mobilní projektory s vyšší hmotností.
Bílý komaxit.
Nosnost 35 kg
</t>
  </si>
  <si>
    <t>Roletové plátno</t>
  </si>
  <si>
    <t xml:space="preserve">Elektrická roletová projekční plocha povrchu určená pro vestavbu do podhledového stropu. Projekční povrch Matte White se ziskem 1.0 a pozorovacím úhlem 120°.  Formát 1:1, rozměr obrazu 230x230cm, černý rámeček max. 5cm. Hmotnost max. 25kg.
</t>
  </si>
  <si>
    <t>LCD 1, LCD 2</t>
  </si>
  <si>
    <t xml:space="preserve">LCD panel
Úhlopříčka min.: 48" (121 cm)
Rozlišení: Full HD 1920x1080 bodů
Jas min.: 350 cd/m²
Poměr obrazu: 16:9                                                          
Pozorovací úhel minimálně : 150°                        
Spotřeba max: 150 W
Vstup HDMI IN
</t>
  </si>
  <si>
    <t>Držáky LCD</t>
  </si>
  <si>
    <r>
      <rPr>
        <sz val="10"/>
        <rFont val="Arial CE"/>
        <family val="2"/>
        <charset val="238"/>
      </rPr>
      <t xml:space="preserve">Univerzální adaptér - stropní držák pro LCD </t>
    </r>
    <r>
      <rPr>
        <b/>
        <sz val="10"/>
        <rFont val="Arial CE"/>
        <family val="2"/>
        <charset val="238"/>
      </rPr>
      <t>48"</t>
    </r>
    <r>
      <rPr>
        <sz val="10"/>
        <rFont val="Arial CE"/>
        <family val="2"/>
        <charset val="238"/>
      </rPr>
      <t>. 
Nosnost min. 50</t>
    </r>
    <r>
      <rPr>
        <b/>
        <sz val="10"/>
        <rFont val="Arial CE"/>
        <family val="2"/>
        <charset val="238"/>
      </rPr>
      <t>kg</t>
    </r>
    <r>
      <rPr>
        <sz val="10"/>
        <rFont val="Arial CE"/>
        <family val="2"/>
        <charset val="238"/>
      </rPr>
      <t xml:space="preserve">.
Náklon minimálně +5/-20 st. 
Barva černá. 
</t>
    </r>
  </si>
  <si>
    <t>Vizualizér</t>
  </si>
  <si>
    <t>Interaktivní tabule</t>
  </si>
  <si>
    <t xml:space="preserve">Multidotyková Interaktivní tabule s poměrem stran 16:10. Umožňuje automaticky rozpoznat dotyk prstem pro ovládání, dotyk popisovače pro zápis a dotyk houbičkou nebo dlaní pro mazání. Úhlopříčka obrazu: 221 cm (87“), včetně 2 popisovačů s přepínáním 4 barev, mazací houbičky. Propojení s přídavným projektorem. 
</t>
  </si>
  <si>
    <t>Prezentační SW</t>
  </si>
  <si>
    <t>Projektor Interaktivní tabule</t>
  </si>
  <si>
    <t xml:space="preserve">Ramenný držák ultrakrátkého projektoru pro instalaci na zeď
</t>
  </si>
  <si>
    <t>Prodloužení USB</t>
  </si>
  <si>
    <t xml:space="preserve">Aktivní prodlužovací kabel pro USB (5m).
</t>
  </si>
  <si>
    <t>Video interface</t>
  </si>
  <si>
    <t xml:space="preserve">Video matice </t>
  </si>
  <si>
    <t xml:space="preserve">8x8 HDMI maticový přepínač, přenos signálu v rozlišení 1080p/1920x1200, podporuje ztrátové i bezztrátové zvukové formáty (Dolby TrueHD a DTS-HD Master Audio), kompatibilní pro HDCP
</t>
  </si>
  <si>
    <t>Přenos signálu po CAT 5/6</t>
  </si>
  <si>
    <t>Scaler</t>
  </si>
  <si>
    <t xml:space="preserve">scaler se zabudovaným 3x1 přepínačem pro HDMI a VGA signály, 2x HDMI vstup, 1x VGA vstup, automatické přepínání, TCP/IP, RS-232, ovládání hlasitosti na předním panelu spolu s volbou vstupu.
</t>
  </si>
  <si>
    <t>Převodníky signálu</t>
  </si>
  <si>
    <t>Tabule</t>
  </si>
  <si>
    <t>Bílá pevná tabule</t>
  </si>
  <si>
    <t>Řídicí systém</t>
  </si>
  <si>
    <t>Řídicí jednotka</t>
  </si>
  <si>
    <r>
      <rPr>
        <sz val="10"/>
        <rFont val="Arial CE"/>
        <family val="2"/>
        <charset val="238"/>
      </rPr>
      <t xml:space="preserve">Kontrolér řídicího systému. </t>
    </r>
    <r>
      <rPr>
        <b/>
        <sz val="10"/>
        <color rgb="FF000000"/>
        <rFont val="Arial"/>
        <family val="2"/>
        <charset val="238"/>
      </rPr>
      <t>Technické parametry kontroléru:</t>
    </r>
    <r>
      <rPr>
        <sz val="10"/>
        <color rgb="FF000000"/>
        <rFont val="Arial"/>
        <family val="2"/>
        <charset val="238"/>
      </rPr>
      <t xml:space="preserve"> CPU Arm, 256MB RAM, 6x RS232, 8x IR, 8x IO, 4x relé, audio in/out, 1x LAN, </t>
    </r>
    <r>
      <rPr>
        <b/>
        <sz val="10"/>
        <color rgb="FF000000"/>
        <rFont val="Arial"/>
        <family val="2"/>
        <charset val="238"/>
      </rPr>
      <t>slot pro SD kartu (min. 4GB),</t>
    </r>
    <r>
      <rPr>
        <sz val="10"/>
        <color rgb="FF000000"/>
        <rFont val="Arial"/>
        <family val="2"/>
        <charset val="238"/>
      </rPr>
      <t xml:space="preserve"> programování v jazyce XPL2, </t>
    </r>
    <r>
      <rPr>
        <b/>
        <sz val="10"/>
        <color rgb="FF000000"/>
        <rFont val="Arial"/>
        <family val="2"/>
        <charset val="238"/>
      </rPr>
      <t>vestavěný webový server</t>
    </r>
    <r>
      <rPr>
        <sz val="10"/>
        <color rgb="FF000000"/>
        <rFont val="Arial"/>
        <family val="2"/>
        <charset val="238"/>
      </rPr>
      <t xml:space="preserve">. Rozměry max. : 210 x 43.5 x 92 mm, Výška 1U
</t>
    </r>
  </si>
  <si>
    <t>Rozšiřující modu</t>
  </si>
  <si>
    <t xml:space="preserve">Rozšiřující modul, 3 x RS232, 8 x multifunkční versatile port, připojení do LAN, napájení PoE (adaptér není součástí balení)
</t>
  </si>
  <si>
    <t>Ovládací panel</t>
  </si>
  <si>
    <t>Releová jednotka řs</t>
  </si>
  <si>
    <t>DALi jednotka řs</t>
  </si>
  <si>
    <t>Převodník řs</t>
  </si>
  <si>
    <r>
      <rPr>
        <sz val="10"/>
        <rFont val="Arial CE"/>
        <family val="2"/>
        <charset val="238"/>
      </rPr>
      <t xml:space="preserve">Převodník RS-232/485, automatický poloduplexní provoz, indikace směru přenosu,napájení z jednotek </t>
    </r>
    <r>
      <rPr>
        <sz val="10"/>
        <rFont val="Arial"/>
        <family val="2"/>
        <charset val="238"/>
      </rPr>
      <t xml:space="preserve">. Technická specifikace: Napájení: Z modulů  nebo externě 7.5 - 24 V DC/100mA, Přenosová rychlost: 19200 bitů/s, Vstupní/výstupní konektory: RS232 – 9 pin D konektor dutinky nebo svorky do 1.5 mm2, RS485 - 2x konektor RJ-11-4, Rozměry š x v x h: (36 x 90 x 58) mm (2 moduly po 17.5 mm)
</t>
    </r>
  </si>
  <si>
    <t>Odrušovací filtr</t>
  </si>
  <si>
    <t>Síťové prvky - Switch</t>
  </si>
  <si>
    <t>Přípojné místo a rack do katedry</t>
  </si>
  <si>
    <t>Přípojné místo PM 1</t>
  </si>
  <si>
    <t>AV rack katedra</t>
  </si>
  <si>
    <t xml:space="preserve">Racková (19“ standardní šířka) konstrukce pro osazení do katedry, police, vykrývací plechy, výška 13U + ostatní montážní materiál
</t>
  </si>
  <si>
    <t>AV rack - příslušenství</t>
  </si>
  <si>
    <t xml:space="preserve">19" rozvodný panel 8x230V UTE, přívod černý - 2m, vypínač, 1U
</t>
  </si>
  <si>
    <t xml:space="preserve">AV rack - příslušenství (police, vykrývací plech, pásky, atd).
</t>
  </si>
  <si>
    <t>kpl</t>
  </si>
  <si>
    <t>Ventilátor do katedry</t>
  </si>
  <si>
    <t>Videokonference</t>
  </si>
  <si>
    <t>Videokonferenční jednotka s kamerou</t>
  </si>
  <si>
    <t>sestava</t>
  </si>
  <si>
    <t>servis</t>
  </si>
  <si>
    <t>Kabely</t>
  </si>
  <si>
    <t>HDMI kabel</t>
  </si>
  <si>
    <t>VGA kabel</t>
  </si>
  <si>
    <t xml:space="preserve">Kvalitní VGA kabely s nízkým útlumem.
VGA kabel vyrobený z Kramer BC-3X2T7S kabelu. 
Pro přenos ID bitů / VESA DDC a +5V napájení přes pin 9.
3x 26 AWG koax proRGB, 2x 26 AWG TwistedPair pro H+V sync., 
7x 26 AWG single pro DDC a další signály, 
Útlum db/100m: 18,6/100 MHz, 28,2/200MHz, 45,9/400MHz 
</t>
  </si>
  <si>
    <t>UTP kabel</t>
  </si>
  <si>
    <t>m</t>
  </si>
  <si>
    <t xml:space="preserve">patch kabel </t>
  </si>
  <si>
    <t>CAT6 patch kabel délka 2 m, dvojité stínění SFTP, AWG26, izolace polyethylen, plášť PVC, typ konektorů RJ45/RJ45</t>
  </si>
  <si>
    <t>Audio kabel</t>
  </si>
  <si>
    <t xml:space="preserve">Symetrický stíněný audio mono kabel
průměr 6,0 mm, instalační
</t>
  </si>
  <si>
    <t xml:space="preserve">kabel pro 70V rozvody ( drát ),CYKY 3Cx1,5
</t>
  </si>
  <si>
    <t>Instalace</t>
  </si>
  <si>
    <t>Instalace AV techniky</t>
  </si>
  <si>
    <t>Instalace AV techniky (instalace koncových prvků, instalace kabeláže, konektorování )</t>
  </si>
  <si>
    <t>set</t>
  </si>
  <si>
    <t xml:space="preserve">Programování a SW práce (Řídící systém, Režimy a předvolby na dotykovém panelu, Programování silových okruhů, Tvorba manuálu pro systém)
</t>
  </si>
  <si>
    <t>hodina</t>
  </si>
  <si>
    <t xml:space="preserve">Projektová dokumentace, příprava, inženýring, předání, školení (Přejímka stavební připravenosti, převzetí místa instalace. Projektová dokumentace skutečného stavu. Předání díla. Zaškolení uživatele. Inženýring - vedení instalace. Systémové testy.)
</t>
  </si>
  <si>
    <t>Doprava, obhlídky a další přípravné práce (Obhlídky na místě, Konzultace, Kontrolní dny. Vykládka/nakládka a stavba lešení. Úklid materiálu, nářadí, likvidace obalů. Pronájem lešení.)</t>
  </si>
  <si>
    <t>Cena celkem bez DPH</t>
  </si>
  <si>
    <r>
      <t>Dvoupásmová podhledová reprosoustava, 4,5", 4W / 70V, 60</t>
    </r>
    <r>
      <rPr>
        <sz val="10"/>
        <color rgb="FF800000"/>
        <rFont val="Arial CE"/>
        <family val="2"/>
        <charset val="238"/>
      </rPr>
      <t>Hz–20kHz</t>
    </r>
    <r>
      <rPr>
        <sz val="10"/>
        <rFont val="Arial CE"/>
        <family val="2"/>
        <charset val="238"/>
      </rPr>
      <t>, 86dB, 150° pokry</t>
    </r>
    <r>
      <rPr>
        <sz val="10"/>
        <rFont val="Arial CE"/>
        <charset val="238"/>
      </rPr>
      <t>tí, 195x105 (průměr x výška)</t>
    </r>
    <r>
      <rPr>
        <sz val="10"/>
        <rFont val="Arial CE"/>
        <family val="2"/>
        <charset val="238"/>
      </rPr>
      <t xml:space="preserve"> mm</t>
    </r>
  </si>
  <si>
    <r>
      <t>UHF bezdrátový set - ruční mikrofon s mikrofonní vložkou, superkardioidní charakteristika, 70Hz-20 kHz, přenosné pásmo 650.1 - 680.0 MHz, síťový μC diverzní přijímač,</t>
    </r>
    <r>
      <rPr>
        <sz val="10"/>
        <rFont val="Arial CE"/>
        <charset val="238"/>
      </rPr>
      <t xml:space="preserve"> 1200 přeladitelných freq., pilot tone,  19" rack uchycení, výkon vysílače 50 mW, provoz až 14 hodin</t>
    </r>
    <r>
      <rPr>
        <sz val="10"/>
        <rFont val="Arial CE"/>
        <family val="2"/>
        <charset val="238"/>
      </rPr>
      <t>, 1x AA baterie, IR nastavení vysílač -&gt; přijímač</t>
    </r>
  </si>
  <si>
    <r>
      <rPr>
        <sz val="10"/>
        <rFont val="Arial CE"/>
        <family val="2"/>
        <charset val="238"/>
      </rPr>
      <t xml:space="preserve">UHF bezdrátový set - bez mikrofonu, 35Hz-20 kHz, kapesní vysílač, přenosné pásmo  650.1 - 680.0 MHz, síťový μC diverzní přijímač, 1200 přeladitelných freq., pilot tone,  19" rack uchycení, výkon vysílače 50 mW, provoz až 14 hodin, 1x AA baterie, IR nastavení vysílač -&gt; přijímač
</t>
    </r>
  </si>
  <si>
    <r>
      <t xml:space="preserve">Tenký náhlavní kondenzátorový mikrofon, uchycení na jedno ucho, kardioidní charakteristika, 400 Hz - 18 kHz,  3 pin mini XLR konektor,  větrná ochrana, kabelová příchytka. </t>
    </r>
    <r>
      <rPr>
        <sz val="10"/>
        <color rgb="FFFF0000"/>
        <rFont val="Arial CE"/>
        <family val="2"/>
        <charset val="238"/>
      </rPr>
      <t xml:space="preserve">
</t>
    </r>
  </si>
  <si>
    <r>
      <rPr>
        <sz val="10"/>
        <rFont val="Arial CE"/>
        <family val="2"/>
        <charset val="238"/>
      </rPr>
      <t xml:space="preserve">UHF bezdrátový set - náhlavní mikrofon s kardioidní charakteristikou, 80Hz-20 kHz, kapesní vysílač, přenosné pásmo  650.1 - 680.0 MHz, síťový μC diverzní přijímač, 1200 přeladitelných freq., pilot tone,  19" rack uchycení, výkon vysílače 50 mW, provoz až 14 hodin, 1x AA baterie, IR nastavení vysílač -&gt; přijímač, (navíc klopový mikrofon s kardioidní charakteristikou pro možné střídání typu mikrofonu)
</t>
    </r>
  </si>
  <si>
    <r>
      <t>Stolní stojánek s nástavcem, závit 3/8".</t>
    </r>
    <r>
      <rPr>
        <sz val="10"/>
        <rFont val="Arial CE"/>
        <family val="2"/>
        <charset val="238"/>
      </rPr>
      <t xml:space="preserve"> Hmotnost min 1,0 kg, Ø 130 mm. Barva černá</t>
    </r>
  </si>
  <si>
    <r>
      <t>Pasivní</t>
    </r>
    <r>
      <rPr>
        <sz val="10"/>
        <rFont val="Arial CE"/>
        <family val="2"/>
        <charset val="238"/>
      </rPr>
      <t xml:space="preserve"> všesměrová anténa UHF, 500 - 865 MHz, zisk 1dB, výstup BNC, 50 ohm, dodávka vč. klipsny pro připevnění na držák,v</t>
    </r>
    <r>
      <rPr>
        <b/>
        <sz val="10"/>
        <rFont val="Arial CE"/>
        <family val="2"/>
        <charset val="238"/>
      </rPr>
      <t>hodné pro vzdálenosti do 15m</t>
    </r>
  </si>
  <si>
    <r>
      <t>držák pro upevnění ext. antény, závit 3/8".</t>
    </r>
    <r>
      <rPr>
        <sz val="10"/>
        <color rgb="FFFF0000"/>
        <rFont val="Arial CE"/>
        <family val="2"/>
        <charset val="238"/>
      </rPr>
      <t xml:space="preserve"> </t>
    </r>
    <r>
      <rPr>
        <sz val="10"/>
        <rFont val="Arial CE"/>
        <family val="2"/>
        <charset val="238"/>
      </rPr>
      <t xml:space="preserve">Barva černá. </t>
    </r>
  </si>
  <si>
    <r>
      <rPr>
        <sz val="10"/>
        <rFont val="Arial CE"/>
        <family val="2"/>
        <charset val="238"/>
      </rPr>
      <t xml:space="preserve">Ultrakrátký projektor, svítivost minimálně  3300 ANSI/LM, LCD technologie, lampa s životností minimálně 5 000 hodin (v ECO režimu), nativní rozlišení minimálně WXGA, poměr stran 16:10, kontrast 10 000:1, Projekční poměr 0,27:1. RS-232C, Ethernet,  HDMI vstup. Max. hladina hluku 35dB (normální režim). 
</t>
    </r>
  </si>
  <si>
    <r>
      <t xml:space="preserve">Extender pro přenos HDMI po kabelu CAT5e/6/7. Sada přijímač + vysílač. 
Podpora standardů HDBase-T, HDMI 2.0, HDCP 2.2
Podpora 4K/UHD@60Hz 4:2:0
Přenos 1080p na vzálenost min. 70m, přenos 4K/UHD na min. 40m (obojí při použití kabelu CAT6/7)
</t>
    </r>
    <r>
      <rPr>
        <sz val="10"/>
        <rFont val="Arial"/>
        <family val="2"/>
        <charset val="238"/>
      </rPr>
      <t xml:space="preserve">HDCP kompatibilní
Podpora přenosu EDID a CEC
zdroj součást balení, podporuje napájení PoE
</t>
    </r>
  </si>
  <si>
    <r>
      <rPr>
        <sz val="10"/>
        <rFont val="Arial CE"/>
        <family val="2"/>
        <charset val="238"/>
      </rPr>
      <t xml:space="preserve">Tabule bílá pevná o rozměru180x90cm. 
</t>
    </r>
  </si>
  <si>
    <r>
      <t xml:space="preserve">Dotykový panel drátový vestavný. </t>
    </r>
    <r>
      <rPr>
        <b/>
        <sz val="10"/>
        <color rgb="FF000000"/>
        <rFont val="Arial"/>
        <family val="2"/>
        <charset val="238"/>
      </rPr>
      <t xml:space="preserve">Technické parametry panelu: </t>
    </r>
    <r>
      <rPr>
        <sz val="10"/>
        <color rgb="FF000000"/>
        <rFont val="Arial"/>
        <family val="2"/>
        <charset val="238"/>
      </rPr>
      <t xml:space="preserve">Technické parametry panelu: úhlopříčka 12" 16:9, </t>
    </r>
    <r>
      <rPr>
        <b/>
        <sz val="10"/>
        <color rgb="FF000000"/>
        <rFont val="Arial"/>
        <family val="2"/>
        <charset val="238"/>
      </rPr>
      <t>rozlišení min. 1280x800,</t>
    </r>
    <r>
      <rPr>
        <sz val="10"/>
        <color rgb="FF000000"/>
        <rFont val="Arial"/>
        <family val="2"/>
        <charset val="238"/>
      </rPr>
      <t xml:space="preserve"> světelný a pohybový senzor, IP komunikace, napájení přes PoE (adaptér je součástí balení), </t>
    </r>
    <r>
      <rPr>
        <b/>
        <sz val="10"/>
        <color rgb="FF000000"/>
        <rFont val="Arial"/>
        <family val="2"/>
        <charset val="238"/>
      </rPr>
      <t>provedení v masivním hliníkovém šasi.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Instalace do běžné elektro krabice KU68</t>
    </r>
    <r>
      <rPr>
        <sz val="10"/>
        <color rgb="FFFF0000"/>
        <rFont val="Arial"/>
        <family val="2"/>
        <charset val="238"/>
      </rPr>
      <t xml:space="preserve">. </t>
    </r>
    <r>
      <rPr>
        <sz val="10"/>
        <color rgb="FF000000"/>
        <rFont val="Arial"/>
        <family val="2"/>
        <charset val="238"/>
      </rPr>
      <t xml:space="preserve">
</t>
    </r>
  </si>
  <si>
    <r>
      <rPr>
        <sz val="10"/>
        <rFont val="Arial"/>
        <family val="2"/>
        <charset val="238"/>
      </rPr>
      <t xml:space="preserve">Tříkanálová jednotka pro potlačení elektromagnetického rušení pro napětí do 275V, 3 RC odrušovací členy pro spínání motorů. Technická specifikace: Počet odrušovaných okruhů: 3, Maximální odrušované napětí: 275V AC, Maximální odrušovaný proud: 10 A, Svorky: Pro vodiče do průřezu 1.5 mm2, </t>
    </r>
    <r>
      <rPr>
        <sz val="10"/>
        <color rgb="FFFF0000"/>
        <rFont val="Arial"/>
        <family val="2"/>
        <charset val="238"/>
      </rPr>
      <t/>
    </r>
  </si>
  <si>
    <r>
      <t xml:space="preserve">2x230V, 2xLAN, 1x </t>
    </r>
    <r>
      <rPr>
        <sz val="10"/>
        <rFont val="Arial CE"/>
        <family val="2"/>
        <charset val="238"/>
      </rPr>
      <t xml:space="preserve">VGA+audio, 1x HDMI
</t>
    </r>
  </si>
  <si>
    <r>
      <t xml:space="preserve"> Videokonferenční jednotka s možností připojení dvou zobrazovačů, dodávaná s PTZ kamerou 12x optický zoom. Řešení určené pro samostatný provoz na IP. 
</t>
    </r>
    <r>
      <rPr>
        <b/>
        <sz val="10"/>
        <rFont val="Arial"/>
        <family val="2"/>
        <charset val="238"/>
      </rPr>
      <t>Technické parametry:</t>
    </r>
    <r>
      <rPr>
        <sz val="10"/>
        <rFont val="Arial"/>
        <family val="2"/>
        <charset val="238"/>
      </rPr>
      <t xml:space="preserve"> H.323 a SIP, šířka pásma do 6Mbps, podpora přenosu obrazu v rozlišení až do 1080p60 (video) a 1080p30 (prezentace), 2x video IN (HDMI, DVI-I), 2x video OUT (HDMI), audio IN, 1x audio OUT.
H.239, BFCP, AES, API (IP,USB), AEC, AGC, Automatic Noise Reduction  
Příslušenství:Breakout cable pro prodloužení kamery, Napájecí zdroj pro kameru, Montážní sada pro kodec, včetně poličky pro kameru pro instalaci ze stropu
</t>
    </r>
  </si>
  <si>
    <r>
      <rPr>
        <sz val="10"/>
        <rFont val="Arial CE"/>
        <family val="2"/>
        <charset val="238"/>
      </rPr>
      <t xml:space="preserve">Maintanace servis proVCF kodek s kamerou zoom 12x. SW upgrade zdarma, on-line podpora, výměna vadného zboží, 1 rok
</t>
    </r>
  </si>
  <si>
    <r>
      <t xml:space="preserve">Tenký kabel pro propojování přípojných míst a notebooků - krátké flexibilní kabely
</t>
    </r>
    <r>
      <rPr>
        <sz val="10"/>
        <rFont val="Arial CE"/>
        <family val="2"/>
        <charset val="238"/>
      </rPr>
      <t>Podpora rozlišení 4K*2K@60Hz a 1920*1080@60Hz
Vysoce kvalitní HDMI konektor, 15 μm zlacený na styčných plochách</t>
    </r>
    <r>
      <rPr>
        <sz val="10"/>
        <rFont val="Arial CE"/>
        <family val="2"/>
        <charset val="238"/>
      </rPr>
      <t xml:space="preserve">
Podpora audio return channel (ARC), 3D, HDCP, CEC
Průměr kabelu</t>
    </r>
    <r>
      <rPr>
        <b/>
        <sz val="10"/>
        <rFont val="Arial CE"/>
        <family val="2"/>
        <charset val="238"/>
      </rPr>
      <t xml:space="preserve"> 6 mm
</t>
    </r>
  </si>
  <si>
    <r>
      <t xml:space="preserve">Symetrický stíněný audio stereo kabel
min. 2 x 2 x 0,22 </t>
    </r>
    <r>
      <rPr>
        <sz val="10"/>
        <rFont val="Arial CE"/>
        <family val="2"/>
        <charset val="238"/>
      </rPr>
      <t xml:space="preserve">dvojkabel, instalační
</t>
    </r>
  </si>
  <si>
    <r>
      <t xml:space="preserve">Šestikanálové relé jednotka pro spínání zátěží do 10A, 6 nezávislých bezpotenciálových přepínacích výstupů, řízení po sběrnici </t>
    </r>
    <r>
      <rPr>
        <sz val="10"/>
        <rFont val="Arial"/>
        <family val="2"/>
        <charset val="238"/>
      </rPr>
      <t xml:space="preserve">a externími tlačítky, testovací tlačítka na čelním panelu, programovatelné parametry pro každé relé (odezva na vstup, zpožděné zapnutí/vypnutí, paměť, sekvence pro ovládání motorů), indikace napájení a stavu relé. Technická specifikace: Napájecí napětí: 230V / 50/60Hz, 50 mA, Počet spínaných výstupů: 6, Maximální zátěž: 230V/10A každý výstup při odporové zátěži, Svorky: Pro vodiče do průřezu 1.5 mm2, Váha: 0,5 kg, Rozměry š x v x h: (106 x 90 x 58) mm (6 modulů po 17.5 mm)
</t>
    </r>
  </si>
  <si>
    <r>
      <rPr>
        <sz val="10"/>
        <rFont val="Arial CE"/>
        <family val="2"/>
        <charset val="238"/>
      </rPr>
      <t xml:space="preserve">Jednotka pro řízení elektronických předřadníků zářivek, možnost rozdělení 64 stmívatelných předřadníků zářivek na jedné sběrnici až na 15 nezávislých skupin, kompatibilní s předřadníky DALI firem Philips, Osram, Tridonic, Helvar a pod..., řízení všech skupin po sběrnici </t>
    </r>
    <r>
      <rPr>
        <sz val="10"/>
        <rFont val="Arial"/>
        <family val="2"/>
        <charset val="238"/>
      </rPr>
      <t xml:space="preserve">a dvou z nich i externími tlačítky, testovací tlačítka na čelním panelu, programovatelné parametry (odezva na vstupy, min., max. hodnota výstupního napětí, rychlost stmívání), indikace výstupní úrovně, a zkratované sběrnice k zářivkám. Technická specifikace: Napájecí napětí: 230V / 50/60Hz, 50 mA, Svorky: Pro vodiče do průřezu 1.5 mm2, Váha: 0,25 kg, Rozměry š x v x h: (71 x 90 x 58) mm (4 moduly po 17.5 mm)
</t>
    </r>
  </si>
  <si>
    <r>
      <t xml:space="preserve">datový přepínač s 16 porty 10/100/1000Mbit z toho 8 portů PoE, celkový napájecí výkon přes PoE je 75W, </t>
    </r>
    <r>
      <rPr>
        <sz val="10"/>
        <rFont val="Arial CE"/>
        <family val="2"/>
        <charset val="238"/>
      </rPr>
      <t xml:space="preserve">buffer pro 256tis. Packetu, podporou až 8tis. MAC adres, pasivní chlazení, set pro instalaci do rack, detekce datových smyček, s napájecím zdrojem
</t>
    </r>
  </si>
  <si>
    <r>
      <t>Anténní rozbočovač, 2x 1:5, aktivní, vč. napájení přijímačů po ant. kabelu, 470 - 952 MHz, impedance</t>
    </r>
    <r>
      <rPr>
        <sz val="10"/>
        <rFont val="Arial CE"/>
        <family val="2"/>
        <charset val="238"/>
      </rPr>
      <t xml:space="preserve"> 50 </t>
    </r>
    <r>
      <rPr>
        <sz val="10"/>
        <rFont val="Calibri"/>
        <family val="2"/>
        <charset val="238"/>
      </rPr>
      <t>Ω</t>
    </r>
    <r>
      <rPr>
        <sz val="10"/>
        <rFont val="Arial CE"/>
        <family val="2"/>
        <charset val="238"/>
      </rPr>
      <t xml:space="preserve">, vč. kabelů k přijímači a k čelním anténám, 19" úchyty, napájecí zdroj, </t>
    </r>
  </si>
  <si>
    <r>
      <t>dvojitá</t>
    </r>
    <r>
      <rPr>
        <sz val="10"/>
        <rFont val="Arial CE"/>
        <family val="2"/>
        <charset val="238"/>
      </rPr>
      <t xml:space="preserve"> nabíječka pro UHF vysílače bezdrátových mikrofonů / 1,2 V NiMH AA akumulátorové baterie (&gt; 2000 mAh), nabíjí bez vyjmutí baterií z vysílačů, set vč. síť. zdroje a 2x AA 1,2 V NiMH akumulátorové baterie (&gt; 2100 mAh), černá barva
</t>
    </r>
  </si>
  <si>
    <r>
      <t xml:space="preserve">Nábytkový vestavný ventilátor, průtok vzduchu 566 l/min, hlučnost 24dB ve vzdálenosti </t>
    </r>
    <r>
      <rPr>
        <sz val="10"/>
        <rFont val="Arial CE"/>
        <family val="2"/>
        <charset val="238"/>
      </rPr>
      <t xml:space="preserve">1m, automatická aktivace při 30 °C. Barva krycí mřížky bílá.
</t>
    </r>
  </si>
  <si>
    <r>
      <t>Stropní vizualizér s nativním rozlišení HD 1080p a minimálně 14x optický zoom. 
Vizualizér je vybaven funkcí, která označuje střed pracovní plochy
pro snadné polohování objektů. Laserová značka je synchronizována se snímací frekvencí
kamery, což znamená, že i když je viditelná na pracovní ploše, divákům se nezobrazuje.
Podrobný popis:
Kamera: 1-CMOS 1/3"
Počet snímků za sec.: 30
Nativní rozlišení: 1920 x 1080
Auto/manuál focus: ANO/ANO
Zoom: 14x optický a 4x digitální
Optika: širokoúhlý objektiv
Výstupy</t>
    </r>
    <r>
      <rPr>
        <sz val="10"/>
        <rFont val="Arial CE"/>
        <family val="2"/>
        <charset val="238"/>
      </rPr>
      <t xml:space="preserve">: HDMI, USB, RJ-45 (LAN)
Dálkové ovládání: ano
</t>
    </r>
  </si>
  <si>
    <t>CELKEM bez DPH</t>
  </si>
  <si>
    <r>
      <t>Stíněný kabel CAT6 s LSOH pláštěm.</t>
    </r>
    <r>
      <rPr>
        <sz val="10"/>
        <rFont val="Arial CE"/>
        <family val="2"/>
        <charset val="238"/>
      </rPr>
      <t xml:space="preserve"> Nejvyšší podporovaný protokol  - 1000BaseT, 1000BaseTX. Stínění - fólie kolem všech 4 párů. Šířka pásma - 250 MHz. Jednotlivé páry odděleny plastovým křížem. 
</t>
    </r>
    <r>
      <rPr>
        <u/>
        <sz val="10"/>
        <rFont val="Arial CE"/>
        <family val="2"/>
        <charset val="238"/>
      </rPr>
      <t xml:space="preserve">
</t>
    </r>
    <r>
      <rPr>
        <sz val="10"/>
        <rFont val="Arial CE"/>
        <family val="2"/>
        <charset val="238"/>
      </rPr>
      <t xml:space="preserve">
</t>
    </r>
  </si>
  <si>
    <r>
      <t xml:space="preserve">Koaxialní  kabel pro </t>
    </r>
    <r>
      <rPr>
        <b/>
        <sz val="10"/>
        <rFont val="Arial CE"/>
        <family val="2"/>
        <charset val="238"/>
      </rPr>
      <t xml:space="preserve">RF signály
</t>
    </r>
    <r>
      <rPr>
        <sz val="10"/>
        <rFont val="Arial CE"/>
        <family val="2"/>
        <charset val="238"/>
      </rPr>
      <t xml:space="preserve">Impedance 50 ohm.
Vnější průměr 5,0 mm
Útlum 45dB/100m/800MHz 
</t>
    </r>
  </si>
  <si>
    <r>
      <t>Dvoupásmová podhledová reprosoustava, 4,5", 4W / 70V, 60</t>
    </r>
    <r>
      <rPr>
        <sz val="10"/>
        <rFont val="Arial CE"/>
        <family val="2"/>
        <charset val="238"/>
      </rPr>
      <t>Hz–20kHz, 86dB, 150° pokrytí, 195x105 (průměr x výška) mm</t>
    </r>
  </si>
  <si>
    <r>
      <rPr>
        <sz val="10"/>
        <rFont val="Arial CE"/>
        <family val="2"/>
        <charset val="238"/>
      </rPr>
      <t xml:space="preserve">Prezentační SW až pro 4 počítače, včetně tříletého přístupu k novým verzím prezentačního SW. SW umožňuje jednoduše vytvořit interaktivní cvičení dle probíraného tématu.
</t>
    </r>
  </si>
  <si>
    <r>
      <t xml:space="preserve">HDMI audio de-embeder
</t>
    </r>
    <r>
      <rPr>
        <sz val="10"/>
        <rFont val="Arial CE"/>
        <family val="2"/>
        <charset val="238"/>
      </rPr>
      <t xml:space="preserve">Podporuje 3D, Kompatibilní s HDMI 1.3 nebo nižší, Kompatibilní s HDCP, Podporuje CEC bypass.  Podporuje rozlišením na vstupu až 1080p, Video Pass-Though, ne scaling, Podporuje zesílení a vyrovnání HDMI signálu s úpravou signálu (re-clocking), Podporuje přenos digitálního nekomprimovaného LPCM 7.1, 5.1 nebo 2 kanály a komprimovaného digitálního Bit Stream (Dolby TrueHD, Dolby Digital Plus a DTS-HD Master Audio) přes HDMI vstupy a výstupy., Podporuje Dolby digital 5.1 / 2 a LPCM 2 kanálový výstup přes optické vlákno.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</si>
</sst>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,&quot;Kč&quot;"/>
  </numFmts>
  <fonts count="18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color rgb="FF80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000000"/>
      <name val="Arial CE"/>
      <family val="2"/>
      <charset val="238"/>
    </font>
    <font>
      <u/>
      <sz val="10"/>
      <color rgb="FF0000FF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Border="0" applyAlignment="0" applyProtection="0"/>
    <xf numFmtId="0" fontId="8" fillId="0" borderId="0" applyBorder="0" applyProtection="0"/>
    <xf numFmtId="0" fontId="14" fillId="0" borderId="0"/>
  </cellStyleXfs>
  <cellXfs count="35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64" fontId="0" fillId="0" borderId="0" xfId="0" applyNumberFormat="1" applyFont="1" applyAlignment="1">
      <alignment horizontal="right" vertical="center" wrapText="1"/>
    </xf>
    <xf numFmtId="164" fontId="0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4" fillId="3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vertical="top" wrapText="1"/>
    </xf>
    <xf numFmtId="164" fontId="0" fillId="0" borderId="3" xfId="0" applyNumberFormat="1" applyFont="1" applyBorder="1" applyAlignment="1">
      <alignment horizontal="right" vertical="center"/>
    </xf>
    <xf numFmtId="0" fontId="0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vertical="top" wrapText="1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left" vertical="top" wrapText="1" shrinkToFit="1"/>
    </xf>
    <xf numFmtId="0" fontId="1" fillId="0" borderId="3" xfId="0" applyFont="1" applyBorder="1" applyAlignment="1">
      <alignment vertical="top" wrapText="1"/>
    </xf>
    <xf numFmtId="0" fontId="7" fillId="0" borderId="3" xfId="2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horizontal="center" vertical="center" wrapText="1" shrinkToFit="1"/>
    </xf>
    <xf numFmtId="44" fontId="1" fillId="0" borderId="3" xfId="1" applyBorder="1" applyAlignment="1">
      <alignment horizontal="right" vertical="center"/>
    </xf>
    <xf numFmtId="0" fontId="0" fillId="0" borderId="3" xfId="0" applyFont="1" applyFill="1" applyBorder="1" applyAlignment="1">
      <alignment vertical="top" wrapText="1"/>
    </xf>
    <xf numFmtId="0" fontId="0" fillId="0" borderId="3" xfId="0" applyFont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44" fontId="1" fillId="5" borderId="3" xfId="1" applyFill="1" applyBorder="1" applyAlignment="1" applyProtection="1">
      <alignment horizontal="right" vertical="center"/>
      <protection locked="0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left"/>
    </xf>
    <xf numFmtId="44" fontId="17" fillId="4" borderId="6" xfId="1" applyFont="1" applyFill="1" applyBorder="1" applyAlignment="1">
      <alignment horizontal="center" vertical="center"/>
    </xf>
  </cellXfs>
  <cellStyles count="4">
    <cellStyle name="Hypertextový odkaz" xfId="2" builtinId="8"/>
    <cellStyle name="Měna" xfId="1" builtinId="4"/>
    <cellStyle name="Normální" xfId="0" builtinId="0"/>
    <cellStyle name="Vysvětlující text" xfId="3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8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8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8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7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7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7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7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7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6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6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6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6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6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5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5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5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5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5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4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4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4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4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4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3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3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533400</xdr:colOff>
      <xdr:row>16</xdr:row>
      <xdr:rowOff>257175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2"/>
  <sheetViews>
    <sheetView windowProtection="1" tabSelected="1" view="pageBreakPreview" zoomScaleNormal="70" zoomScaleSheetLayoutView="100" zoomScalePageLayoutView="115" workbookViewId="0">
      <pane ySplit="1" topLeftCell="A58" activePane="bottomLeft" state="frozen"/>
      <selection pane="bottomLeft" activeCell="G64" sqref="G64"/>
    </sheetView>
  </sheetViews>
  <sheetFormatPr defaultRowHeight="12.75" x14ac:dyDescent="0.2"/>
  <cols>
    <col min="1" max="1" width="27.42578125" style="1"/>
    <col min="2" max="2" width="30.42578125" style="2"/>
    <col min="3" max="3" width="77" style="3"/>
    <col min="4" max="4" width="12.5703125" style="1"/>
    <col min="5" max="5" width="17" style="4" bestFit="1" customWidth="1"/>
    <col min="6" max="6" width="8.140625" style="1"/>
    <col min="7" max="7" width="26" style="5" customWidth="1"/>
    <col min="8" max="1024" width="9.140625" style="1"/>
  </cols>
  <sheetData>
    <row r="1" spans="1:1023" ht="26.25" thickBo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</row>
    <row r="2" spans="1:1023" x14ac:dyDescent="0.2">
      <c r="A2" s="33"/>
      <c r="B2" s="33"/>
      <c r="C2" s="33"/>
      <c r="D2" s="33"/>
      <c r="E2" s="33"/>
      <c r="F2" s="33"/>
      <c r="G2" s="33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</row>
    <row r="3" spans="1:1023" ht="15.75" x14ac:dyDescent="0.2">
      <c r="A3" s="8"/>
      <c r="B3" s="8"/>
      <c r="C3" s="8" t="s">
        <v>7</v>
      </c>
      <c r="D3" s="8"/>
      <c r="E3" s="8"/>
      <c r="F3" s="8"/>
      <c r="G3" s="8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</row>
    <row r="4" spans="1:1023" s="2" customFormat="1" ht="25.5" x14ac:dyDescent="0.2">
      <c r="A4" s="32">
        <v>1</v>
      </c>
      <c r="B4" s="19" t="s">
        <v>8</v>
      </c>
      <c r="C4" s="9" t="s">
        <v>96</v>
      </c>
      <c r="D4" s="18" t="s">
        <v>9</v>
      </c>
      <c r="E4" s="31"/>
      <c r="F4" s="29">
        <v>2</v>
      </c>
      <c r="G4" s="27">
        <f t="shared" ref="G4:G19" si="0">E4*F4</f>
        <v>0</v>
      </c>
    </row>
    <row r="5" spans="1:1023" s="2" customFormat="1" ht="25.5" x14ac:dyDescent="0.2">
      <c r="A5" s="32">
        <v>2</v>
      </c>
      <c r="B5" s="19" t="s">
        <v>10</v>
      </c>
      <c r="C5" s="9" t="s">
        <v>124</v>
      </c>
      <c r="D5" s="18" t="s">
        <v>9</v>
      </c>
      <c r="E5" s="31"/>
      <c r="F5" s="29">
        <v>6</v>
      </c>
      <c r="G5" s="27">
        <f t="shared" si="0"/>
        <v>0</v>
      </c>
    </row>
    <row r="6" spans="1:1023" s="2" customFormat="1" ht="76.5" x14ac:dyDescent="0.2">
      <c r="A6" s="32">
        <v>3</v>
      </c>
      <c r="B6" s="19" t="s">
        <v>11</v>
      </c>
      <c r="C6" s="9" t="s">
        <v>12</v>
      </c>
      <c r="D6" s="18" t="s">
        <v>9</v>
      </c>
      <c r="E6" s="31"/>
      <c r="F6" s="29">
        <v>1</v>
      </c>
      <c r="G6" s="27">
        <f t="shared" si="0"/>
        <v>0</v>
      </c>
    </row>
    <row r="7" spans="1:1023" s="2" customFormat="1" ht="63.75" x14ac:dyDescent="0.2">
      <c r="A7" s="32">
        <v>4</v>
      </c>
      <c r="B7" s="19" t="s">
        <v>13</v>
      </c>
      <c r="C7" s="11" t="s">
        <v>14</v>
      </c>
      <c r="D7" s="18" t="s">
        <v>9</v>
      </c>
      <c r="E7" s="31"/>
      <c r="F7" s="29">
        <v>1</v>
      </c>
      <c r="G7" s="27">
        <f t="shared" si="0"/>
        <v>0</v>
      </c>
    </row>
    <row r="8" spans="1:1023" s="2" customFormat="1" ht="51" x14ac:dyDescent="0.2">
      <c r="A8" s="32">
        <v>5</v>
      </c>
      <c r="B8" s="25" t="s">
        <v>15</v>
      </c>
      <c r="C8" s="9" t="s">
        <v>97</v>
      </c>
      <c r="D8" s="18" t="s">
        <v>9</v>
      </c>
      <c r="E8" s="31"/>
      <c r="F8" s="29">
        <v>1</v>
      </c>
      <c r="G8" s="27">
        <f t="shared" si="0"/>
        <v>0</v>
      </c>
    </row>
    <row r="9" spans="1:1023" s="2" customFormat="1" ht="76.5" x14ac:dyDescent="0.2">
      <c r="A9" s="32">
        <v>6</v>
      </c>
      <c r="B9" s="25" t="s">
        <v>15</v>
      </c>
      <c r="C9" s="9" t="s">
        <v>98</v>
      </c>
      <c r="D9" s="18" t="s">
        <v>9</v>
      </c>
      <c r="E9" s="31"/>
      <c r="F9" s="29">
        <v>1</v>
      </c>
      <c r="G9" s="27">
        <f t="shared" si="0"/>
        <v>0</v>
      </c>
    </row>
    <row r="10" spans="1:1023" ht="51" x14ac:dyDescent="0.2">
      <c r="A10" s="32">
        <v>7</v>
      </c>
      <c r="B10" s="19" t="s">
        <v>16</v>
      </c>
      <c r="C10" s="9" t="s">
        <v>99</v>
      </c>
      <c r="D10" s="18" t="s">
        <v>9</v>
      </c>
      <c r="E10" s="31"/>
      <c r="F10" s="29">
        <v>1</v>
      </c>
      <c r="G10" s="27">
        <f t="shared" si="0"/>
        <v>0</v>
      </c>
    </row>
    <row r="11" spans="1:1023" ht="76.5" x14ac:dyDescent="0.2">
      <c r="A11" s="32">
        <v>8</v>
      </c>
      <c r="B11" s="25" t="s">
        <v>15</v>
      </c>
      <c r="C11" s="9" t="s">
        <v>100</v>
      </c>
      <c r="D11" s="18" t="s">
        <v>9</v>
      </c>
      <c r="E11" s="31"/>
      <c r="F11" s="29">
        <v>1</v>
      </c>
      <c r="G11" s="27">
        <f t="shared" si="0"/>
        <v>0</v>
      </c>
    </row>
    <row r="12" spans="1:1023" ht="38.25" x14ac:dyDescent="0.2">
      <c r="A12" s="32">
        <v>9</v>
      </c>
      <c r="B12" s="19" t="s">
        <v>16</v>
      </c>
      <c r="C12" s="9" t="s">
        <v>17</v>
      </c>
      <c r="D12" s="18" t="s">
        <v>9</v>
      </c>
      <c r="E12" s="31"/>
      <c r="F12" s="29">
        <v>1</v>
      </c>
      <c r="G12" s="27">
        <f t="shared" si="0"/>
        <v>0</v>
      </c>
    </row>
    <row r="13" spans="1:1023" ht="38.25" x14ac:dyDescent="0.2">
      <c r="A13" s="32">
        <v>10</v>
      </c>
      <c r="B13" s="19" t="s">
        <v>18</v>
      </c>
      <c r="C13" s="9" t="s">
        <v>19</v>
      </c>
      <c r="D13" s="18" t="s">
        <v>9</v>
      </c>
      <c r="E13" s="31"/>
      <c r="F13" s="29">
        <v>1</v>
      </c>
      <c r="G13" s="27">
        <f t="shared" si="0"/>
        <v>0</v>
      </c>
    </row>
    <row r="14" spans="1:1023" x14ac:dyDescent="0.2">
      <c r="A14" s="32">
        <v>11</v>
      </c>
      <c r="B14" s="19" t="s">
        <v>20</v>
      </c>
      <c r="C14" s="9" t="s">
        <v>101</v>
      </c>
      <c r="D14" s="18" t="s">
        <v>9</v>
      </c>
      <c r="E14" s="31"/>
      <c r="F14" s="29">
        <v>1</v>
      </c>
      <c r="G14" s="27">
        <f t="shared" si="0"/>
        <v>0</v>
      </c>
    </row>
    <row r="15" spans="1:1023" ht="76.5" x14ac:dyDescent="0.2">
      <c r="A15" s="32">
        <v>12</v>
      </c>
      <c r="B15" s="19" t="s">
        <v>21</v>
      </c>
      <c r="C15" s="9" t="s">
        <v>118</v>
      </c>
      <c r="D15" s="18" t="s">
        <v>9</v>
      </c>
      <c r="E15" s="31"/>
      <c r="F15" s="29">
        <v>2</v>
      </c>
      <c r="G15" s="27">
        <f t="shared" si="0"/>
        <v>0</v>
      </c>
    </row>
    <row r="16" spans="1:1023" ht="25.5" x14ac:dyDescent="0.2">
      <c r="A16" s="32">
        <v>13</v>
      </c>
      <c r="B16" s="19" t="s">
        <v>21</v>
      </c>
      <c r="C16" s="9" t="s">
        <v>117</v>
      </c>
      <c r="D16" s="18" t="s">
        <v>9</v>
      </c>
      <c r="E16" s="31"/>
      <c r="F16" s="29">
        <v>1</v>
      </c>
      <c r="G16" s="27">
        <f t="shared" si="0"/>
        <v>0</v>
      </c>
    </row>
    <row r="17" spans="1:7" ht="25.5" x14ac:dyDescent="0.2">
      <c r="A17" s="32">
        <v>14</v>
      </c>
      <c r="B17" s="19" t="s">
        <v>21</v>
      </c>
      <c r="C17" s="12" t="s">
        <v>102</v>
      </c>
      <c r="D17" s="18" t="s">
        <v>9</v>
      </c>
      <c r="E17" s="31"/>
      <c r="F17" s="29">
        <v>2</v>
      </c>
      <c r="G17" s="27">
        <f t="shared" si="0"/>
        <v>0</v>
      </c>
    </row>
    <row r="18" spans="1:7" x14ac:dyDescent="0.2">
      <c r="A18" s="32">
        <v>15</v>
      </c>
      <c r="B18" s="19" t="s">
        <v>20</v>
      </c>
      <c r="C18" s="9" t="s">
        <v>103</v>
      </c>
      <c r="D18" s="18" t="s">
        <v>9</v>
      </c>
      <c r="E18" s="31"/>
      <c r="F18" s="29">
        <v>2</v>
      </c>
      <c r="G18" s="27">
        <f t="shared" si="0"/>
        <v>0</v>
      </c>
    </row>
    <row r="19" spans="1:7" ht="25.5" x14ac:dyDescent="0.2">
      <c r="A19" s="32">
        <v>16</v>
      </c>
      <c r="B19" s="19" t="s">
        <v>16</v>
      </c>
      <c r="C19" s="9" t="s">
        <v>22</v>
      </c>
      <c r="D19" s="18" t="s">
        <v>9</v>
      </c>
      <c r="E19" s="31"/>
      <c r="F19" s="29">
        <v>6</v>
      </c>
      <c r="G19" s="27">
        <f t="shared" si="0"/>
        <v>0</v>
      </c>
    </row>
    <row r="20" spans="1:7" ht="15.75" x14ac:dyDescent="0.2">
      <c r="A20" s="8"/>
      <c r="B20" s="8"/>
      <c r="C20" s="8" t="s">
        <v>23</v>
      </c>
      <c r="D20" s="8"/>
      <c r="E20" s="13"/>
      <c r="F20" s="30"/>
      <c r="G20" s="8"/>
    </row>
    <row r="21" spans="1:7" ht="114.75" x14ac:dyDescent="0.2">
      <c r="A21" s="18">
        <v>17</v>
      </c>
      <c r="B21" s="19" t="s">
        <v>24</v>
      </c>
      <c r="C21" s="9" t="s">
        <v>25</v>
      </c>
      <c r="D21" s="18" t="s">
        <v>9</v>
      </c>
      <c r="E21" s="31"/>
      <c r="F21" s="29">
        <v>1</v>
      </c>
      <c r="G21" s="27">
        <f t="shared" ref="G21:G26" si="1">E21*F21</f>
        <v>0</v>
      </c>
    </row>
    <row r="22" spans="1:7" ht="63.75" x14ac:dyDescent="0.2">
      <c r="A22" s="18">
        <v>18</v>
      </c>
      <c r="B22" s="19" t="s">
        <v>26</v>
      </c>
      <c r="C22" s="9" t="s">
        <v>27</v>
      </c>
      <c r="D22" s="18" t="s">
        <v>9</v>
      </c>
      <c r="E22" s="31"/>
      <c r="F22" s="29">
        <v>1</v>
      </c>
      <c r="G22" s="27">
        <f t="shared" si="1"/>
        <v>0</v>
      </c>
    </row>
    <row r="23" spans="1:7" ht="51" x14ac:dyDescent="0.2">
      <c r="A23" s="18">
        <v>19</v>
      </c>
      <c r="B23" s="19" t="s">
        <v>28</v>
      </c>
      <c r="C23" s="9" t="s">
        <v>29</v>
      </c>
      <c r="D23" s="18" t="s">
        <v>9</v>
      </c>
      <c r="E23" s="31"/>
      <c r="F23" s="29">
        <v>1</v>
      </c>
      <c r="G23" s="27">
        <f t="shared" si="1"/>
        <v>0</v>
      </c>
    </row>
    <row r="24" spans="1:7" ht="114.75" x14ac:dyDescent="0.2">
      <c r="A24" s="18">
        <v>20</v>
      </c>
      <c r="B24" s="19" t="s">
        <v>30</v>
      </c>
      <c r="C24" s="9" t="s">
        <v>31</v>
      </c>
      <c r="D24" s="18" t="s">
        <v>9</v>
      </c>
      <c r="E24" s="31"/>
      <c r="F24" s="29">
        <v>2</v>
      </c>
      <c r="G24" s="27">
        <f t="shared" si="1"/>
        <v>0</v>
      </c>
    </row>
    <row r="25" spans="1:7" ht="63.75" x14ac:dyDescent="0.2">
      <c r="A25" s="18">
        <v>21</v>
      </c>
      <c r="B25" s="19" t="s">
        <v>32</v>
      </c>
      <c r="C25" s="9" t="s">
        <v>33</v>
      </c>
      <c r="D25" s="18" t="s">
        <v>9</v>
      </c>
      <c r="E25" s="31"/>
      <c r="F25" s="29">
        <v>2</v>
      </c>
      <c r="G25" s="27">
        <f t="shared" si="1"/>
        <v>0</v>
      </c>
    </row>
    <row r="26" spans="1:7" ht="166.5" customHeight="1" x14ac:dyDescent="0.2">
      <c r="A26" s="18">
        <v>22</v>
      </c>
      <c r="B26" s="19" t="s">
        <v>34</v>
      </c>
      <c r="C26" s="9" t="s">
        <v>120</v>
      </c>
      <c r="D26" s="18" t="s">
        <v>9</v>
      </c>
      <c r="E26" s="31"/>
      <c r="F26" s="29">
        <v>1</v>
      </c>
      <c r="G26" s="27">
        <f t="shared" si="1"/>
        <v>0</v>
      </c>
    </row>
    <row r="27" spans="1:7" ht="15.75" x14ac:dyDescent="0.2">
      <c r="A27" s="8"/>
      <c r="B27" s="8"/>
      <c r="C27" s="8" t="s">
        <v>35</v>
      </c>
      <c r="D27" s="8"/>
      <c r="E27" s="13"/>
      <c r="F27" s="30"/>
      <c r="G27" s="8"/>
    </row>
    <row r="28" spans="1:7" ht="76.5" x14ac:dyDescent="0.2">
      <c r="A28" s="18">
        <v>23</v>
      </c>
      <c r="B28" s="19" t="s">
        <v>35</v>
      </c>
      <c r="C28" s="9" t="s">
        <v>36</v>
      </c>
      <c r="D28" s="18" t="s">
        <v>9</v>
      </c>
      <c r="E28" s="31"/>
      <c r="F28" s="29">
        <v>1</v>
      </c>
      <c r="G28" s="27">
        <f>ROUND(E28*F28,2)</f>
        <v>0</v>
      </c>
    </row>
    <row r="29" spans="1:7" ht="63.75" x14ac:dyDescent="0.2">
      <c r="A29" s="18">
        <v>24</v>
      </c>
      <c r="B29" s="19" t="s">
        <v>37</v>
      </c>
      <c r="C29" s="9" t="s">
        <v>125</v>
      </c>
      <c r="D29" s="18" t="s">
        <v>9</v>
      </c>
      <c r="E29" s="31"/>
      <c r="F29" s="29">
        <v>1</v>
      </c>
      <c r="G29" s="27">
        <f>ROUND(E29*F29,2)</f>
        <v>0</v>
      </c>
    </row>
    <row r="30" spans="1:7" ht="76.5" x14ac:dyDescent="0.2">
      <c r="A30" s="18"/>
      <c r="B30" s="19" t="s">
        <v>38</v>
      </c>
      <c r="C30" s="9" t="s">
        <v>104</v>
      </c>
      <c r="D30" s="18" t="s">
        <v>9</v>
      </c>
      <c r="E30" s="31"/>
      <c r="F30" s="29">
        <v>1</v>
      </c>
      <c r="G30" s="27">
        <f>ROUND(E30*F30,2)</f>
        <v>0</v>
      </c>
    </row>
    <row r="31" spans="1:7" ht="25.5" x14ac:dyDescent="0.2">
      <c r="A31" s="18">
        <v>25</v>
      </c>
      <c r="B31" s="19" t="s">
        <v>26</v>
      </c>
      <c r="C31" s="9" t="s">
        <v>39</v>
      </c>
      <c r="D31" s="18" t="s">
        <v>9</v>
      </c>
      <c r="E31" s="31"/>
      <c r="F31" s="29">
        <v>1</v>
      </c>
      <c r="G31" s="27">
        <f>ROUND(E31*F31,2)</f>
        <v>0</v>
      </c>
    </row>
    <row r="32" spans="1:7" ht="25.5" x14ac:dyDescent="0.2">
      <c r="A32" s="18">
        <v>26</v>
      </c>
      <c r="B32" s="19" t="s">
        <v>40</v>
      </c>
      <c r="C32" s="9" t="s">
        <v>41</v>
      </c>
      <c r="D32" s="18" t="s">
        <v>9</v>
      </c>
      <c r="E32" s="31"/>
      <c r="F32" s="29">
        <v>1</v>
      </c>
      <c r="G32" s="27">
        <f>ROUND(E32*F32,2)</f>
        <v>0</v>
      </c>
    </row>
    <row r="33" spans="1:7" ht="15.75" x14ac:dyDescent="0.2">
      <c r="A33" s="8"/>
      <c r="B33" s="8"/>
      <c r="C33" s="8" t="s">
        <v>42</v>
      </c>
      <c r="D33" s="8"/>
      <c r="E33" s="13"/>
      <c r="F33" s="30"/>
      <c r="G33" s="8"/>
    </row>
    <row r="34" spans="1:7" ht="63.75" x14ac:dyDescent="0.2">
      <c r="A34" s="18">
        <v>27</v>
      </c>
      <c r="B34" s="19" t="s">
        <v>43</v>
      </c>
      <c r="C34" s="9" t="s">
        <v>44</v>
      </c>
      <c r="D34" s="18" t="s">
        <v>9</v>
      </c>
      <c r="E34" s="31"/>
      <c r="F34" s="29">
        <v>1</v>
      </c>
      <c r="G34" s="27">
        <f>E34*F34</f>
        <v>0</v>
      </c>
    </row>
    <row r="35" spans="1:7" ht="140.25" x14ac:dyDescent="0.2">
      <c r="A35" s="18">
        <v>28</v>
      </c>
      <c r="B35" s="19" t="s">
        <v>45</v>
      </c>
      <c r="C35" s="14" t="s">
        <v>105</v>
      </c>
      <c r="D35" s="18" t="s">
        <v>9</v>
      </c>
      <c r="E35" s="31"/>
      <c r="F35" s="29">
        <v>5</v>
      </c>
      <c r="G35" s="27">
        <f>E35*F35</f>
        <v>0</v>
      </c>
    </row>
    <row r="36" spans="1:7" ht="63.75" x14ac:dyDescent="0.2">
      <c r="A36" s="18">
        <v>29</v>
      </c>
      <c r="B36" s="19" t="s">
        <v>46</v>
      </c>
      <c r="C36" s="9" t="s">
        <v>47</v>
      </c>
      <c r="D36" s="18" t="s">
        <v>9</v>
      </c>
      <c r="E36" s="31"/>
      <c r="F36" s="29">
        <v>1</v>
      </c>
      <c r="G36" s="27">
        <f>E36*F36</f>
        <v>0</v>
      </c>
    </row>
    <row r="37" spans="1:7" ht="127.5" x14ac:dyDescent="0.2">
      <c r="A37" s="18">
        <v>30</v>
      </c>
      <c r="B37" s="19" t="s">
        <v>48</v>
      </c>
      <c r="C37" s="12" t="s">
        <v>126</v>
      </c>
      <c r="D37" s="18" t="s">
        <v>9</v>
      </c>
      <c r="E37" s="31"/>
      <c r="F37" s="29">
        <v>1</v>
      </c>
      <c r="G37" s="27">
        <f>E37*F37</f>
        <v>0</v>
      </c>
    </row>
    <row r="38" spans="1:7" ht="15.75" x14ac:dyDescent="0.2">
      <c r="A38" s="8"/>
      <c r="B38" s="8"/>
      <c r="C38" s="8" t="s">
        <v>49</v>
      </c>
      <c r="D38" s="8"/>
      <c r="E38" s="13"/>
      <c r="F38" s="30"/>
      <c r="G38" s="8"/>
    </row>
    <row r="39" spans="1:7" ht="25.5" x14ac:dyDescent="0.2">
      <c r="A39" s="18">
        <v>31</v>
      </c>
      <c r="B39" s="19" t="s">
        <v>50</v>
      </c>
      <c r="C39" s="9" t="s">
        <v>106</v>
      </c>
      <c r="D39" s="18" t="s">
        <v>9</v>
      </c>
      <c r="E39" s="31"/>
      <c r="F39" s="29">
        <v>1</v>
      </c>
      <c r="G39" s="27">
        <f>E39*F39</f>
        <v>0</v>
      </c>
    </row>
    <row r="40" spans="1:7" ht="15.75" x14ac:dyDescent="0.2">
      <c r="A40" s="8"/>
      <c r="B40" s="8"/>
      <c r="C40" s="8" t="s">
        <v>51</v>
      </c>
      <c r="D40" s="8"/>
      <c r="E40" s="13"/>
      <c r="F40" s="30"/>
      <c r="G40" s="8"/>
    </row>
    <row r="41" spans="1:7" ht="63.75" x14ac:dyDescent="0.2">
      <c r="A41" s="18">
        <v>32</v>
      </c>
      <c r="B41" s="19" t="s">
        <v>52</v>
      </c>
      <c r="C41" s="9" t="s">
        <v>53</v>
      </c>
      <c r="D41" s="18" t="s">
        <v>9</v>
      </c>
      <c r="E41" s="31"/>
      <c r="F41" s="29">
        <v>1</v>
      </c>
      <c r="G41" s="27">
        <f t="shared" ref="G41:G48" si="2">E41*F41</f>
        <v>0</v>
      </c>
    </row>
    <row r="42" spans="1:7" ht="38.25" x14ac:dyDescent="0.2">
      <c r="A42" s="18">
        <v>33</v>
      </c>
      <c r="B42" s="19" t="s">
        <v>54</v>
      </c>
      <c r="C42" s="9" t="s">
        <v>55</v>
      </c>
      <c r="D42" s="18" t="s">
        <v>9</v>
      </c>
      <c r="E42" s="31"/>
      <c r="F42" s="29">
        <v>1</v>
      </c>
      <c r="G42" s="27">
        <f t="shared" si="2"/>
        <v>0</v>
      </c>
    </row>
    <row r="43" spans="1:7" ht="63.75" x14ac:dyDescent="0.2">
      <c r="A43" s="18">
        <v>34</v>
      </c>
      <c r="B43" s="19" t="s">
        <v>56</v>
      </c>
      <c r="C43" s="9" t="s">
        <v>107</v>
      </c>
      <c r="D43" s="18" t="s">
        <v>9</v>
      </c>
      <c r="E43" s="31"/>
      <c r="F43" s="29">
        <v>1</v>
      </c>
      <c r="G43" s="27">
        <f t="shared" si="2"/>
        <v>0</v>
      </c>
    </row>
    <row r="44" spans="1:7" ht="127.5" x14ac:dyDescent="0.2">
      <c r="A44" s="18">
        <v>35</v>
      </c>
      <c r="B44" s="19" t="s">
        <v>57</v>
      </c>
      <c r="C44" s="9" t="s">
        <v>114</v>
      </c>
      <c r="D44" s="18" t="s">
        <v>9</v>
      </c>
      <c r="E44" s="31"/>
      <c r="F44" s="29">
        <v>2</v>
      </c>
      <c r="G44" s="27">
        <f t="shared" si="2"/>
        <v>0</v>
      </c>
    </row>
    <row r="45" spans="1:7" ht="140.25" x14ac:dyDescent="0.2">
      <c r="A45" s="18">
        <v>36</v>
      </c>
      <c r="B45" s="19" t="s">
        <v>58</v>
      </c>
      <c r="C45" s="9" t="s">
        <v>115</v>
      </c>
      <c r="D45" s="18" t="s">
        <v>9</v>
      </c>
      <c r="E45" s="31"/>
      <c r="F45" s="29">
        <v>1</v>
      </c>
      <c r="G45" s="27">
        <f t="shared" si="2"/>
        <v>0</v>
      </c>
    </row>
    <row r="46" spans="1:7" ht="89.25" x14ac:dyDescent="0.2">
      <c r="A46" s="18">
        <v>37</v>
      </c>
      <c r="B46" s="19" t="s">
        <v>59</v>
      </c>
      <c r="C46" s="9" t="s">
        <v>60</v>
      </c>
      <c r="D46" s="18" t="s">
        <v>9</v>
      </c>
      <c r="E46" s="31"/>
      <c r="F46" s="29">
        <v>1</v>
      </c>
      <c r="G46" s="27">
        <f t="shared" si="2"/>
        <v>0</v>
      </c>
    </row>
    <row r="47" spans="1:7" ht="51" x14ac:dyDescent="0.2">
      <c r="A47" s="18">
        <v>38</v>
      </c>
      <c r="B47" s="19" t="s">
        <v>61</v>
      </c>
      <c r="C47" s="23" t="s">
        <v>108</v>
      </c>
      <c r="D47" s="26" t="s">
        <v>9</v>
      </c>
      <c r="E47" s="31"/>
      <c r="F47" s="29">
        <v>1</v>
      </c>
      <c r="G47" s="27">
        <f t="shared" si="2"/>
        <v>0</v>
      </c>
    </row>
    <row r="48" spans="1:7" ht="76.5" x14ac:dyDescent="0.2">
      <c r="A48" s="18">
        <v>39</v>
      </c>
      <c r="B48" s="19" t="s">
        <v>62</v>
      </c>
      <c r="C48" s="28" t="s">
        <v>116</v>
      </c>
      <c r="D48" s="18" t="s">
        <v>9</v>
      </c>
      <c r="E48" s="31"/>
      <c r="F48" s="29">
        <v>1</v>
      </c>
      <c r="G48" s="27">
        <f t="shared" si="2"/>
        <v>0</v>
      </c>
    </row>
    <row r="49" spans="1:7" ht="15.75" x14ac:dyDescent="0.2">
      <c r="A49" s="8"/>
      <c r="B49" s="8"/>
      <c r="C49" s="8" t="s">
        <v>63</v>
      </c>
      <c r="D49" s="8"/>
      <c r="E49" s="13"/>
      <c r="F49" s="30"/>
      <c r="G49" s="8"/>
    </row>
    <row r="50" spans="1:7" ht="25.5" x14ac:dyDescent="0.2">
      <c r="A50" s="18">
        <v>40</v>
      </c>
      <c r="B50" s="15" t="s">
        <v>64</v>
      </c>
      <c r="C50" s="16" t="s">
        <v>109</v>
      </c>
      <c r="D50" s="17" t="s">
        <v>9</v>
      </c>
      <c r="E50" s="31"/>
      <c r="F50" s="29">
        <v>1</v>
      </c>
      <c r="G50" s="10">
        <f>E50*F50</f>
        <v>0</v>
      </c>
    </row>
    <row r="51" spans="1:7" ht="51" x14ac:dyDescent="0.2">
      <c r="A51" s="18">
        <v>41</v>
      </c>
      <c r="B51" s="19" t="s">
        <v>65</v>
      </c>
      <c r="C51" s="9" t="s">
        <v>66</v>
      </c>
      <c r="D51" s="18" t="s">
        <v>9</v>
      </c>
      <c r="E51" s="31"/>
      <c r="F51" s="29">
        <v>1</v>
      </c>
      <c r="G51" s="10">
        <f>E51*F51</f>
        <v>0</v>
      </c>
    </row>
    <row r="52" spans="1:7" ht="25.5" x14ac:dyDescent="0.2">
      <c r="A52" s="18">
        <v>42</v>
      </c>
      <c r="B52" s="19" t="s">
        <v>67</v>
      </c>
      <c r="C52" s="9" t="s">
        <v>68</v>
      </c>
      <c r="D52" s="18" t="s">
        <v>9</v>
      </c>
      <c r="E52" s="31"/>
      <c r="F52" s="29">
        <v>2</v>
      </c>
      <c r="G52" s="10">
        <f>E52*F52</f>
        <v>0</v>
      </c>
    </row>
    <row r="53" spans="1:7" ht="25.5" x14ac:dyDescent="0.2">
      <c r="A53" s="18">
        <v>43</v>
      </c>
      <c r="B53" s="19" t="s">
        <v>67</v>
      </c>
      <c r="C53" s="9" t="s">
        <v>69</v>
      </c>
      <c r="D53" s="18" t="s">
        <v>70</v>
      </c>
      <c r="E53" s="31"/>
      <c r="F53" s="29">
        <v>1</v>
      </c>
      <c r="G53" s="10">
        <f>E53*F53</f>
        <v>0</v>
      </c>
    </row>
    <row r="54" spans="1:7" ht="38.25" x14ac:dyDescent="0.2">
      <c r="A54" s="18">
        <v>44</v>
      </c>
      <c r="B54" s="19" t="s">
        <v>71</v>
      </c>
      <c r="C54" s="9" t="s">
        <v>119</v>
      </c>
      <c r="D54" s="18" t="s">
        <v>9</v>
      </c>
      <c r="E54" s="31"/>
      <c r="F54" s="29">
        <v>1</v>
      </c>
      <c r="G54" s="10">
        <f>E54*F54</f>
        <v>0</v>
      </c>
    </row>
    <row r="55" spans="1:7" ht="15.75" x14ac:dyDescent="0.2">
      <c r="A55" s="8"/>
      <c r="B55" s="8"/>
      <c r="C55" s="8" t="s">
        <v>72</v>
      </c>
      <c r="D55" s="8"/>
      <c r="E55" s="13"/>
      <c r="F55" s="30"/>
      <c r="G55" s="8"/>
    </row>
    <row r="56" spans="1:7" ht="127.5" x14ac:dyDescent="0.2">
      <c r="A56" s="18">
        <v>45</v>
      </c>
      <c r="B56" s="19" t="s">
        <v>73</v>
      </c>
      <c r="C56" s="24" t="s">
        <v>110</v>
      </c>
      <c r="D56" s="18" t="s">
        <v>74</v>
      </c>
      <c r="E56" s="31"/>
      <c r="F56" s="29">
        <v>1</v>
      </c>
      <c r="G56" s="27">
        <f>E56*F56</f>
        <v>0</v>
      </c>
    </row>
    <row r="57" spans="1:7" ht="51" x14ac:dyDescent="0.2">
      <c r="A57" s="18">
        <v>46</v>
      </c>
      <c r="B57" s="19" t="s">
        <v>75</v>
      </c>
      <c r="C57" s="9" t="s">
        <v>111</v>
      </c>
      <c r="D57" s="18" t="s">
        <v>9</v>
      </c>
      <c r="E57" s="31"/>
      <c r="F57" s="29">
        <v>2</v>
      </c>
      <c r="G57" s="27">
        <f>E57*F57</f>
        <v>0</v>
      </c>
    </row>
    <row r="58" spans="1:7" ht="15.75" x14ac:dyDescent="0.2">
      <c r="A58" s="8"/>
      <c r="B58" s="8"/>
      <c r="C58" s="8" t="s">
        <v>76</v>
      </c>
      <c r="D58" s="8"/>
      <c r="E58" s="13"/>
      <c r="F58" s="30"/>
      <c r="G58" s="8"/>
    </row>
    <row r="59" spans="1:7" ht="89.25" x14ac:dyDescent="0.2">
      <c r="A59" s="18">
        <v>47</v>
      </c>
      <c r="B59" s="19" t="s">
        <v>77</v>
      </c>
      <c r="C59" s="12" t="s">
        <v>112</v>
      </c>
      <c r="D59" s="18" t="s">
        <v>9</v>
      </c>
      <c r="E59" s="31"/>
      <c r="F59" s="29">
        <v>14</v>
      </c>
      <c r="G59" s="27">
        <f t="shared" ref="G59:G66" si="3">E59*F59</f>
        <v>0</v>
      </c>
    </row>
    <row r="60" spans="1:7" ht="89.25" x14ac:dyDescent="0.2">
      <c r="A60" s="18">
        <v>48</v>
      </c>
      <c r="B60" s="19" t="s">
        <v>78</v>
      </c>
      <c r="C60" s="9" t="s">
        <v>79</v>
      </c>
      <c r="D60" s="18" t="s">
        <v>9</v>
      </c>
      <c r="E60" s="31"/>
      <c r="F60" s="29">
        <v>1</v>
      </c>
      <c r="G60" s="27">
        <f t="shared" si="3"/>
        <v>0</v>
      </c>
    </row>
    <row r="61" spans="1:7" ht="89.25" x14ac:dyDescent="0.2">
      <c r="A61" s="18">
        <v>49</v>
      </c>
      <c r="B61" s="19" t="s">
        <v>80</v>
      </c>
      <c r="C61" s="9" t="s">
        <v>122</v>
      </c>
      <c r="D61" s="18" t="s">
        <v>81</v>
      </c>
      <c r="E61" s="31"/>
      <c r="F61" s="29">
        <v>500</v>
      </c>
      <c r="G61" s="27">
        <f t="shared" si="3"/>
        <v>0</v>
      </c>
    </row>
    <row r="62" spans="1:7" ht="25.5" x14ac:dyDescent="0.2">
      <c r="A62" s="18">
        <v>50</v>
      </c>
      <c r="B62" s="19" t="s">
        <v>82</v>
      </c>
      <c r="C62" s="9" t="s">
        <v>83</v>
      </c>
      <c r="D62" s="18" t="s">
        <v>9</v>
      </c>
      <c r="E62" s="31"/>
      <c r="F62" s="29">
        <v>10</v>
      </c>
      <c r="G62" s="27">
        <f t="shared" si="3"/>
        <v>0</v>
      </c>
    </row>
    <row r="63" spans="1:7" ht="38.25" x14ac:dyDescent="0.2">
      <c r="A63" s="18">
        <v>51</v>
      </c>
      <c r="B63" s="19" t="s">
        <v>84</v>
      </c>
      <c r="C63" s="9" t="s">
        <v>113</v>
      </c>
      <c r="D63" s="18" t="s">
        <v>81</v>
      </c>
      <c r="E63" s="31"/>
      <c r="F63" s="29">
        <v>20</v>
      </c>
      <c r="G63" s="27">
        <f t="shared" si="3"/>
        <v>0</v>
      </c>
    </row>
    <row r="64" spans="1:7" ht="38.25" x14ac:dyDescent="0.2">
      <c r="A64" s="18">
        <v>52</v>
      </c>
      <c r="B64" s="19" t="s">
        <v>84</v>
      </c>
      <c r="C64" s="9" t="s">
        <v>85</v>
      </c>
      <c r="D64" s="18" t="s">
        <v>81</v>
      </c>
      <c r="E64" s="31"/>
      <c r="F64" s="29">
        <v>150</v>
      </c>
      <c r="G64" s="27">
        <f t="shared" si="3"/>
        <v>0</v>
      </c>
    </row>
    <row r="65" spans="1:7" ht="76.5" x14ac:dyDescent="0.2">
      <c r="A65" s="18">
        <v>53</v>
      </c>
      <c r="B65" s="19" t="s">
        <v>84</v>
      </c>
      <c r="C65" s="9" t="s">
        <v>123</v>
      </c>
      <c r="D65" s="18" t="s">
        <v>81</v>
      </c>
      <c r="E65" s="31"/>
      <c r="F65" s="29">
        <v>60</v>
      </c>
      <c r="G65" s="27">
        <f t="shared" si="3"/>
        <v>0</v>
      </c>
    </row>
    <row r="66" spans="1:7" ht="38.25" x14ac:dyDescent="0.2">
      <c r="A66" s="18">
        <v>54</v>
      </c>
      <c r="B66" s="19" t="s">
        <v>84</v>
      </c>
      <c r="C66" s="9" t="s">
        <v>86</v>
      </c>
      <c r="D66" s="18" t="s">
        <v>81</v>
      </c>
      <c r="E66" s="31"/>
      <c r="F66" s="29">
        <v>200</v>
      </c>
      <c r="G66" s="27">
        <f t="shared" si="3"/>
        <v>0</v>
      </c>
    </row>
    <row r="67" spans="1:7" ht="15.75" x14ac:dyDescent="0.2">
      <c r="A67" s="8"/>
      <c r="B67" s="8"/>
      <c r="C67" s="8" t="s">
        <v>87</v>
      </c>
      <c r="D67" s="8"/>
      <c r="E67" s="13"/>
      <c r="F67" s="30"/>
      <c r="G67" s="8"/>
    </row>
    <row r="68" spans="1:7" x14ac:dyDescent="0.2">
      <c r="A68" s="18">
        <v>55</v>
      </c>
      <c r="B68" s="19" t="s">
        <v>88</v>
      </c>
      <c r="C68" s="19" t="s">
        <v>89</v>
      </c>
      <c r="D68" s="20" t="s">
        <v>90</v>
      </c>
      <c r="E68" s="31"/>
      <c r="F68" s="29">
        <v>1</v>
      </c>
      <c r="G68" s="27">
        <f>E68*F68</f>
        <v>0</v>
      </c>
    </row>
    <row r="69" spans="1:7" ht="38.25" x14ac:dyDescent="0.2">
      <c r="A69" s="18">
        <v>56</v>
      </c>
      <c r="B69" s="19" t="s">
        <v>88</v>
      </c>
      <c r="C69" s="19" t="s">
        <v>91</v>
      </c>
      <c r="D69" s="20" t="s">
        <v>92</v>
      </c>
      <c r="E69" s="31"/>
      <c r="F69" s="29">
        <v>59</v>
      </c>
      <c r="G69" s="27">
        <f>E69*F69</f>
        <v>0</v>
      </c>
    </row>
    <row r="70" spans="1:7" ht="51" x14ac:dyDescent="0.2">
      <c r="A70" s="18">
        <v>57</v>
      </c>
      <c r="B70" s="19" t="s">
        <v>88</v>
      </c>
      <c r="C70" s="19" t="s">
        <v>93</v>
      </c>
      <c r="D70" s="20" t="s">
        <v>90</v>
      </c>
      <c r="E70" s="31"/>
      <c r="F70" s="29">
        <v>1</v>
      </c>
      <c r="G70" s="27">
        <f>E70*F70</f>
        <v>0</v>
      </c>
    </row>
    <row r="71" spans="1:7" ht="38.25" x14ac:dyDescent="0.2">
      <c r="A71" s="18">
        <v>58</v>
      </c>
      <c r="B71" s="19" t="s">
        <v>88</v>
      </c>
      <c r="C71" s="19" t="s">
        <v>94</v>
      </c>
      <c r="D71" s="20" t="s">
        <v>90</v>
      </c>
      <c r="E71" s="31"/>
      <c r="F71" s="29">
        <v>1</v>
      </c>
      <c r="G71" s="27">
        <f>E71*F71</f>
        <v>0</v>
      </c>
    </row>
    <row r="72" spans="1:7" ht="17.25" customHeight="1" x14ac:dyDescent="0.2">
      <c r="A72" s="21" t="s">
        <v>95</v>
      </c>
      <c r="B72" s="22" t="s">
        <v>121</v>
      </c>
      <c r="C72" s="22"/>
      <c r="D72" s="22"/>
      <c r="E72" s="22"/>
      <c r="F72" s="34">
        <f>SUM(G4:G71)</f>
        <v>0</v>
      </c>
      <c r="G72" s="34"/>
    </row>
  </sheetData>
  <sheetProtection algorithmName="SHA-512" hashValue="sp3uKYTsxV+sdo71I7N6sS/cxCXIPZfeHwfHuIcwLNakme2Lh4+C/dwNDBYvqb4Em18fvsxPuxDM+7jd+HNrug==" saltValue="fiPb478rAUGXc3NEjRKTcw==" spinCount="100000" sheet="1" objects="1" scenarios="1"/>
  <mergeCells count="2">
    <mergeCell ref="A2:G2"/>
    <mergeCell ref="F72:G72"/>
  </mergeCells>
  <pageMargins left="0.74791666666666701" right="0.74791666666666701" top="0.98402777777777795" bottom="0.98402777777777795" header="0.51180555555555496" footer="0.51180555555555496"/>
  <pageSetup paperSize="9" scale="44" firstPageNumber="0" fitToHeight="4" orientation="portrait" r:id="rId1"/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List1</vt:lpstr>
      <vt:lpstr>Excel_BuiltIn_Print_Titles_1</vt:lpstr>
      <vt:lpstr>List1!Názvy_tisku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smolik</dc:creator>
  <dc:description/>
  <cp:lastModifiedBy>Sitarcik</cp:lastModifiedBy>
  <cp:revision>3</cp:revision>
  <cp:lastPrinted>2017-05-29T11:13:46Z</cp:lastPrinted>
  <dcterms:created xsi:type="dcterms:W3CDTF">2010-10-05T13:08:38Z</dcterms:created>
  <dcterms:modified xsi:type="dcterms:W3CDTF">2017-05-31T08:43:31Z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