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ytlikova\Desktop\Plynová zařízení_revize_VZMR_8.2017\E-ZAK_revize_plynová zařízení_VZMR_9.2017\"/>
    </mc:Choice>
  </mc:AlternateContent>
  <bookViews>
    <workbookView xWindow="0" yWindow="0" windowWidth="25200" windowHeight="11985"/>
  </bookViews>
  <sheets>
    <sheet name="Tbl pro potřeby hodnocení" sheetId="1" r:id="rId1"/>
  </sheets>
  <definedNames>
    <definedName name="_xlnm.Print_Titles" localSheetId="0">'Tbl pro potřeby hodnocení'!$19:$20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1" i="1" l="1"/>
  <c r="E622" i="1" l="1"/>
  <c r="E623" i="1" s="1"/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8" i="1"/>
  <c r="G527" i="1"/>
  <c r="G274" i="1"/>
  <c r="G273" i="1"/>
  <c r="G201" i="1"/>
  <c r="G200" i="1"/>
  <c r="G552" i="1"/>
  <c r="G551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30" i="1"/>
  <c r="G29" i="1"/>
  <c r="G28" i="1"/>
  <c r="G27" i="1"/>
  <c r="G26" i="1"/>
  <c r="G25" i="1"/>
  <c r="G24" i="1"/>
  <c r="G23" i="1"/>
  <c r="G22" i="1"/>
  <c r="G21" i="1"/>
  <c r="H527" i="1" l="1"/>
  <c r="E608" i="1" s="1"/>
  <c r="H31" i="1"/>
  <c r="E579" i="1" s="1"/>
  <c r="H437" i="1" l="1"/>
  <c r="E603" i="1" s="1"/>
  <c r="H467" i="1"/>
  <c r="E605" i="1" s="1"/>
  <c r="H487" i="1"/>
  <c r="E606" i="1" s="1"/>
  <c r="H553" i="1"/>
  <c r="E612" i="1" s="1"/>
  <c r="H507" i="1"/>
  <c r="E607" i="1" s="1"/>
  <c r="H531" i="1"/>
  <c r="E611" i="1" s="1"/>
  <c r="H416" i="1"/>
  <c r="E601" i="1" s="1"/>
  <c r="H447" i="1"/>
  <c r="E604" i="1" s="1"/>
  <c r="H396" i="1"/>
  <c r="E600" i="1" s="1"/>
  <c r="H376" i="1"/>
  <c r="E599" i="1" s="1"/>
  <c r="H253" i="1" l="1"/>
  <c r="E592" i="1" s="1"/>
  <c r="H275" i="1"/>
  <c r="E593" i="1" s="1"/>
  <c r="H315" i="1"/>
  <c r="E595" i="1" s="1"/>
  <c r="H356" i="1"/>
  <c r="E598" i="1" s="1"/>
  <c r="H335" i="1"/>
  <c r="E596" i="1" s="1"/>
  <c r="H223" i="1"/>
  <c r="E590" i="1" s="1"/>
  <c r="H243" i="1"/>
  <c r="E591" i="1" s="1"/>
  <c r="H295" i="1"/>
  <c r="E594" i="1" s="1"/>
  <c r="H180" i="1"/>
  <c r="E587" i="1" s="1"/>
  <c r="H202" i="1"/>
  <c r="E588" i="1" s="1"/>
  <c r="H81" i="1" l="1"/>
  <c r="E582" i="1" s="1"/>
  <c r="H140" i="1"/>
  <c r="E585" i="1" s="1"/>
  <c r="H61" i="1"/>
  <c r="E581" i="1" s="1"/>
  <c r="H160" i="1"/>
  <c r="E586" i="1" s="1"/>
  <c r="H120" i="1"/>
  <c r="E584" i="1" s="1"/>
  <c r="H101" i="1"/>
  <c r="E583" i="1" s="1"/>
  <c r="H21" i="1" l="1"/>
  <c r="E578" i="1" s="1"/>
  <c r="H51" i="1"/>
  <c r="E580" i="1" s="1"/>
  <c r="E613" i="1" l="1"/>
  <c r="H573" i="1"/>
  <c r="E620" i="1" l="1"/>
  <c r="E626" i="1" l="1"/>
  <c r="E624" i="1"/>
</calcChain>
</file>

<file path=xl/comments1.xml><?xml version="1.0" encoding="utf-8"?>
<comments xmlns="http://schemas.openxmlformats.org/spreadsheetml/2006/main">
  <authors>
    <author>kocenda</author>
  </authors>
  <commentList>
    <comment ref="E62" authorId="0" shapeId="0">
      <text>
        <r>
          <rPr>
            <b/>
            <sz val="9"/>
            <color indexed="81"/>
            <rFont val="Tahoma"/>
            <family val="2"/>
            <charset val="238"/>
          </rPr>
          <t>kocenda:</t>
        </r>
        <r>
          <rPr>
            <sz val="9"/>
            <color indexed="81"/>
            <rFont val="Tahoma"/>
            <family val="2"/>
            <charset val="238"/>
          </rPr>
          <t xml:space="preserve">
skleník 4.NP</t>
        </r>
      </text>
    </comment>
  </commentList>
</comments>
</file>

<file path=xl/sharedStrings.xml><?xml version="1.0" encoding="utf-8"?>
<sst xmlns="http://schemas.openxmlformats.org/spreadsheetml/2006/main" count="1085" uniqueCount="334">
  <si>
    <t>A2</t>
  </si>
  <si>
    <t xml:space="preserve">úkolu profylaxe) zakončené hlavním uzávěrem na patě objektu, uzávěr samočinně </t>
  </si>
  <si>
    <t>Zemní plyn ze středotlakého plynovodu 300 kPa; podzemní plynové potrubí (není součástí</t>
  </si>
  <si>
    <t>odpojitelný EPS v případě požáru; přívod samostatnou šachtou do ocelové větrané</t>
  </si>
  <si>
    <t>skříně zabudované do obvodového pláště s regulátorem středotlaku na nízkotlak</t>
  </si>
  <si>
    <t>2 kPa, podružným plynoměrem a dálkovým membránovým uzávěrem napojeným</t>
  </si>
  <si>
    <t>OBJEKT</t>
  </si>
  <si>
    <t>POPIS</t>
  </si>
  <si>
    <t>POSLEDNÍ REVIZE</t>
  </si>
  <si>
    <t xml:space="preserve">Zemní plyn ze středotlakého plynovodu 300 kPa; podzemní plynové potrubí (není součástí </t>
  </si>
  <si>
    <t>úkolu profylaxe) zakončené hlavním uzávěrem DN50 s filtrem F50 FK, rotačním plynoměrem</t>
  </si>
  <si>
    <t>G25 č.0011186 max.40 m3, 2x tlakoměr, na výstupu z plynoměru druhý uzávěr DN50.</t>
  </si>
  <si>
    <t>úkolu profylaxe) zakončené hlavním uzávěrem na patě objektu; HUP KK32 s regulátorem</t>
  </si>
  <si>
    <t xml:space="preserve">Francel B6, plynoměr G6 č.NO 21652892. 10 x KK DN20, 11 x výusť DN15, KK DN15 na hadici, vše </t>
  </si>
  <si>
    <t>Rozvody technických plynů v podobě jednoduchých tlakových stanic na jednu tlakovou láhev;</t>
  </si>
  <si>
    <t>na A1/2.</t>
  </si>
  <si>
    <t>na A1/S239, S265, 037, 039, 040, 041, 049, 051, 060, 061 a 065. 11 podružných uzávěrů ZP</t>
  </si>
  <si>
    <t>15 digestoří s KK15 dvěma uzavíracími vývody na kahany; 10 laboratorních stolů s uzavíracím</t>
  </si>
  <si>
    <t>G16 č.5041549, el.ventil a KK 40 tlakoměr 2kPa. Přenos do kotelny 4.NP do 2 plynových</t>
  </si>
  <si>
    <t>kotlů BUDERUS GB 162-45.</t>
  </si>
  <si>
    <t>Druh</t>
  </si>
  <si>
    <t>ZP</t>
  </si>
  <si>
    <t>TP</t>
  </si>
  <si>
    <t>A3</t>
  </si>
  <si>
    <t>G6 č.2567567, el.ventil a KK 25 tlakoměr 6kPa.</t>
  </si>
  <si>
    <t>na EPS; uzávěr objektu KK DN25, filtr FO25, tlakoměr 6 bar, regulátor BZP5, plynoměr PREMAGAS</t>
  </si>
  <si>
    <t>na EPS; uzávěr objektu KK DN25, filtr FO25, tlakoměr 6 bar, regulátor PZP5, plynoměr ACTARIS</t>
  </si>
  <si>
    <t>13 digestoří s KK15; 14 laboratorních stolů s jedním uzavíracím vývodem na kahan a KK15 - A3/</t>
  </si>
  <si>
    <t>219, 223, 224, 227, 228, 229, 233, 235, 236, 239, 241, 312, 322, 323, 324, 325, 329, 332, 334, 337,</t>
  </si>
  <si>
    <t>341, 342.</t>
  </si>
  <si>
    <t>13 jednoduchých tlakových stanic tvořených zdrojem, redukčním ventilem, pojistným ventilem,</t>
  </si>
  <si>
    <t xml:space="preserve">uhličitý KK15, nerez plynovod s rozvody a výstupními nástěnnými jednotkami - A3/032, 218, </t>
  </si>
  <si>
    <t>219, 223, 224, 227, 228, 229, 329, 332.</t>
  </si>
  <si>
    <t>A4</t>
  </si>
  <si>
    <t>na EPS; uzávěr objektu KK DN25, filtr FO25, tlakoměr 6 bar, regulátor B25, plynoměr Actaris</t>
  </si>
  <si>
    <t>G10 č.5060176, el.ventil a KK 25 tlakoměr 2kPa.</t>
  </si>
  <si>
    <t>16 digestoří s KK15; 16 laboratorních stolů s KK15 a dvěma uzavíracími vývody na kahany, A4/022,</t>
  </si>
  <si>
    <t>zdrojem (tlakové láhve), redukčním ventilem 0,7 Mpa, pojistným ventilem, uzavírací armaturou</t>
  </si>
  <si>
    <t>lokálních jednoduchých TS na TL s plyny v místnostech. Tlaková stanice VTL je tvořena</t>
  </si>
  <si>
    <t>A5</t>
  </si>
  <si>
    <t xml:space="preserve">úkolu profylaxe) zakončené hlavním uzávěrem na patě objektu, přívod samostatnou šachtou </t>
  </si>
  <si>
    <t>do ocelové větrané skříně zabudované do obvodového pláště s regulátorem středotlaku</t>
  </si>
  <si>
    <t>na nízkotlak 2 kPa; uzávěr objektu KK DN25, regulátor Francel B25, plynoměr Actaris G16 č.</t>
  </si>
  <si>
    <t>5467619; za plynoměrem uzávěr KK25.</t>
  </si>
  <si>
    <t>20 skříní s uzávěry u vstupních dveří KK20; 30 laboratorních stolů s KK15; 17 digestoří a KK15 a</t>
  </si>
  <si>
    <t>312, 321, 322, 323, 324, 325, 326, 327, 328.</t>
  </si>
  <si>
    <t>ventilem 0,7 Mpa, pojistným ventilem, uzavíracími armaturami a provozními měřidly.</t>
  </si>
  <si>
    <t>232, 311, 312, 325.</t>
  </si>
  <si>
    <t>A6</t>
  </si>
  <si>
    <t>na nízkotlak 2 kPa; uzávěr objektu KK DN25, filtr FO25FK, tlakoměr 1 Mpa, regulátor BZP5,</t>
  </si>
  <si>
    <t>plynoměr Premagas G6 č.2567575, elmg.ventil s napojením na EPS, KK25 tlakoměr 6 kPa.</t>
  </si>
  <si>
    <t>10 digestoří s KK15 a kahany; 6 x laboratorní stůl s KK15. Dislokace A6/1.04, 106, 113, 117, 206,</t>
  </si>
  <si>
    <t>211, 301, 305, 306, 307.</t>
  </si>
  <si>
    <t>A6/104, 301.</t>
  </si>
  <si>
    <t>A7</t>
  </si>
  <si>
    <t>na nízkotlak 2 kPa; uzávěr objektu KK DN32, filtr FO25FK, regulátor Francel B25, plynoměr</t>
  </si>
  <si>
    <t>Actaris G16 č.5167622, za plynoměrem  uzávěr KK40.</t>
  </si>
  <si>
    <t>6 x skříň s uzávěry KK20; 1 x skříň s uzávěry KK15; 27 x laboratorní stůl s KK15; 3 x digestoř s KK15;</t>
  </si>
  <si>
    <t>PZ na TP jsou ve formě JTS na tlakové láhve; rozvody tlakového vzduchu a helia nejsou dle tlaku</t>
  </si>
  <si>
    <t>VTZ; hlavní uzávěr dusíku na patě objektu v suterénu 1.PP; 17 x skřín s uzávěry KK15 dusík; 46 x</t>
  </si>
  <si>
    <t>na A1/037 jednoduchá TS s lahví oxid uhličitý 15 litrů, hadice do spotřebiče Quelle. Další</t>
  </si>
  <si>
    <t xml:space="preserve">jednoduchá TS oxid uhličitý na A1/023. </t>
  </si>
  <si>
    <t xml:space="preserve">Jednoduché TS pro tlakové láhve v místnostech: 9 stanovišť s úvazkem pro TL oxid uhličitý </t>
  </si>
  <si>
    <t>s připojením hadicí k přístroji; 10 stanovišť s úvazkem pro TL dusík s redukčními ventily bez</t>
  </si>
  <si>
    <t>odfuku; 1 jednoduchá TS kyslík s redukčním ventilem a odfukem, výstupní nástěnná jednotka</t>
  </si>
  <si>
    <t>s ventilem; 1 jednoduchá TS dusík s redukčním ventilem a odfukem, výstupní nástěnná</t>
  </si>
  <si>
    <t>jednotka; 1 jednoduchá TS helium s redukčním ventilem bez odfuku; 1 jednoduchá TS argon</t>
  </si>
  <si>
    <t>uzavírací armaturou a provozními měřidly na oxid uhličitý, dusík, argon a kyslík; A3/027, 028,</t>
  </si>
  <si>
    <t>233, 235, 239, 241, 312, 324, 329; centrální instalace oxidu uhličitého s TS v 1.PP; HUP oxid</t>
  </si>
  <si>
    <t>PZ na TP jsou ve formě rozvodu plynu helium a dusík z centrálních TS v objektu a ve formě</t>
  </si>
  <si>
    <t>a provozními měřidly. Plyn helium, dusík, oxid uhličitý. 6 x JTS (jednoduchá tlaková stanice</t>
  </si>
  <si>
    <t>na helium, 6 x JTS na dusík, 2 x JTS na oxid uhličitý, 4 x výstupní nástěnná jednotka s reguláto-</t>
  </si>
  <si>
    <t>PZ na TP jsou ve formě JTS na tlakové láhve s plynem v místnostech - oxid uhličitý, dusík,</t>
  </si>
  <si>
    <t>argon, kyslík, helium, vodík, oxid dusičitý. Tlaková stanice (VTL) tvořená zdrojem, redukčním</t>
  </si>
  <si>
    <t xml:space="preserve">4 x JTS na oxid uhličitý; 6 x JTS na dusík; 2 x JTS na argon; 2 x JTS na kyslík; 1 x JTS na vodík; </t>
  </si>
  <si>
    <t>2 x JTS na helium; 1 x JTS na oxid dusičitý. Dislokace A5/1S08, 1S13, 114, 116, 226, 227, 229,</t>
  </si>
  <si>
    <t>PZ na TP jsou ve formě JTS na tlakové láhve oxidu uhličitého. 4 x JTS na oxid uhličitý, dislokace</t>
  </si>
  <si>
    <t>laboratorní stůl s KK15; 35 x digestoř s vývody a KK15; 11 x JTS na argon; 4 x JTS na dusík; 3 x JTS</t>
  </si>
  <si>
    <t>na helium; 1 x JTS na metan; 1 x JTS na fluor; 1 x JTS na oxid siřičitý; 1 x JTS na vodík; 2 x JTS na</t>
  </si>
  <si>
    <t>312, 314, 317, 318, 323.</t>
  </si>
  <si>
    <t>A8</t>
  </si>
  <si>
    <t>na nízkotlak 2 kPa; uzávěr objektu KK DN25, regulátor Francel F25, plynoměr Actaris ACD G16</t>
  </si>
  <si>
    <t>č.5167623, uzávěr KK40. Plynovod v suterénu DN50.</t>
  </si>
  <si>
    <t>KK15; dislokace A8/1S14, 1S15, 1S16, 1S17, 108, 109, 111, 112, 208, 209, 212, 216, 222, 224, 228,</t>
  </si>
  <si>
    <t>231, 315, 317, 324, 329.</t>
  </si>
  <si>
    <t>Rozvod dusíku z centrálního zdroje v 1.PP, 1., 2. a 3.NP. PZ na TP ve formě JTS na tlakové láhve -</t>
  </si>
  <si>
    <t>1 x nástěnná výstupní jednotka 1 x vodík, 1 x dusík; 1 x JTS na chlor; 34 x JTS na dusík; 13 x JTS</t>
  </si>
  <si>
    <t>na argon; 10 x JTS na helium; 1 x JTS na vodík; 4 x JTS na oxid uhličitý; 2 x JTS na kyslík; 1 x JTS na</t>
  </si>
  <si>
    <t>18 x skříň s uzávěry KK20; 1 x skříň s uzávěry KK25; 86 x laboratorní stůl s KK15; 66 digestoří s</t>
  </si>
  <si>
    <t>Z</t>
  </si>
  <si>
    <t>na nízkotlak 2 kPa; uzávěr objektu KK DN25, regulátor Francel B25, plynoměr Actaris ACD G16</t>
  </si>
  <si>
    <t>č.5167624, uzávěr KK25.</t>
  </si>
  <si>
    <t>4 x skříň s uzávěry KK20; plynovod DN25 vedený po zdi v držácích; 4 x laboratorní stůl s KK15;</t>
  </si>
  <si>
    <t>Bez centrální instalace TP; PZ na TP ve formě JTS; 2 x JTS na dusík; 1 x JTS na kyslík; dislokace</t>
  </si>
  <si>
    <t>dislokace Z/105, 238, 239, 244, 245, 246, 248.</t>
  </si>
  <si>
    <t>Z/247, 248, 249</t>
  </si>
  <si>
    <t>A9</t>
  </si>
  <si>
    <t>V pavilonu nejsou žádné instalace či rozvody ZP ani TP.</t>
  </si>
  <si>
    <t>A10</t>
  </si>
  <si>
    <t>na nízkotlak 2 kPa; uzávěr objektu KK DN32, regulátor Francel B6, plynoměr Actaris G10</t>
  </si>
  <si>
    <t>č.5167618, uzávěr KK40.</t>
  </si>
  <si>
    <t>3 x skříň s uzávěry KK32; 3 x skříň s uzávěry KK25; 2 x skříň s uzávěry KK20; 65 digestoří s KK15;</t>
  </si>
  <si>
    <t>37 x laboratorní stůl s KK15; dislokace A10/109, 114, 207, 208, 209, 211, 217, 312, 316.</t>
  </si>
  <si>
    <t>dusík, stlačený vzduch (není VTZ); výstupní nástěnná jednotka; 1 x JTS na acetylen; 1 x JTS na</t>
  </si>
  <si>
    <t>Bez centrální instalace TP; PZ na TP ve formě JTS; 7 x JTS s regulátorem na oxid uhličitý, vodík,</t>
  </si>
  <si>
    <t>argon; dislokace A10/ 109, 209, 213, 316.</t>
  </si>
  <si>
    <t>A11</t>
  </si>
  <si>
    <t>A12</t>
  </si>
  <si>
    <t>č.5167617, uzávěr KK40. Plynovod DN50.</t>
  </si>
  <si>
    <t>1 x skříň s uzávěry KK15; 18 x skříň s uzávěry KK20; 58 x laboratorní stůl s KK15; 40 x digestoř se</t>
  </si>
  <si>
    <t>219, 223, 225, 226, 227, 312, 314, 317, 318, 323, 324.</t>
  </si>
  <si>
    <t>PZ na TP ve formě JTS; centrální rozvod dusíku; 17 x skřín s uzávěry KK15; 54 laboratorních stolů</t>
  </si>
  <si>
    <t>s KK15; 35 digestoří s KK15; 11 x JTS na argon; 5 x JTS na dusík; 3 x JTS na helium; 1 x JTS na metan;</t>
  </si>
  <si>
    <t>216, 218, 219, 223, 225, 226, 227, 312, 314, 317, 318, 323.</t>
  </si>
  <si>
    <t>A13</t>
  </si>
  <si>
    <t>na nízkotlak 2 kPa; uzávěr objektu KK DN25, regulátor Francel B40, plynoměr Actaris G10</t>
  </si>
  <si>
    <t>č.5310057, uzávěr KK25. Plynovod DN32.</t>
  </si>
  <si>
    <t>3 x skříň s uzávěry KK15; 15 x skříň s uzávěry KK20; 18 x laboratorní stůl s KK15; 18 x digestoř s</t>
  </si>
  <si>
    <t>vývody a KK15; dislokace A13/1S15, 107, 115, 208, 213, 214, 215, 216, 217, 222, 227, 231, 314, 318,</t>
  </si>
  <si>
    <t>325, 328, 329, 331.</t>
  </si>
  <si>
    <t xml:space="preserve">PZ na TP ve formě JTS pro dvě tlakové láhve; 2 x JTS na kyslík; 8 x skříň s uzávěry KK15; 3 x JTS na  </t>
  </si>
  <si>
    <t>oxid uhličitý; 1 x JTS na argon; 2 x skříň s tlakoměry; 1 x JTS na dusík; dislokace A13/1S08, 1S09,</t>
  </si>
  <si>
    <t>1S11, 1S15, 107, 111, 112, 115, 207, 211, 214, 228, 231, 306, 328, 329.</t>
  </si>
  <si>
    <t>A14</t>
  </si>
  <si>
    <t>na nízkotlak 2 kPa; uzávěr objektu KK DN25, regulátor Francel B25, plynoměr Actaris G10</t>
  </si>
  <si>
    <t>č.5310063, uzávěr KK25. Plynovod DN32.</t>
  </si>
  <si>
    <t>15 x skříň s uzávěry KK20; 21 x digestoř s KK15; 9 x laboratorní stůl s KK15; dislokace A14/109,</t>
  </si>
  <si>
    <t>argon, 2 x vodík, 3 x helium, argon a dusík v digestořích z centrálního rozvodu; 2 x JTS na</t>
  </si>
  <si>
    <t>PZ na TP ve formě JTS pro tlakové láhve; 2 x skříň s uzávěry KK15; 2 x skříň s tlakoměry;</t>
  </si>
  <si>
    <t>3 x JTS na helium; 1 x JTS na kyslík; 10 výstupních nástěnných jednotek s redukcí tlaku - 5 x</t>
  </si>
  <si>
    <t>etanol; 2 x JTS na oxid dusný; 1 x JTS na oxid uhličitý; 6 x výstupní jednotka s doregulací na</t>
  </si>
  <si>
    <t>4 x JTS na dusík; 3 x JTS na argon; 2 x JTS na tlakový vzduch; 2 x JTS na argon; 2 x JTS na vodík</t>
  </si>
  <si>
    <t>helium, dusík, kyslík, argon; 1 x laboratorní stůl s KK15; JTS s redukcí tlaku a odfukem; dislokace</t>
  </si>
  <si>
    <t>A15</t>
  </si>
  <si>
    <t>na nízkotlak 2 kPa; uzávěr objektu KK DN25, regulátor Francel B40, plynoměr Actaris ACD G10</t>
  </si>
  <si>
    <t>č.5310061, uzávěr KK25. Plynovod DN32.</t>
  </si>
  <si>
    <t>2 x skříň s uzávěry KK25; 2 x skříň s uzávěry KK20; 1 x skříň s uzávěry KK15; 9 x digestoř s jedním</t>
  </si>
  <si>
    <t>vývodem KK15; 10 sestav laboratorních stolů s KK15 a laboratorními kohouty; dislokace A15/211,</t>
  </si>
  <si>
    <t>PZ na TP ve formě JTS pro tlakové láhve bez centrálního rozvodu TP; 4 x JTS pro dusík; 4 x JTS s</t>
  </si>
  <si>
    <t xml:space="preserve">redukčním ventilem a odfukem pro oxid uhličitý; 4 laboratorní stoly s KK15; 1 digestoř; 2 x </t>
  </si>
  <si>
    <t>výstupní nástěnná jednotka s doregulací; dislokace A15/211, 212, 215.</t>
  </si>
  <si>
    <t>A16</t>
  </si>
  <si>
    <t>na nízkotlak 2 kPa; uzávěr objektu KK DN50, regulátor Francel B25, plynoměr Actaris ACD G16</t>
  </si>
  <si>
    <t>č.5167621, uzávěr KK40. Plynovod DN32. Před skříní HUP je zemní uzávěr.</t>
  </si>
  <si>
    <t>15 skříní s uzávěry KK20; 20 laboratorních stolů s KK15; 19 digestoří s KK15; dislokace A16/115,</t>
  </si>
  <si>
    <t>116, 117, 121, 122, 209, 211, 212, 216, 313, 314, 315, 317, 318, 319.</t>
  </si>
  <si>
    <t>PZ na TP ve formě JTS pro tlakové láhve; 1 x JTS pro dusík; dislokace A16/121</t>
  </si>
  <si>
    <t>A17</t>
  </si>
  <si>
    <t>A18</t>
  </si>
  <si>
    <t>č.5167620, uzávěr KK40.</t>
  </si>
  <si>
    <t>11 skříní s uzávěry KK20; 9 digestoří s KK15; 20 laboratorních stolů s jedním či dvěma vývody</t>
  </si>
  <si>
    <t>KK15; dislokace A18/106, 108, 222, 223, 225, 226, 316, 317, 324, 325,338.</t>
  </si>
  <si>
    <t>PZ na TP ve formě JTS pro tlakové láhve; 6 x JTS pro oxid uhličitý; 2 x JTS pro kyslík; dislokace</t>
  </si>
  <si>
    <t>A18/213, 216, 222, 223.</t>
  </si>
  <si>
    <t>A19</t>
  </si>
  <si>
    <t>na nízkotlak 2 kPa; uzávěr objektu KK DN32, regulátor Francel B25, plynoměr Actaris G10</t>
  </si>
  <si>
    <t>č.5278601, uzávěr KK32.</t>
  </si>
  <si>
    <t>PZ na TP ve formě JTS pro tlakové láhve; 1 x JTS pro argon; 1 x JTS pro karbogen; dislokace</t>
  </si>
  <si>
    <t>A19/221, 222.</t>
  </si>
  <si>
    <t>A20</t>
  </si>
  <si>
    <t>č.0011184-049-09-1.</t>
  </si>
  <si>
    <t>4 výstupní nástěnné jednotky s KK15 a KK20 (2 + 2); 1 digestoř s KK15; 1 laboratorní stůl s KK15;</t>
  </si>
  <si>
    <t>dislokace A20/S07, 316, 317, 321, 323.</t>
  </si>
  <si>
    <t>PZ na TP ve formě JTS pro tlakové láhve; 7 x JTS pro kyslík; 8 výstupních nástěnných jednotek</t>
  </si>
  <si>
    <t xml:space="preserve">s plynovody; 1 x JTS pro dusík; 6 x JTS pro pneuoxid; dislokace A20/113, 114, 115, 316, 317, 318, </t>
  </si>
  <si>
    <t>321, 323, 331.</t>
  </si>
  <si>
    <t>A21</t>
  </si>
  <si>
    <t>na nízkotlak 2 kPa; uzávěr objektu KK DN32, regulátor Fischer B6M6 č.0902160152, plynoměr</t>
  </si>
  <si>
    <t>Actaris G10 č.5216975, uzávěr KK32.</t>
  </si>
  <si>
    <t>PZ na TP ve formě JTS pro tlakové láhve; 6 x JTS pro argon; 3 x JTS pro dusík; 3 x JTS pro oxid</t>
  </si>
  <si>
    <t>dusný; 1 x JTS pro kyslík; 1 x JTS pro acetylén; dislokace A21/224, 227, 228.</t>
  </si>
  <si>
    <t>A22</t>
  </si>
  <si>
    <t>Plynová zařízení na TP jsou v  suterénu především rozvody zavěšené pod stropem. Jsou vedeny</t>
  </si>
  <si>
    <t>z centrálních tlakových stanic, které jsou provozovány externími firmami (LINDE, MESSER).</t>
  </si>
  <si>
    <t xml:space="preserve">Argon je veden v nerez potrubí DN25, uzávěry nerezové kulové. Plynný dusík je veden v Cu </t>
  </si>
  <si>
    <t>potrubí dimenze DN32 až DN15, uzávěry závitové a kulové. Uchycení potrubí objímkami s</t>
  </si>
  <si>
    <t>gumovou izolací. Délka rozvodů 195 metrů. Tlaková stanice dusíku MESSER u pavilonu A8, není</t>
  </si>
  <si>
    <t>předmětem revizí (v péči firmy MESSER). Plyny: argon, dusík, vakuum, stlačený vzduch, oxid</t>
  </si>
  <si>
    <t>uhličitý.</t>
  </si>
  <si>
    <t>A25</t>
  </si>
  <si>
    <t>na nízkotlak 2 kPa; uzávěr objektu KK DN32, regulátor Fischer B6, plynoměr Elster BK, v.č.</t>
  </si>
  <si>
    <t>0015551-049-12-1.</t>
  </si>
  <si>
    <t>V pavilonu je centrální rozvod stlačeného vzduchu, vakua, kapalného dusíku a místní rozvody</t>
  </si>
  <si>
    <t>dusíku, oxidu uhličitého a vodíku z TL. Zdrojem kapalného dusíku je venkovní zásobník Euro-Cyl</t>
  </si>
  <si>
    <t>230/4 (není předmětem revize). Zdrojem stlačeného vzduchu je kompresorová stanice u A36.</t>
  </si>
  <si>
    <t>Zdrojem vakua je vakuová stanice u A36. 4 x JTS pro dusík; 1 x JTS pro vodík; 2 x JTS pro oxid</t>
  </si>
  <si>
    <t>uhličitý; 1 x JTS pro argon; 1 x JTS pro směsný plyn (dusík/oxid uhličitý); 1 x JTS pro směsný</t>
  </si>
  <si>
    <t xml:space="preserve"> </t>
  </si>
  <si>
    <t>A26</t>
  </si>
  <si>
    <t>A31</t>
  </si>
  <si>
    <t>A32</t>
  </si>
  <si>
    <t>A35</t>
  </si>
  <si>
    <t>A36</t>
  </si>
  <si>
    <t>A29</t>
  </si>
  <si>
    <t>na nízkotlak 2 kPa; uzávěr objektu KK DN32, regulátor Fischer B25, plynoměr Actaris G10, v.č.</t>
  </si>
  <si>
    <t>5597791. Přenos do kotelny 2.PP do 2 plynových kotlů BUDERUS GB162-45.</t>
  </si>
  <si>
    <t>V pavilonu je centrální rozvod vakua, zdrojem je vakuová stanice A36. Místní zdroje jsou tvo-</t>
  </si>
  <si>
    <t>řeny JTS (dusík, helium). Odběrná místa tvoří odběrové panely s uzavíracími ventily a výstup-</t>
  </si>
  <si>
    <t>ními redukčními ventily.</t>
  </si>
  <si>
    <t xml:space="preserve">4 x JTS pro dusík (A26/111, A26/117, A26/215, A26/309); 1 x JTS pro helium (A26/117); </t>
  </si>
  <si>
    <t>8 digestoří; 21 laboratorních stolů; 8 flowboxů; 2 kotle BUDERUS 45 kW (kotle revidovány</t>
  </si>
  <si>
    <t>samostatně v návaznosti na revize komínů a spalinových cest).</t>
  </si>
  <si>
    <t>na nízkotlak 2 kPa; uzávěr objektu KK DN25, regulátor Fischer B06N8, plynoměr BK G10, v.č.</t>
  </si>
  <si>
    <t>0014630, uzávěr KK25.</t>
  </si>
  <si>
    <t>18 skříní s uzávěry KK20; 31 digestoří s uzávěry; 7 x JTS na dusík, 4 x JTS na argon a tlakový vzduch;</t>
  </si>
  <si>
    <t xml:space="preserve">dislokace A29/1S08, 1S13, 1S15, 1S16, 1S17, 1S18, 1S21, 1S22, 1S23, 1S25, 114, 115, 118, 216, 317, </t>
  </si>
  <si>
    <t>318, 321, 323, 325, 326.</t>
  </si>
  <si>
    <t xml:space="preserve">Centrální instalace helia, dusíku, argonu a metanu z venkovní stanice; JTS se zdrojem, redukčním </t>
  </si>
  <si>
    <t>ventilem, pojistným ventilem, uzavírací armaturou a provozními měřidly - oxid uhličitý, dusík,</t>
  </si>
  <si>
    <t>argon, kyslík a metan.</t>
  </si>
  <si>
    <t>3 x nástěnná jednotka argonu; 7 x nástěnná jednotka dusíku; 4 x nástěnná jednotka helia; 2 x</t>
  </si>
  <si>
    <t xml:space="preserve">nástěnná jednotka metanu; 20 skříní s uzávěry KK15 a tlakoměry; 25 digestoří s uzávěry KK15; </t>
  </si>
  <si>
    <t xml:space="preserve">14 x JTS pro dusík; 6 x JTS pro argon; 4 x JTS pro tlakový vzduch; 6 x JTS pro kyslík; 2 x JTS pro </t>
  </si>
  <si>
    <t xml:space="preserve">helium; 3 x JTS pro oxid uhličitý; dislokace A29/2S04, 1S04, 1S05, 1S06, 1S07, 1S08, 1S09, 1S11, </t>
  </si>
  <si>
    <t>1S13, 1S15, 1S16, 1S17, 1S18, 1S21, 1S22, 1S23, 1S25, 1S31, 114, 115, 118, 212, 214, 216, 222, 224,</t>
  </si>
  <si>
    <t>225, 226, 228, 231, 232, 233, 317, 318, 321, 323, 325, 326.</t>
  </si>
  <si>
    <t>v.č.0016210-049-13-I, uzávěr KK32.</t>
  </si>
  <si>
    <t>na nízkotlak 2 kPa; uzávěr objektu KK DN25, regulátor Fischer B6, plynoměr Elster BK G10</t>
  </si>
  <si>
    <t>Vnitřní potrubní rozvody laboratorních plynů; 5 x stanice EM 55-300-10-M-M na oxid</t>
  </si>
  <si>
    <t>uhličitý; 2 x stanice na dusík; 1 x stanice na kyslík; 1 x stanice na oxid dusičitý; 1 x stanice na</t>
  </si>
  <si>
    <t>v.č.0016210-049-13-I, uzávěr DN32.</t>
  </si>
  <si>
    <t>A33</t>
  </si>
  <si>
    <t>A34</t>
  </si>
  <si>
    <t>Centrální rozvody stlačeného vzduchu a vakua ze stanic na A36. Místní zdroje TP - jednotlivé</t>
  </si>
  <si>
    <t xml:space="preserve">TL ve formě JTS s redukčním ventilem (dusík, argon, helium, oxid uhličitý, fluorid sírový, etan, </t>
  </si>
  <si>
    <t xml:space="preserve">etan-propan, kyslík); </t>
  </si>
  <si>
    <t>na nízkotlak 2 kPa; uzávěr objektu KK DN32, regulátor Fischer B6, plynoměr Elster BK G10</t>
  </si>
  <si>
    <t>v.č.0016211-049-13-I, uzávěr DN32.</t>
  </si>
  <si>
    <t>9 digestoří; 13 laboratorních stolů; 12 laboratorních dřezů; 5 laminárních boxů (flowboxů)</t>
  </si>
  <si>
    <t xml:space="preserve">Centrální rozvody stlačeného vzduchu a vakua; místní rozvody dusíku a oxidu uhličitého z TL; </t>
  </si>
  <si>
    <t>1 x výstupní nástěnný panel pro oxid uhličitý; 8 x JTS na oxid uhličitý; 1 x JTS na dusík; dislokace</t>
  </si>
  <si>
    <t>A36/1S16, 116, 118, 119, 216, 312, 322, 323.</t>
  </si>
  <si>
    <t>12 jednoduchých TS na TP oxid uhličitý na A1/1 (1S142, 1S134, 1S131, 1S125, 123, Výuková</t>
  </si>
  <si>
    <t>laboratoř 313, 326, 328, 532, 533, 541, 542).</t>
  </si>
  <si>
    <t>s hadicí k přístroji. A2/008, 009, 013, 115, 229, 238, 333, 341.</t>
  </si>
  <si>
    <t>023, 024, 026,027, 044, 047, 060, 218, 221, 223, 315, 317, 318, 321, 327, 328, 333.</t>
  </si>
  <si>
    <t>rem na helium a dusík a stlačený vzduch (není VTZ), 8 x KK15, 1 laboratorní stůl s KK15 - A4/022,</t>
  </si>
  <si>
    <t>024, 027, 044, 048, 056, 060, 218, 221, 223, 317, 318, 321, 327, 328, 333.</t>
  </si>
  <si>
    <t>kahany; dislokace A5/1S13, 108, 114, 116, 117, 212, 214, 224, 226, 227, 229, 231, 232, 309, 311,</t>
  </si>
  <si>
    <t>KK15; dislokace A7/215, 217, 309, 318, 320, 322, 323.</t>
  </si>
  <si>
    <t>kyslík; dislokace A7/1S07, 1S08, 1S12, 108, 111, 112, 113, 214, 215, 216, 218, 219, 223, 225, 226, 227,</t>
  </si>
  <si>
    <t>amoniak; dislokace a8/1S14, 1S16, 1S17, 108, 109, 111, 112, 115, 208, 209, 212, 216, 224, 228, 231,</t>
  </si>
  <si>
    <t>315, 317, 324, 329.</t>
  </si>
  <si>
    <t>dvěma vývody KK15; dislokace A12/1S07, 1S08, 1S09, 1S12, 108, 111, 112, 113, 214, 215, 216, 218,</t>
  </si>
  <si>
    <t>1 x JTS na vodík; 1 x JTS na kyslík; dislokace A12/1S07, 1S08, 1S12, 108, 111, 112, 113, 214, 215,</t>
  </si>
  <si>
    <t>116, 212, 214, 218, 221, 229, 313, 317, 318, 319, 322, 323, 326, 327.</t>
  </si>
  <si>
    <t>A14/ 109, 212, 213, 218, 219, 221, 222, 229, 313, 317, 318, 319, 323, 324, 326.</t>
  </si>
  <si>
    <t>212, 214, 215, 221.</t>
  </si>
  <si>
    <t>4 skříně s uzávěry KK20; 3 digestoře s KK15; 5 laboratorních stolů s KK15; dislokace A19/221, 222,</t>
  </si>
  <si>
    <t>225, 229.</t>
  </si>
  <si>
    <t>212, 213, 215, 217, 222, 224, 225, 228, 231, 209.</t>
  </si>
  <si>
    <t>9 digestoří s KK15; 17 laboratorních stolů s KK15, vývody a kahany; HUP; dislokace A21/209, 211,</t>
  </si>
  <si>
    <t>20 digestoří; 53 laboratorních stolů; 33 laboratorních dřezů; 7 flowboxů; dislokace A25/2S17,</t>
  </si>
  <si>
    <t>2S18, 2S19, 2S21, 2S24, 2S25, 2S26, 2S28, 2S35, 1S17, 1S18, 1S19, 108, 109, 111 (24 kahanů), 113,</t>
  </si>
  <si>
    <t>114, 119 (10 kahanů), 123, 215, 216, 225, 315, 321, 322, 323, 327, 328, 332.</t>
  </si>
  <si>
    <t>plyn (dusík/vodík); dislokace A25/2S21, 2S26, 2S29, 2S31, 2S36, 1S17, 1S19, 108, 109, 111, 114,</t>
  </si>
  <si>
    <t>119, 123, 215, 216, 225, 226, 233, 315, 321, 322, 323, 327, 328, 332.</t>
  </si>
  <si>
    <t>17 digestoří; 7 laboratorních stolů; 2 laboratorní dřezy; dislokace A31/1S25, 1S31, 109, 112, 116,</t>
  </si>
  <si>
    <t>119, 216, 218, 219, 225, 228, 315, 316, 325, 342, 343, 344.</t>
  </si>
  <si>
    <t>acetylen; 11 x redukční stanice na dusík; dislokace A31/112, 119, 219, 227, 315, 318, 325, 342,</t>
  </si>
  <si>
    <t>343, 344.</t>
  </si>
  <si>
    <t>23 digestoří; 30 laminárních boxů; dislokace A35/2S012, 2S013, 2S016, 2S023, 2S029, 2S054,</t>
  </si>
  <si>
    <t>2S106, 1S039, 1S043, 1S044, 1S142, 1S143, 1S149, 1S151, 111, 113, 119, 124, 125, 148, 213, 214,</t>
  </si>
  <si>
    <t>233.</t>
  </si>
  <si>
    <t>HUP</t>
  </si>
  <si>
    <t>laboratorní uzávěry plynu</t>
  </si>
  <si>
    <t>výstupní nástěnné jednotky</t>
  </si>
  <si>
    <t>odběrové panely</t>
  </si>
  <si>
    <t>digestoř</t>
  </si>
  <si>
    <t>laboratorní stůl</t>
  </si>
  <si>
    <t>laboratorní dřez</t>
  </si>
  <si>
    <t>jednoduché tlakové stanice</t>
  </si>
  <si>
    <t>Celková cena</t>
  </si>
  <si>
    <t>Kontrolované zařízení</t>
  </si>
  <si>
    <t xml:space="preserve">Počet </t>
  </si>
  <si>
    <t>A1B2</t>
  </si>
  <si>
    <t>A1B1</t>
  </si>
  <si>
    <t>ventily</t>
  </si>
  <si>
    <t>Celkem za pavilon</t>
  </si>
  <si>
    <t>Sprinklerové GHZ (A8/1S15)</t>
  </si>
  <si>
    <t>trysky/hubice</t>
  </si>
  <si>
    <t>PBZ</t>
  </si>
  <si>
    <t>laminární box/skříň</t>
  </si>
  <si>
    <t>Chemická posluchárna A11/132</t>
  </si>
  <si>
    <t>16 x JTS na oxid uhličitý; 12 x JTS na dusík; 4 x JTS na kyslík; 1S044, 2S054); 1 x JTS na tlakový</t>
  </si>
  <si>
    <t>vzduch (A35/1S114); 1 x JTS na helium (A35/2S054); 1 x JTS na tlakový vzduch; 2 x JTS na etan</t>
  </si>
  <si>
    <t>2 x JTS na helium; dislokace A35/2S011, 2S012, 2S013, 2S014, 2S016, 2S023, 2S029, 2S031; 2S032,</t>
  </si>
  <si>
    <t>2S038, 2S054, 2S106, 2S121, 2S128, 1S039, 1S041, 1S043, 1S044, 1S113, 1S114, 1S115, 1S116, 1S117,</t>
  </si>
  <si>
    <t xml:space="preserve"> 1S118, 1S121, 1S132, 1S142, 1S143, 1S149, 1S151, 111, 113, 119, 124, 125, 142, 148, 182, 183, 212,</t>
  </si>
  <si>
    <t>213, 214, 219, 227, 231, 232, 241, 281.</t>
  </si>
  <si>
    <t>Sprinklerové GHZ (herbář)</t>
  </si>
  <si>
    <t>Sprinklerové GHZ (serverovna)</t>
  </si>
  <si>
    <t>Suterén A2-A22</t>
  </si>
  <si>
    <t>Kampus hlavní uzávěr objektu</t>
  </si>
  <si>
    <t>Celkem v Kč bez DPH/1 rok</t>
  </si>
  <si>
    <t>Popis</t>
  </si>
  <si>
    <t>Cena v Kč bez DPH/ks</t>
  </si>
  <si>
    <t>vývodem na kahan a KK15; 16 digestoří s kahanem s KK15 - A2/008, 011, 013, 113, 114, 115, 118, 215, 229, 231, 232, 233, 236, 237, 238, 239, 241, 329, 333, 334, 336, 337, 339, 342.</t>
  </si>
  <si>
    <t>Cena v Kč bez DPH/1 hod.</t>
  </si>
  <si>
    <t>Vysvětlivky: ZP - zemní plyn; TP - technický plyn; PBZ - požárně bezpečnostní zařízení</t>
  </si>
  <si>
    <t>Suterén A2 - A22</t>
  </si>
  <si>
    <t>Celkem</t>
  </si>
  <si>
    <t>bez revize</t>
  </si>
  <si>
    <t xml:space="preserve">ventily </t>
  </si>
  <si>
    <t>Revize celkem v Kč bez DPH/1 rok</t>
  </si>
  <si>
    <t>kde: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</si>
  <si>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SO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</si>
  <si>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HO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</si>
  <si>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opravy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</si>
  <si>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servis</t>
    </r>
  </si>
  <si>
    <t>Modelové roční náklady:</t>
  </si>
  <si>
    <t>NC</t>
  </si>
  <si>
    <t>Modelové náklady za období 48 měsíců:</t>
  </si>
  <si>
    <t>Celkem (revize + opravy)/1 rok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</si>
  <si>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1rok</t>
    </r>
  </si>
  <si>
    <r>
      <t>NC</t>
    </r>
    <r>
      <rPr>
        <vertAlign val="subscript"/>
        <sz val="11"/>
        <color theme="1"/>
        <rFont val="Arial Narrow"/>
        <family val="2"/>
        <charset val="238"/>
      </rPr>
      <t>servis</t>
    </r>
    <r>
      <rPr>
        <sz val="11"/>
        <color theme="1"/>
        <rFont val="Arial Narrow"/>
        <family val="2"/>
        <charset val="238"/>
      </rPr>
      <t xml:space="preserve"> ………… celkové roční náklady na zajištění pravidelných ročních kontrol </t>
    </r>
  </si>
  <si>
    <r>
      <t>NC</t>
    </r>
    <r>
      <rPr>
        <vertAlign val="subscript"/>
        <sz val="11"/>
        <color theme="1"/>
        <rFont val="Arial Narrow"/>
        <family val="2"/>
        <charset val="238"/>
      </rPr>
      <t>opravy</t>
    </r>
    <r>
      <rPr>
        <sz val="11"/>
        <color theme="1"/>
        <rFont val="Arial Narrow"/>
        <family val="2"/>
        <charset val="238"/>
      </rPr>
      <t xml:space="preserve"> ……….  celkové roční náklady na zajištění oprav (standardní, havarij</t>
    </r>
    <r>
      <rPr>
        <sz val="11"/>
        <rFont val="Arial Narrow"/>
        <family val="2"/>
        <charset val="238"/>
      </rPr>
      <t>ní)</t>
    </r>
  </si>
  <si>
    <r>
      <t>Roční náklady na zajištění oprav (NC</t>
    </r>
    <r>
      <rPr>
        <vertAlign val="subscript"/>
        <sz val="11"/>
        <color theme="1"/>
        <rFont val="Arial Narrow"/>
        <family val="2"/>
        <charset val="238"/>
      </rPr>
      <t>opravy</t>
    </r>
    <r>
      <rPr>
        <sz val="11"/>
        <color theme="1"/>
        <rFont val="Arial Narrow"/>
        <family val="2"/>
        <charset val="238"/>
      </rPr>
      <t>) se vypočítají dle následujícího vzorce:</t>
    </r>
  </si>
  <si>
    <r>
      <t>NC</t>
    </r>
    <r>
      <rPr>
        <vertAlign val="subscript"/>
        <sz val="11"/>
        <color theme="1"/>
        <rFont val="Arial Narrow"/>
        <family val="2"/>
        <charset val="238"/>
      </rPr>
      <t xml:space="preserve">SO </t>
    </r>
    <r>
      <rPr>
        <sz val="11"/>
        <color theme="1"/>
        <rFont val="Arial Narrow"/>
        <family val="2"/>
        <charset val="238"/>
      </rPr>
      <t>…… hodinová sazba v případě standardní opravy</t>
    </r>
  </si>
  <si>
    <r>
      <t>NC</t>
    </r>
    <r>
      <rPr>
        <vertAlign val="subscript"/>
        <sz val="11"/>
        <color theme="1"/>
        <rFont val="Arial Narrow"/>
        <family val="2"/>
        <charset val="238"/>
      </rPr>
      <t xml:space="preserve">HO </t>
    </r>
    <r>
      <rPr>
        <sz val="11"/>
        <color theme="1"/>
        <rFont val="Arial Narrow"/>
        <family val="2"/>
        <charset val="238"/>
      </rPr>
      <t xml:space="preserve">…… hodinová sazba v případě havarijní opravy </t>
    </r>
  </si>
  <si>
    <t>Modelové náklady pro potřeby hodnocení se vypočítají dle následujícího vzorce:</t>
  </si>
  <si>
    <t>Období 48 měsíců - periodicita pravidelných revizí 1 x za 3 roky, opravy každý rok, tj. 4 x</t>
  </si>
  <si>
    <r>
      <t>NC = (NC</t>
    </r>
    <r>
      <rPr>
        <b/>
        <vertAlign val="subscript"/>
        <sz val="11"/>
        <color theme="1"/>
        <rFont val="Arial Narrow"/>
        <family val="2"/>
        <charset val="238"/>
      </rPr>
      <t>servis</t>
    </r>
    <r>
      <rPr>
        <b/>
        <sz val="11"/>
        <color theme="1"/>
        <rFont val="Arial Narrow"/>
        <family val="2"/>
        <charset val="238"/>
      </rPr>
      <t xml:space="preserve"> x 2) + (NC </t>
    </r>
    <r>
      <rPr>
        <b/>
        <vertAlign val="subscript"/>
        <sz val="11"/>
        <color theme="1"/>
        <rFont val="Arial Narrow"/>
        <family val="2"/>
        <charset val="238"/>
      </rPr>
      <t xml:space="preserve">opravy </t>
    </r>
    <r>
      <rPr>
        <b/>
        <sz val="11"/>
        <color theme="1"/>
        <rFont val="Arial Narrow"/>
        <family val="2"/>
        <charset val="238"/>
      </rPr>
      <t>x 4)</t>
    </r>
  </si>
  <si>
    <r>
      <t>NC</t>
    </r>
    <r>
      <rPr>
        <vertAlign val="subscript"/>
        <sz val="11"/>
        <color theme="1"/>
        <rFont val="Arial Narrow"/>
        <family val="2"/>
        <charset val="238"/>
      </rPr>
      <t>opravy</t>
    </r>
    <r>
      <rPr>
        <sz val="11"/>
        <color theme="1"/>
        <rFont val="Arial Narrow"/>
        <family val="2"/>
        <charset val="238"/>
      </rPr>
      <t xml:space="preserve"> = (NC</t>
    </r>
    <r>
      <rPr>
        <vertAlign val="subscript"/>
        <sz val="11"/>
        <color theme="1"/>
        <rFont val="Arial Narrow"/>
        <family val="2"/>
        <charset val="238"/>
      </rPr>
      <t>SO</t>
    </r>
    <r>
      <rPr>
        <sz val="11"/>
        <color theme="1"/>
        <rFont val="Arial Narrow"/>
        <family val="2"/>
        <charset val="238"/>
      </rPr>
      <t xml:space="preserve"> x 15) + (NC</t>
    </r>
    <r>
      <rPr>
        <vertAlign val="subscript"/>
        <sz val="11"/>
        <color theme="1"/>
        <rFont val="Arial Narrow"/>
        <family val="2"/>
        <charset val="238"/>
      </rPr>
      <t>HO</t>
    </r>
    <r>
      <rPr>
        <sz val="11"/>
        <color theme="1"/>
        <rFont val="Arial Narrow"/>
        <family val="2"/>
        <charset val="238"/>
      </rPr>
      <t xml:space="preserve"> x 4)</t>
    </r>
  </si>
  <si>
    <t>Standardní opravy - 1 hod. práce</t>
  </si>
  <si>
    <t>Havarijní opravy - 1 hodina práce</t>
  </si>
  <si>
    <t xml:space="preserve">Tabulka pro potřeby hodnocení </t>
  </si>
  <si>
    <t>NEVYPLŇUJTE - nastaveny vzorce pro výpočet</t>
  </si>
  <si>
    <t>Nabídková cena v Kč bez DPH pro potřeby hodnocení -periodicita revizí 1 x za 3 roky, opravy každý rok, tj. 4x</t>
  </si>
  <si>
    <r>
      <t xml:space="preserve">Příloha č. 1  Technická specifikace a cenová kalkulace - </t>
    </r>
    <r>
      <rPr>
        <b/>
        <sz val="14"/>
        <color rgb="FFFF0000"/>
        <rFont val="Calibri"/>
        <family val="2"/>
        <charset val="238"/>
        <scheme val="minor"/>
      </rPr>
      <t xml:space="preserve"> TABULKA PRO POTŘEBY HODNOCENÍ - VYPLŇTE POUZE ŽLUTĚ ZABARVENÁ POLÍČKA </t>
    </r>
  </si>
  <si>
    <t xml:space="preserve">Standardní opravy - 1 hodina práce pracovníka poskytovatele
</t>
  </si>
  <si>
    <t>Havarijní opravy - 1 hodina práce pracovníka poskyatovatele</t>
  </si>
  <si>
    <r>
      <rPr>
        <b/>
        <sz val="11"/>
        <color theme="1"/>
        <rFont val="Calibri"/>
        <family val="2"/>
        <charset val="238"/>
        <scheme val="minor"/>
      </rPr>
      <t>Popis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- servisní práce - </t>
    </r>
    <r>
      <rPr>
        <sz val="9"/>
        <color rgb="FFFF0000"/>
        <rFont val="Calibri"/>
        <family val="2"/>
        <charset val="238"/>
        <scheme val="minor"/>
      </rPr>
      <t xml:space="preserve">zadavatel si stanovuje jako obchodní </t>
    </r>
    <r>
      <rPr>
        <b/>
        <sz val="9"/>
        <color rgb="FFFF0000"/>
        <rFont val="Calibri"/>
        <family val="2"/>
        <charset val="238"/>
        <scheme val="minor"/>
      </rPr>
      <t>podmínku maximální výši nabídkové ceny – hodinové sazby servisní práce technika</t>
    </r>
    <r>
      <rPr>
        <sz val="9"/>
        <color rgb="FFFF0000"/>
        <rFont val="Calibri"/>
        <family val="2"/>
        <charset val="238"/>
        <scheme val="minor"/>
      </rPr>
      <t xml:space="preserve">, a to ve výši:
</t>
    </r>
    <r>
      <rPr>
        <b/>
        <sz val="9"/>
        <color rgb="FFFF0000"/>
        <rFont val="Calibri"/>
        <family val="2"/>
        <charset val="238"/>
        <scheme val="minor"/>
      </rPr>
      <t xml:space="preserve">a) částku 700,- Kč + DPH/1 hod práce technika v případě standardních oprav a b) částku 1.300,- Kč + DPH/1 hod práce technika v případě havarijních oprav. </t>
    </r>
    <r>
      <rPr>
        <sz val="9"/>
        <color rgb="FFFF0000"/>
        <rFont val="Calibri"/>
        <family val="2"/>
        <charset val="238"/>
        <scheme val="minor"/>
      </rPr>
      <t xml:space="preserve">Pokud uchazeč nabídne plnění za cenu překračující tuto výši, bude pro nesplnění obchodní podmínky vyloučen ze zadávacího řízení.
</t>
    </r>
  </si>
  <si>
    <t>Opravy celkem/1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</si>
</sst>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164" formatCode="0&quot; ks&quot;"/>
    <numFmt numFmtId="165" formatCode="#,##0.00&quot; Kč/ks&quot;"/>
    <numFmt numFmtId="166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vertAlign val="subscript"/>
      <sz val="11"/>
      <color theme="1"/>
      <name val="Arial Narrow"/>
      <family val="2"/>
      <charset val="238"/>
    </font>
    <font>
      <vertAlign val="subscript"/>
      <sz val="11"/>
      <color theme="1"/>
      <name val="Arial Narrow"/>
      <family val="2"/>
      <charset val="238"/>
    </font>
    <font>
      <strike/>
      <sz val="11"/>
      <color rgb="FFFF0000"/>
      <name val="Arial Narrow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u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5" fontId="0" fillId="2" borderId="13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65" fontId="0" fillId="2" borderId="14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6" fontId="0" fillId="0" borderId="13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horizontal="left" vertical="center"/>
    </xf>
    <xf numFmtId="166" fontId="0" fillId="0" borderId="16" xfId="0" applyNumberFormat="1" applyBorder="1" applyAlignment="1">
      <alignment horizontal="right" vertical="center"/>
    </xf>
    <xf numFmtId="165" fontId="0" fillId="0" borderId="0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165" fontId="0" fillId="2" borderId="21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166" fontId="0" fillId="0" borderId="26" xfId="0" applyNumberFormat="1" applyFont="1" applyBorder="1" applyAlignment="1">
      <alignment horizontal="center" vertical="center" wrapText="1"/>
    </xf>
    <xf numFmtId="166" fontId="0" fillId="0" borderId="2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0" fillId="3" borderId="16" xfId="0" applyNumberForma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/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166" fontId="1" fillId="4" borderId="5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4" borderId="28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4" fontId="10" fillId="5" borderId="0" xfId="0" applyNumberFormat="1" applyFont="1" applyFill="1" applyAlignment="1">
      <alignment vertical="center"/>
    </xf>
    <xf numFmtId="166" fontId="0" fillId="4" borderId="28" xfId="0" applyNumberFormat="1" applyFill="1" applyBorder="1" applyAlignment="1">
      <alignment vertical="center"/>
    </xf>
    <xf numFmtId="166" fontId="0" fillId="0" borderId="28" xfId="0" applyNumberForma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7" fontId="0" fillId="2" borderId="5" xfId="0" applyNumberFormat="1" applyFill="1" applyBorder="1" applyAlignment="1">
      <alignment horizontal="center" vertical="center"/>
    </xf>
    <xf numFmtId="166" fontId="1" fillId="5" borderId="28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28" xfId="0" applyFont="1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640"/>
  <sheetViews>
    <sheetView tabSelected="1" workbookViewId="0">
      <selection activeCell="F10" sqref="F10"/>
    </sheetView>
  </sheetViews>
  <sheetFormatPr defaultRowHeight="15" x14ac:dyDescent="0.25"/>
  <cols>
    <col min="1" max="1" width="13.42578125" style="1" customWidth="1"/>
    <col min="2" max="2" width="9.5703125" style="1" customWidth="1"/>
    <col min="3" max="3" width="84.85546875" style="2" customWidth="1"/>
    <col min="4" max="4" width="14.42578125" style="1" customWidth="1"/>
    <col min="5" max="5" width="27.28515625" style="2" customWidth="1"/>
    <col min="6" max="6" width="13" style="2" customWidth="1"/>
    <col min="7" max="7" width="15.5703125" style="2" customWidth="1"/>
    <col min="8" max="8" width="18.42578125" style="3" customWidth="1"/>
    <col min="9" max="16384" width="9.140625" style="2"/>
  </cols>
  <sheetData>
    <row r="1" spans="1:8" ht="23.25" customHeight="1" thickBot="1" x14ac:dyDescent="0.3">
      <c r="A1" s="79" t="s">
        <v>329</v>
      </c>
      <c r="C1" s="4"/>
    </row>
    <row r="2" spans="1:8" ht="26.25" thickBot="1" x14ac:dyDescent="0.3">
      <c r="C2" s="109" t="s">
        <v>295</v>
      </c>
      <c r="D2" s="110" t="s">
        <v>296</v>
      </c>
    </row>
    <row r="3" spans="1:8" ht="15.75" thickTop="1" x14ac:dyDescent="0.25">
      <c r="C3" s="46" t="s">
        <v>264</v>
      </c>
      <c r="D3" s="47">
        <v>0</v>
      </c>
      <c r="E3" s="53"/>
      <c r="F3" s="33"/>
      <c r="G3" s="71"/>
      <c r="H3" s="2"/>
    </row>
    <row r="4" spans="1:8" x14ac:dyDescent="0.25">
      <c r="C4" s="6" t="s">
        <v>265</v>
      </c>
      <c r="D4" s="7">
        <v>0</v>
      </c>
      <c r="E4" s="53"/>
      <c r="F4" s="33"/>
      <c r="G4" s="71"/>
      <c r="H4" s="2"/>
    </row>
    <row r="5" spans="1:8" x14ac:dyDescent="0.25">
      <c r="C5" s="6" t="s">
        <v>266</v>
      </c>
      <c r="D5" s="7">
        <v>0</v>
      </c>
      <c r="E5" s="53"/>
      <c r="F5" s="33"/>
      <c r="G5" s="71"/>
      <c r="H5" s="2"/>
    </row>
    <row r="6" spans="1:8" x14ac:dyDescent="0.25">
      <c r="C6" s="6" t="s">
        <v>267</v>
      </c>
      <c r="D6" s="7">
        <v>0</v>
      </c>
      <c r="E6" s="53"/>
      <c r="F6" s="33"/>
      <c r="G6" s="71"/>
      <c r="H6" s="2"/>
    </row>
    <row r="7" spans="1:8" x14ac:dyDescent="0.25">
      <c r="C7" s="6" t="s">
        <v>303</v>
      </c>
      <c r="D7" s="7">
        <v>0</v>
      </c>
      <c r="E7" s="53"/>
      <c r="F7" s="33"/>
      <c r="G7" s="71"/>
      <c r="H7" s="2"/>
    </row>
    <row r="8" spans="1:8" x14ac:dyDescent="0.25">
      <c r="C8" s="6" t="s">
        <v>268</v>
      </c>
      <c r="D8" s="7">
        <v>0</v>
      </c>
      <c r="E8" s="53"/>
      <c r="F8" s="33"/>
      <c r="G8" s="71"/>
      <c r="H8" s="2"/>
    </row>
    <row r="9" spans="1:8" x14ac:dyDescent="0.25">
      <c r="C9" s="6" t="s">
        <v>269</v>
      </c>
      <c r="D9" s="7">
        <v>0</v>
      </c>
      <c r="E9" s="53"/>
      <c r="F9" s="33"/>
      <c r="G9" s="71"/>
      <c r="H9" s="2"/>
    </row>
    <row r="10" spans="1:8" x14ac:dyDescent="0.25">
      <c r="C10" s="6" t="s">
        <v>270</v>
      </c>
      <c r="D10" s="7">
        <v>0</v>
      </c>
      <c r="E10" s="53"/>
      <c r="F10" s="33"/>
      <c r="G10" s="71"/>
      <c r="H10" s="2"/>
    </row>
    <row r="11" spans="1:8" x14ac:dyDescent="0.25">
      <c r="C11" s="6" t="s">
        <v>282</v>
      </c>
      <c r="D11" s="7">
        <v>0</v>
      </c>
      <c r="E11" s="53"/>
      <c r="F11" s="33"/>
      <c r="G11" s="71"/>
      <c r="H11" s="2"/>
    </row>
    <row r="12" spans="1:8" x14ac:dyDescent="0.25">
      <c r="C12" s="6" t="s">
        <v>271</v>
      </c>
      <c r="D12" s="7">
        <v>0</v>
      </c>
      <c r="E12" s="53"/>
      <c r="F12" s="33"/>
      <c r="G12" s="71"/>
      <c r="H12" s="2"/>
    </row>
    <row r="13" spans="1:8" ht="15.75" thickBot="1" x14ac:dyDescent="0.3">
      <c r="C13" s="8" t="s">
        <v>280</v>
      </c>
      <c r="D13" s="9">
        <v>0</v>
      </c>
      <c r="E13" s="44"/>
      <c r="F13" s="33"/>
      <c r="G13" s="71"/>
      <c r="H13" s="2"/>
    </row>
    <row r="14" spans="1:8" ht="13.5" customHeight="1" thickBot="1" x14ac:dyDescent="0.3">
      <c r="C14" s="53"/>
      <c r="D14" s="44"/>
      <c r="E14" s="44"/>
      <c r="F14" s="33"/>
      <c r="G14" s="71"/>
      <c r="H14" s="2"/>
    </row>
    <row r="15" spans="1:8" ht="69.75" customHeight="1" thickBot="1" x14ac:dyDescent="0.3">
      <c r="C15" s="108" t="s">
        <v>332</v>
      </c>
      <c r="D15" s="111" t="s">
        <v>298</v>
      </c>
    </row>
    <row r="16" spans="1:8" ht="20.25" customHeight="1" thickTop="1" thickBot="1" x14ac:dyDescent="0.3">
      <c r="C16" s="30" t="s">
        <v>330</v>
      </c>
      <c r="D16" s="106">
        <v>0</v>
      </c>
    </row>
    <row r="17" spans="1:8" ht="20.25" customHeight="1" thickBot="1" x14ac:dyDescent="0.3">
      <c r="C17" s="30" t="s">
        <v>331</v>
      </c>
      <c r="D17" s="106">
        <v>0</v>
      </c>
    </row>
    <row r="18" spans="1:8" s="69" customFormat="1" ht="17.25" customHeight="1" x14ac:dyDescent="0.25">
      <c r="A18" s="67"/>
      <c r="B18" s="67"/>
      <c r="C18" s="35"/>
      <c r="D18" s="68"/>
      <c r="H18" s="70"/>
    </row>
    <row r="19" spans="1:8" ht="17.25" customHeight="1" thickBot="1" x14ac:dyDescent="0.25">
      <c r="A19" s="56" t="s">
        <v>299</v>
      </c>
    </row>
    <row r="20" spans="1:8" ht="29.25" customHeight="1" thickBot="1" x14ac:dyDescent="0.3">
      <c r="A20" s="10" t="s">
        <v>6</v>
      </c>
      <c r="B20" s="10" t="s">
        <v>20</v>
      </c>
      <c r="C20" s="11" t="s">
        <v>7</v>
      </c>
      <c r="D20" s="45" t="s">
        <v>8</v>
      </c>
      <c r="E20" s="66" t="s">
        <v>273</v>
      </c>
      <c r="F20" s="66" t="s">
        <v>274</v>
      </c>
      <c r="G20" s="66" t="s">
        <v>272</v>
      </c>
      <c r="H20" s="10" t="s">
        <v>278</v>
      </c>
    </row>
    <row r="21" spans="1:8" ht="17.100000000000001" customHeight="1" x14ac:dyDescent="0.25">
      <c r="A21" s="129" t="s">
        <v>293</v>
      </c>
      <c r="B21" s="123" t="s">
        <v>21</v>
      </c>
      <c r="C21" s="12" t="s">
        <v>9</v>
      </c>
      <c r="D21" s="13">
        <v>2014</v>
      </c>
      <c r="E21" s="5" t="s">
        <v>264</v>
      </c>
      <c r="F21" s="72">
        <v>1</v>
      </c>
      <c r="G21" s="15">
        <f>F21*$D$3</f>
        <v>0</v>
      </c>
      <c r="H21" s="120">
        <f>SUM(G21:G30)</f>
        <v>0</v>
      </c>
    </row>
    <row r="22" spans="1:8" ht="17.100000000000001" customHeight="1" x14ac:dyDescent="0.25">
      <c r="A22" s="130"/>
      <c r="B22" s="124"/>
      <c r="C22" s="16" t="s">
        <v>10</v>
      </c>
      <c r="D22" s="17"/>
      <c r="E22" s="6" t="s">
        <v>265</v>
      </c>
      <c r="F22" s="19">
        <v>0</v>
      </c>
      <c r="G22" s="18">
        <f>F22*$D$4</f>
        <v>0</v>
      </c>
      <c r="H22" s="121"/>
    </row>
    <row r="23" spans="1:8" ht="17.100000000000001" customHeight="1" x14ac:dyDescent="0.25">
      <c r="A23" s="130"/>
      <c r="B23" s="124"/>
      <c r="C23" s="16" t="s">
        <v>11</v>
      </c>
      <c r="D23" s="17"/>
      <c r="E23" s="6" t="s">
        <v>266</v>
      </c>
      <c r="F23" s="19">
        <v>0</v>
      </c>
      <c r="G23" s="18">
        <f>F23*$D$5</f>
        <v>0</v>
      </c>
      <c r="H23" s="121"/>
    </row>
    <row r="24" spans="1:8" ht="17.100000000000001" customHeight="1" x14ac:dyDescent="0.25">
      <c r="A24" s="130"/>
      <c r="B24" s="124"/>
      <c r="C24" s="16"/>
      <c r="D24" s="17"/>
      <c r="E24" s="6" t="s">
        <v>267</v>
      </c>
      <c r="F24" s="19">
        <v>0</v>
      </c>
      <c r="G24" s="18">
        <f>F24*$D$6</f>
        <v>0</v>
      </c>
      <c r="H24" s="121"/>
    </row>
    <row r="25" spans="1:8" ht="17.100000000000001" customHeight="1" x14ac:dyDescent="0.25">
      <c r="A25" s="130"/>
      <c r="B25" s="124"/>
      <c r="C25" s="16"/>
      <c r="D25" s="17"/>
      <c r="E25" s="6" t="s">
        <v>277</v>
      </c>
      <c r="F25" s="19">
        <v>0</v>
      </c>
      <c r="G25" s="18">
        <f>F25*$D$7</f>
        <v>0</v>
      </c>
      <c r="H25" s="121"/>
    </row>
    <row r="26" spans="1:8" ht="17.100000000000001" customHeight="1" x14ac:dyDescent="0.25">
      <c r="A26" s="130"/>
      <c r="B26" s="124"/>
      <c r="C26" s="16"/>
      <c r="D26" s="17"/>
      <c r="E26" s="6" t="s">
        <v>268</v>
      </c>
      <c r="F26" s="19">
        <v>0</v>
      </c>
      <c r="G26" s="18">
        <f>F26*$D$8</f>
        <v>0</v>
      </c>
      <c r="H26" s="121"/>
    </row>
    <row r="27" spans="1:8" ht="17.100000000000001" customHeight="1" x14ac:dyDescent="0.25">
      <c r="A27" s="130"/>
      <c r="B27" s="124"/>
      <c r="C27" s="16"/>
      <c r="D27" s="17"/>
      <c r="E27" s="6" t="s">
        <v>269</v>
      </c>
      <c r="F27" s="19">
        <v>0</v>
      </c>
      <c r="G27" s="18">
        <f>F27*$D$9</f>
        <v>0</v>
      </c>
      <c r="H27" s="121"/>
    </row>
    <row r="28" spans="1:8" ht="17.100000000000001" customHeight="1" x14ac:dyDescent="0.25">
      <c r="A28" s="130"/>
      <c r="B28" s="124"/>
      <c r="C28" s="16"/>
      <c r="D28" s="17"/>
      <c r="E28" s="6" t="s">
        <v>270</v>
      </c>
      <c r="F28" s="19">
        <v>0</v>
      </c>
      <c r="G28" s="18">
        <f>F28*$D$10</f>
        <v>0</v>
      </c>
      <c r="H28" s="121"/>
    </row>
    <row r="29" spans="1:8" ht="17.100000000000001" customHeight="1" x14ac:dyDescent="0.25">
      <c r="A29" s="130"/>
      <c r="B29" s="124"/>
      <c r="C29" s="16"/>
      <c r="D29" s="17"/>
      <c r="E29" s="6" t="s">
        <v>282</v>
      </c>
      <c r="F29" s="19">
        <v>0</v>
      </c>
      <c r="G29" s="18">
        <f>F29*$D$11</f>
        <v>0</v>
      </c>
      <c r="H29" s="121"/>
    </row>
    <row r="30" spans="1:8" ht="17.100000000000001" customHeight="1" thickBot="1" x14ac:dyDescent="0.3">
      <c r="A30" s="131"/>
      <c r="B30" s="125"/>
      <c r="C30" s="16"/>
      <c r="D30" s="17"/>
      <c r="E30" s="8" t="s">
        <v>271</v>
      </c>
      <c r="F30" s="20">
        <v>0</v>
      </c>
      <c r="G30" s="21">
        <f>F30*$D$12</f>
        <v>0</v>
      </c>
      <c r="H30" s="122"/>
    </row>
    <row r="31" spans="1:8" ht="17.100000000000001" customHeight="1" x14ac:dyDescent="0.25">
      <c r="A31" s="123" t="s">
        <v>275</v>
      </c>
      <c r="B31" s="123" t="s">
        <v>21</v>
      </c>
      <c r="C31" s="22" t="s">
        <v>9</v>
      </c>
      <c r="D31" s="23">
        <v>2014</v>
      </c>
      <c r="E31" s="5" t="s">
        <v>264</v>
      </c>
      <c r="F31" s="72">
        <v>1</v>
      </c>
      <c r="G31" s="15">
        <f>F31*$D$3</f>
        <v>0</v>
      </c>
      <c r="H31" s="126">
        <f>SUM(G31:G50)</f>
        <v>0</v>
      </c>
    </row>
    <row r="32" spans="1:8" ht="17.100000000000001" customHeight="1" x14ac:dyDescent="0.25">
      <c r="A32" s="124"/>
      <c r="B32" s="124"/>
      <c r="C32" s="24" t="s">
        <v>12</v>
      </c>
      <c r="D32" s="25"/>
      <c r="E32" s="6" t="s">
        <v>265</v>
      </c>
      <c r="F32" s="73">
        <v>11</v>
      </c>
      <c r="G32" s="18">
        <f>F32*$D$4</f>
        <v>0</v>
      </c>
      <c r="H32" s="127"/>
    </row>
    <row r="33" spans="1:8" ht="17.100000000000001" customHeight="1" x14ac:dyDescent="0.25">
      <c r="A33" s="124"/>
      <c r="B33" s="124"/>
      <c r="C33" s="24" t="s">
        <v>13</v>
      </c>
      <c r="D33" s="25"/>
      <c r="E33" s="6" t="s">
        <v>266</v>
      </c>
      <c r="F33" s="19">
        <v>0</v>
      </c>
      <c r="G33" s="18">
        <f>F33*$D$5</f>
        <v>0</v>
      </c>
      <c r="H33" s="127"/>
    </row>
    <row r="34" spans="1:8" ht="17.100000000000001" customHeight="1" x14ac:dyDescent="0.25">
      <c r="A34" s="124"/>
      <c r="B34" s="124"/>
      <c r="C34" s="24" t="s">
        <v>16</v>
      </c>
      <c r="D34" s="25"/>
      <c r="E34" s="6" t="s">
        <v>267</v>
      </c>
      <c r="F34" s="19">
        <v>0</v>
      </c>
      <c r="G34" s="18">
        <f>F34*$D$6</f>
        <v>0</v>
      </c>
      <c r="H34" s="127"/>
    </row>
    <row r="35" spans="1:8" ht="17.100000000000001" customHeight="1" x14ac:dyDescent="0.25">
      <c r="A35" s="124"/>
      <c r="B35" s="124"/>
      <c r="C35" s="24" t="s">
        <v>15</v>
      </c>
      <c r="D35" s="25"/>
      <c r="E35" s="6" t="s">
        <v>277</v>
      </c>
      <c r="F35" s="73">
        <v>21</v>
      </c>
      <c r="G35" s="18">
        <f>F35*$D$7</f>
        <v>0</v>
      </c>
      <c r="H35" s="127"/>
    </row>
    <row r="36" spans="1:8" ht="17.100000000000001" customHeight="1" x14ac:dyDescent="0.25">
      <c r="A36" s="124"/>
      <c r="B36" s="124"/>
      <c r="C36" s="24"/>
      <c r="D36" s="25"/>
      <c r="E36" s="6" t="s">
        <v>268</v>
      </c>
      <c r="F36" s="19">
        <v>0</v>
      </c>
      <c r="G36" s="18">
        <f>F36*$D$8</f>
        <v>0</v>
      </c>
      <c r="H36" s="127"/>
    </row>
    <row r="37" spans="1:8" ht="17.100000000000001" customHeight="1" x14ac:dyDescent="0.25">
      <c r="A37" s="124"/>
      <c r="B37" s="124"/>
      <c r="C37" s="24"/>
      <c r="D37" s="25"/>
      <c r="E37" s="6" t="s">
        <v>269</v>
      </c>
      <c r="F37" s="19">
        <v>0</v>
      </c>
      <c r="G37" s="18">
        <f>F37*$D$9</f>
        <v>0</v>
      </c>
      <c r="H37" s="127"/>
    </row>
    <row r="38" spans="1:8" ht="17.100000000000001" customHeight="1" x14ac:dyDescent="0.25">
      <c r="A38" s="124"/>
      <c r="B38" s="124"/>
      <c r="C38" s="24"/>
      <c r="D38" s="25"/>
      <c r="E38" s="6" t="s">
        <v>270</v>
      </c>
      <c r="F38" s="19">
        <v>0</v>
      </c>
      <c r="G38" s="18">
        <f>F38*$D$10</f>
        <v>0</v>
      </c>
      <c r="H38" s="127"/>
    </row>
    <row r="39" spans="1:8" ht="17.100000000000001" customHeight="1" x14ac:dyDescent="0.25">
      <c r="A39" s="124"/>
      <c r="B39" s="124"/>
      <c r="C39" s="24"/>
      <c r="D39" s="25"/>
      <c r="E39" s="6" t="s">
        <v>282</v>
      </c>
      <c r="F39" s="19">
        <v>0</v>
      </c>
      <c r="G39" s="18">
        <f>F39*$D$11</f>
        <v>0</v>
      </c>
      <c r="H39" s="127"/>
    </row>
    <row r="40" spans="1:8" ht="16.5" customHeight="1" thickBot="1" x14ac:dyDescent="0.3">
      <c r="A40" s="125"/>
      <c r="B40" s="125"/>
      <c r="C40" s="27"/>
      <c r="D40" s="26"/>
      <c r="E40" s="8" t="s">
        <v>271</v>
      </c>
      <c r="F40" s="20">
        <v>0</v>
      </c>
      <c r="G40" s="21">
        <f>F40*$D$12</f>
        <v>0</v>
      </c>
      <c r="H40" s="127"/>
    </row>
    <row r="41" spans="1:8" ht="17.100000000000001" customHeight="1" x14ac:dyDescent="0.25">
      <c r="A41" s="123" t="s">
        <v>275</v>
      </c>
      <c r="B41" s="123" t="s">
        <v>22</v>
      </c>
      <c r="C41" s="24" t="s">
        <v>14</v>
      </c>
      <c r="D41" s="25">
        <v>2014</v>
      </c>
      <c r="E41" s="5" t="s">
        <v>264</v>
      </c>
      <c r="F41" s="14">
        <v>0</v>
      </c>
      <c r="G41" s="15">
        <f>F41*$D$3</f>
        <v>0</v>
      </c>
      <c r="H41" s="127"/>
    </row>
    <row r="42" spans="1:8" ht="17.100000000000001" customHeight="1" x14ac:dyDescent="0.25">
      <c r="A42" s="124"/>
      <c r="B42" s="124"/>
      <c r="C42" s="24" t="s">
        <v>60</v>
      </c>
      <c r="D42" s="25"/>
      <c r="E42" s="6" t="s">
        <v>265</v>
      </c>
      <c r="F42" s="19">
        <v>0</v>
      </c>
      <c r="G42" s="18">
        <f>F42*$D$4</f>
        <v>0</v>
      </c>
      <c r="H42" s="127"/>
    </row>
    <row r="43" spans="1:8" ht="17.100000000000001" customHeight="1" x14ac:dyDescent="0.25">
      <c r="A43" s="124"/>
      <c r="B43" s="124"/>
      <c r="C43" s="24" t="s">
        <v>61</v>
      </c>
      <c r="D43" s="25"/>
      <c r="E43" s="6" t="s">
        <v>266</v>
      </c>
      <c r="F43" s="19">
        <v>0</v>
      </c>
      <c r="G43" s="18">
        <f>F43*$D$5</f>
        <v>0</v>
      </c>
      <c r="H43" s="127"/>
    </row>
    <row r="44" spans="1:8" ht="17.100000000000001" customHeight="1" x14ac:dyDescent="0.25">
      <c r="A44" s="124"/>
      <c r="B44" s="124"/>
      <c r="C44" s="24"/>
      <c r="D44" s="25"/>
      <c r="E44" s="6" t="s">
        <v>267</v>
      </c>
      <c r="F44" s="19">
        <v>0</v>
      </c>
      <c r="G44" s="18">
        <f>F44*$D$6</f>
        <v>0</v>
      </c>
      <c r="H44" s="127"/>
    </row>
    <row r="45" spans="1:8" ht="17.100000000000001" customHeight="1" x14ac:dyDescent="0.25">
      <c r="A45" s="124"/>
      <c r="B45" s="124"/>
      <c r="C45" s="24"/>
      <c r="D45" s="25"/>
      <c r="E45" s="6" t="s">
        <v>277</v>
      </c>
      <c r="F45" s="19">
        <v>0</v>
      </c>
      <c r="G45" s="18">
        <f>F45*$D$7</f>
        <v>0</v>
      </c>
      <c r="H45" s="127"/>
    </row>
    <row r="46" spans="1:8" ht="17.100000000000001" customHeight="1" x14ac:dyDescent="0.25">
      <c r="A46" s="124"/>
      <c r="B46" s="124"/>
      <c r="C46" s="24"/>
      <c r="D46" s="25"/>
      <c r="E46" s="6" t="s">
        <v>268</v>
      </c>
      <c r="F46" s="19">
        <v>0</v>
      </c>
      <c r="G46" s="18">
        <f>F46*$D$8</f>
        <v>0</v>
      </c>
      <c r="H46" s="127"/>
    </row>
    <row r="47" spans="1:8" ht="17.100000000000001" customHeight="1" x14ac:dyDescent="0.25">
      <c r="A47" s="124"/>
      <c r="B47" s="124"/>
      <c r="C47" s="24"/>
      <c r="D47" s="25"/>
      <c r="E47" s="6" t="s">
        <v>269</v>
      </c>
      <c r="F47" s="19">
        <v>0</v>
      </c>
      <c r="G47" s="18">
        <f>F47*$D$9</f>
        <v>0</v>
      </c>
      <c r="H47" s="127"/>
    </row>
    <row r="48" spans="1:8" ht="17.100000000000001" customHeight="1" x14ac:dyDescent="0.25">
      <c r="A48" s="124"/>
      <c r="B48" s="124"/>
      <c r="C48" s="24"/>
      <c r="D48" s="25"/>
      <c r="E48" s="6" t="s">
        <v>270</v>
      </c>
      <c r="F48" s="19">
        <v>0</v>
      </c>
      <c r="G48" s="18">
        <f>F48*$D$10</f>
        <v>0</v>
      </c>
      <c r="H48" s="127"/>
    </row>
    <row r="49" spans="1:8" ht="17.100000000000001" customHeight="1" x14ac:dyDescent="0.25">
      <c r="A49" s="124"/>
      <c r="B49" s="124"/>
      <c r="C49" s="24"/>
      <c r="D49" s="25"/>
      <c r="E49" s="6" t="s">
        <v>282</v>
      </c>
      <c r="F49" s="19">
        <v>0</v>
      </c>
      <c r="G49" s="18">
        <f>F49*$D$11</f>
        <v>0</v>
      </c>
      <c r="H49" s="127"/>
    </row>
    <row r="50" spans="1:8" ht="17.100000000000001" customHeight="1" thickBot="1" x14ac:dyDescent="0.3">
      <c r="A50" s="125"/>
      <c r="B50" s="125"/>
      <c r="C50" s="27"/>
      <c r="D50" s="26"/>
      <c r="E50" s="8" t="s">
        <v>271</v>
      </c>
      <c r="F50" s="74">
        <v>2</v>
      </c>
      <c r="G50" s="21">
        <f>F50*$D$12</f>
        <v>0</v>
      </c>
      <c r="H50" s="128"/>
    </row>
    <row r="51" spans="1:8" ht="17.100000000000001" customHeight="1" x14ac:dyDescent="0.25">
      <c r="A51" s="123" t="s">
        <v>276</v>
      </c>
      <c r="B51" s="123" t="s">
        <v>22</v>
      </c>
      <c r="C51" s="24" t="s">
        <v>232</v>
      </c>
      <c r="D51" s="25">
        <v>2014</v>
      </c>
      <c r="E51" s="5" t="s">
        <v>264</v>
      </c>
      <c r="F51" s="14">
        <v>0</v>
      </c>
      <c r="G51" s="15">
        <f>F51*$D$3</f>
        <v>0</v>
      </c>
      <c r="H51" s="120">
        <f>SUM(G51:G60)</f>
        <v>0</v>
      </c>
    </row>
    <row r="52" spans="1:8" ht="17.100000000000001" customHeight="1" x14ac:dyDescent="0.25">
      <c r="A52" s="124"/>
      <c r="B52" s="124"/>
      <c r="C52" s="24" t="s">
        <v>233</v>
      </c>
      <c r="D52" s="25"/>
      <c r="E52" s="6" t="s">
        <v>265</v>
      </c>
      <c r="F52" s="19">
        <v>0</v>
      </c>
      <c r="G52" s="18">
        <f>F52*$D$4</f>
        <v>0</v>
      </c>
      <c r="H52" s="121"/>
    </row>
    <row r="53" spans="1:8" ht="17.100000000000001" customHeight="1" x14ac:dyDescent="0.25">
      <c r="A53" s="124"/>
      <c r="B53" s="124"/>
      <c r="C53" s="24"/>
      <c r="D53" s="25"/>
      <c r="E53" s="6" t="s">
        <v>266</v>
      </c>
      <c r="F53" s="19">
        <v>0</v>
      </c>
      <c r="G53" s="18">
        <f>F53*$D$5</f>
        <v>0</v>
      </c>
      <c r="H53" s="121"/>
    </row>
    <row r="54" spans="1:8" ht="17.100000000000001" customHeight="1" x14ac:dyDescent="0.25">
      <c r="A54" s="124"/>
      <c r="B54" s="124"/>
      <c r="C54" s="24"/>
      <c r="D54" s="25"/>
      <c r="E54" s="6" t="s">
        <v>267</v>
      </c>
      <c r="F54" s="19">
        <v>0</v>
      </c>
      <c r="G54" s="18">
        <f>F54*$D$6</f>
        <v>0</v>
      </c>
      <c r="H54" s="121"/>
    </row>
    <row r="55" spans="1:8" ht="17.100000000000001" customHeight="1" x14ac:dyDescent="0.25">
      <c r="A55" s="124"/>
      <c r="B55" s="124"/>
      <c r="C55" s="24"/>
      <c r="D55" s="25"/>
      <c r="E55" s="6" t="s">
        <v>277</v>
      </c>
      <c r="F55" s="19">
        <v>0</v>
      </c>
      <c r="G55" s="18">
        <f>F55*$D$7</f>
        <v>0</v>
      </c>
      <c r="H55" s="121"/>
    </row>
    <row r="56" spans="1:8" ht="17.100000000000001" customHeight="1" x14ac:dyDescent="0.25">
      <c r="A56" s="124"/>
      <c r="B56" s="124"/>
      <c r="C56" s="24"/>
      <c r="D56" s="25"/>
      <c r="E56" s="6" t="s">
        <v>268</v>
      </c>
      <c r="F56" s="19">
        <v>0</v>
      </c>
      <c r="G56" s="18">
        <f>F56*$D$8</f>
        <v>0</v>
      </c>
      <c r="H56" s="121"/>
    </row>
    <row r="57" spans="1:8" ht="17.100000000000001" customHeight="1" x14ac:dyDescent="0.25">
      <c r="A57" s="124"/>
      <c r="B57" s="124"/>
      <c r="C57" s="24"/>
      <c r="D57" s="25"/>
      <c r="E57" s="6" t="s">
        <v>269</v>
      </c>
      <c r="F57" s="19">
        <v>0</v>
      </c>
      <c r="G57" s="18">
        <f>F57*$D$9</f>
        <v>0</v>
      </c>
      <c r="H57" s="121"/>
    </row>
    <row r="58" spans="1:8" ht="17.100000000000001" customHeight="1" x14ac:dyDescent="0.25">
      <c r="A58" s="124"/>
      <c r="B58" s="124"/>
      <c r="C58" s="24"/>
      <c r="D58" s="25"/>
      <c r="E58" s="6" t="s">
        <v>270</v>
      </c>
      <c r="F58" s="19">
        <v>0</v>
      </c>
      <c r="G58" s="18">
        <f>F58*$D$10</f>
        <v>0</v>
      </c>
      <c r="H58" s="121"/>
    </row>
    <row r="59" spans="1:8" ht="17.100000000000001" customHeight="1" x14ac:dyDescent="0.25">
      <c r="A59" s="124"/>
      <c r="B59" s="124"/>
      <c r="C59" s="24"/>
      <c r="D59" s="25"/>
      <c r="E59" s="6" t="s">
        <v>282</v>
      </c>
      <c r="F59" s="19">
        <v>0</v>
      </c>
      <c r="G59" s="18">
        <f>F59*$D$11</f>
        <v>0</v>
      </c>
      <c r="H59" s="121"/>
    </row>
    <row r="60" spans="1:8" ht="17.100000000000001" customHeight="1" thickBot="1" x14ac:dyDescent="0.3">
      <c r="A60" s="125"/>
      <c r="B60" s="125"/>
      <c r="C60" s="27"/>
      <c r="D60" s="26"/>
      <c r="E60" s="8" t="s">
        <v>271</v>
      </c>
      <c r="F60" s="74">
        <v>12</v>
      </c>
      <c r="G60" s="21">
        <f>F60*$D$12</f>
        <v>0</v>
      </c>
      <c r="H60" s="122"/>
    </row>
    <row r="61" spans="1:8" ht="17.100000000000001" customHeight="1" x14ac:dyDescent="0.25">
      <c r="A61" s="123" t="s">
        <v>0</v>
      </c>
      <c r="B61" s="123" t="s">
        <v>21</v>
      </c>
      <c r="C61" s="31" t="s">
        <v>2</v>
      </c>
      <c r="D61" s="23">
        <v>2014</v>
      </c>
      <c r="E61" s="48" t="s">
        <v>264</v>
      </c>
      <c r="F61" s="72">
        <v>1</v>
      </c>
      <c r="G61" s="15">
        <f>F61*$D$3</f>
        <v>0</v>
      </c>
      <c r="H61" s="120">
        <f xml:space="preserve"> SUM(G61:G80)</f>
        <v>0</v>
      </c>
    </row>
    <row r="62" spans="1:8" ht="17.100000000000001" customHeight="1" x14ac:dyDescent="0.25">
      <c r="A62" s="124"/>
      <c r="B62" s="124"/>
      <c r="C62" s="33" t="s">
        <v>1</v>
      </c>
      <c r="D62" s="25"/>
      <c r="E62" s="49" t="s">
        <v>265</v>
      </c>
      <c r="F62" s="73">
        <v>6</v>
      </c>
      <c r="G62" s="18">
        <f>F62*$D$4</f>
        <v>0</v>
      </c>
      <c r="H62" s="121"/>
    </row>
    <row r="63" spans="1:8" ht="17.100000000000001" customHeight="1" x14ac:dyDescent="0.25">
      <c r="A63" s="124"/>
      <c r="B63" s="124"/>
      <c r="C63" s="33" t="s">
        <v>3</v>
      </c>
      <c r="D63" s="25"/>
      <c r="E63" s="49" t="s">
        <v>266</v>
      </c>
      <c r="F63" s="19">
        <v>0</v>
      </c>
      <c r="G63" s="18">
        <f>F63*$D$5</f>
        <v>0</v>
      </c>
      <c r="H63" s="121"/>
    </row>
    <row r="64" spans="1:8" ht="17.100000000000001" customHeight="1" x14ac:dyDescent="0.25">
      <c r="A64" s="124"/>
      <c r="B64" s="124"/>
      <c r="C64" s="33" t="s">
        <v>4</v>
      </c>
      <c r="D64" s="25"/>
      <c r="E64" s="49" t="s">
        <v>267</v>
      </c>
      <c r="F64" s="19">
        <v>0</v>
      </c>
      <c r="G64" s="18">
        <f>F64*$D$6</f>
        <v>0</v>
      </c>
      <c r="H64" s="121"/>
    </row>
    <row r="65" spans="1:8" ht="17.100000000000001" customHeight="1" x14ac:dyDescent="0.25">
      <c r="A65" s="124"/>
      <c r="B65" s="124"/>
      <c r="C65" s="33" t="s">
        <v>5</v>
      </c>
      <c r="D65" s="25"/>
      <c r="E65" s="49" t="s">
        <v>277</v>
      </c>
      <c r="F65" s="73">
        <v>64</v>
      </c>
      <c r="G65" s="18">
        <f>F65*$D$7</f>
        <v>0</v>
      </c>
      <c r="H65" s="121"/>
    </row>
    <row r="66" spans="1:8" ht="17.100000000000001" customHeight="1" x14ac:dyDescent="0.25">
      <c r="A66" s="124"/>
      <c r="B66" s="124"/>
      <c r="C66" s="33" t="s">
        <v>26</v>
      </c>
      <c r="D66" s="25"/>
      <c r="E66" s="49" t="s">
        <v>268</v>
      </c>
      <c r="F66" s="73">
        <v>31</v>
      </c>
      <c r="G66" s="18">
        <f>F66*$D$8</f>
        <v>0</v>
      </c>
      <c r="H66" s="121"/>
    </row>
    <row r="67" spans="1:8" ht="17.100000000000001" customHeight="1" x14ac:dyDescent="0.25">
      <c r="A67" s="124"/>
      <c r="B67" s="124"/>
      <c r="C67" s="33" t="s">
        <v>18</v>
      </c>
      <c r="D67" s="25"/>
      <c r="E67" s="49" t="s">
        <v>269</v>
      </c>
      <c r="F67" s="73">
        <v>10</v>
      </c>
      <c r="G67" s="18">
        <f>F67*$D$9</f>
        <v>0</v>
      </c>
      <c r="H67" s="121"/>
    </row>
    <row r="68" spans="1:8" ht="17.100000000000001" customHeight="1" x14ac:dyDescent="0.25">
      <c r="A68" s="124"/>
      <c r="B68" s="124"/>
      <c r="C68" s="33" t="s">
        <v>19</v>
      </c>
      <c r="D68" s="25"/>
      <c r="E68" s="49" t="s">
        <v>270</v>
      </c>
      <c r="F68" s="19">
        <v>0</v>
      </c>
      <c r="G68" s="18">
        <f>F68*$D$10</f>
        <v>0</v>
      </c>
      <c r="H68" s="121"/>
    </row>
    <row r="69" spans="1:8" ht="17.100000000000001" customHeight="1" x14ac:dyDescent="0.25">
      <c r="A69" s="124"/>
      <c r="B69" s="124"/>
      <c r="C69" s="33" t="s">
        <v>17</v>
      </c>
      <c r="D69" s="25"/>
      <c r="E69" s="49" t="s">
        <v>282</v>
      </c>
      <c r="F69" s="19">
        <v>0</v>
      </c>
      <c r="G69" s="18">
        <f>F69*$D$11</f>
        <v>0</v>
      </c>
      <c r="H69" s="121"/>
    </row>
    <row r="70" spans="1:8" ht="31.5" customHeight="1" thickBot="1" x14ac:dyDescent="0.3">
      <c r="A70" s="125"/>
      <c r="B70" s="125"/>
      <c r="C70" s="50" t="s">
        <v>297</v>
      </c>
      <c r="D70" s="26"/>
      <c r="E70" s="6" t="s">
        <v>271</v>
      </c>
      <c r="F70" s="73">
        <v>12</v>
      </c>
      <c r="G70" s="18">
        <f>F70*$D$12</f>
        <v>0</v>
      </c>
      <c r="H70" s="121"/>
    </row>
    <row r="71" spans="1:8" ht="17.100000000000001" customHeight="1" x14ac:dyDescent="0.25">
      <c r="A71" s="123" t="s">
        <v>0</v>
      </c>
      <c r="B71" s="123" t="s">
        <v>22</v>
      </c>
      <c r="C71" s="33" t="s">
        <v>62</v>
      </c>
      <c r="D71" s="25">
        <v>2014</v>
      </c>
      <c r="E71" s="5" t="s">
        <v>264</v>
      </c>
      <c r="F71" s="14">
        <v>0</v>
      </c>
      <c r="G71" s="15">
        <f>F71*$D$3</f>
        <v>0</v>
      </c>
      <c r="H71" s="121"/>
    </row>
    <row r="72" spans="1:8" ht="17.100000000000001" customHeight="1" x14ac:dyDescent="0.25">
      <c r="A72" s="124"/>
      <c r="B72" s="124"/>
      <c r="C72" s="33" t="s">
        <v>63</v>
      </c>
      <c r="D72" s="25"/>
      <c r="E72" s="6" t="s">
        <v>265</v>
      </c>
      <c r="F72" s="19">
        <v>0</v>
      </c>
      <c r="G72" s="18">
        <f>F72*$D$4</f>
        <v>0</v>
      </c>
      <c r="H72" s="121"/>
    </row>
    <row r="73" spans="1:8" ht="17.100000000000001" customHeight="1" x14ac:dyDescent="0.25">
      <c r="A73" s="124"/>
      <c r="B73" s="124"/>
      <c r="C73" s="33" t="s">
        <v>64</v>
      </c>
      <c r="D73" s="25"/>
      <c r="E73" s="6" t="s">
        <v>266</v>
      </c>
      <c r="F73" s="73">
        <v>2</v>
      </c>
      <c r="G73" s="18">
        <f>F73*$D$5</f>
        <v>0</v>
      </c>
      <c r="H73" s="121"/>
    </row>
    <row r="74" spans="1:8" ht="17.100000000000001" customHeight="1" x14ac:dyDescent="0.25">
      <c r="A74" s="124"/>
      <c r="B74" s="124"/>
      <c r="C74" s="33" t="s">
        <v>65</v>
      </c>
      <c r="D74" s="25"/>
      <c r="E74" s="6" t="s">
        <v>267</v>
      </c>
      <c r="F74" s="19">
        <v>0</v>
      </c>
      <c r="G74" s="18">
        <f>F74*$D$6</f>
        <v>0</v>
      </c>
      <c r="H74" s="121"/>
    </row>
    <row r="75" spans="1:8" ht="17.100000000000001" customHeight="1" x14ac:dyDescent="0.25">
      <c r="A75" s="124"/>
      <c r="B75" s="124"/>
      <c r="C75" s="33" t="s">
        <v>66</v>
      </c>
      <c r="D75" s="25"/>
      <c r="E75" s="6" t="s">
        <v>277</v>
      </c>
      <c r="F75" s="73">
        <v>57</v>
      </c>
      <c r="G75" s="18">
        <f>F75*$D$7</f>
        <v>0</v>
      </c>
      <c r="H75" s="121"/>
    </row>
    <row r="76" spans="1:8" ht="17.100000000000001" customHeight="1" x14ac:dyDescent="0.25">
      <c r="A76" s="124"/>
      <c r="B76" s="124"/>
      <c r="C76" s="33" t="s">
        <v>234</v>
      </c>
      <c r="D76" s="25"/>
      <c r="E76" s="6" t="s">
        <v>268</v>
      </c>
      <c r="F76" s="19">
        <v>0</v>
      </c>
      <c r="G76" s="18">
        <f>F76*$D$8</f>
        <v>0</v>
      </c>
      <c r="H76" s="121"/>
    </row>
    <row r="77" spans="1:8" ht="17.100000000000001" customHeight="1" x14ac:dyDescent="0.25">
      <c r="A77" s="124"/>
      <c r="B77" s="124"/>
      <c r="C77" s="33"/>
      <c r="D77" s="25"/>
      <c r="E77" s="6" t="s">
        <v>269</v>
      </c>
      <c r="F77" s="19">
        <v>0</v>
      </c>
      <c r="G77" s="18">
        <f>F77*$D$9</f>
        <v>0</v>
      </c>
      <c r="H77" s="121"/>
    </row>
    <row r="78" spans="1:8" ht="17.100000000000001" customHeight="1" x14ac:dyDescent="0.25">
      <c r="A78" s="124"/>
      <c r="B78" s="124"/>
      <c r="C78" s="33"/>
      <c r="D78" s="25"/>
      <c r="E78" s="6" t="s">
        <v>270</v>
      </c>
      <c r="F78" s="19">
        <v>0</v>
      </c>
      <c r="G78" s="18">
        <f>F78*$D$10</f>
        <v>0</v>
      </c>
      <c r="H78" s="121"/>
    </row>
    <row r="79" spans="1:8" ht="17.100000000000001" customHeight="1" x14ac:dyDescent="0.25">
      <c r="A79" s="124"/>
      <c r="B79" s="124"/>
      <c r="C79" s="33"/>
      <c r="D79" s="25"/>
      <c r="E79" s="6" t="s">
        <v>282</v>
      </c>
      <c r="F79" s="19">
        <v>0</v>
      </c>
      <c r="G79" s="18">
        <f>F79*$D$11</f>
        <v>0</v>
      </c>
      <c r="H79" s="121"/>
    </row>
    <row r="80" spans="1:8" ht="17.100000000000001" customHeight="1" thickBot="1" x14ac:dyDescent="0.3">
      <c r="A80" s="125"/>
      <c r="B80" s="125"/>
      <c r="C80" s="28"/>
      <c r="D80" s="26"/>
      <c r="E80" s="8" t="s">
        <v>271</v>
      </c>
      <c r="F80" s="74">
        <v>23</v>
      </c>
      <c r="G80" s="21">
        <f>F80*$D$12</f>
        <v>0</v>
      </c>
      <c r="H80" s="122"/>
    </row>
    <row r="81" spans="1:8" ht="17.100000000000001" customHeight="1" x14ac:dyDescent="0.25">
      <c r="A81" s="123" t="s">
        <v>23</v>
      </c>
      <c r="B81" s="123" t="s">
        <v>21</v>
      </c>
      <c r="C81" s="51" t="s">
        <v>2</v>
      </c>
      <c r="D81" s="25">
        <v>2014</v>
      </c>
      <c r="E81" s="5" t="s">
        <v>264</v>
      </c>
      <c r="F81" s="72">
        <v>1</v>
      </c>
      <c r="G81" s="15">
        <f>F81*$D$3</f>
        <v>0</v>
      </c>
      <c r="H81" s="120">
        <f>SUM(G81:G100)</f>
        <v>0</v>
      </c>
    </row>
    <row r="82" spans="1:8" ht="17.100000000000001" customHeight="1" x14ac:dyDescent="0.25">
      <c r="A82" s="124"/>
      <c r="B82" s="124"/>
      <c r="C82" s="52" t="s">
        <v>1</v>
      </c>
      <c r="D82" s="25"/>
      <c r="E82" s="6" t="s">
        <v>265</v>
      </c>
      <c r="F82" s="19">
        <v>0</v>
      </c>
      <c r="G82" s="18">
        <f>F82*$D$4</f>
        <v>0</v>
      </c>
      <c r="H82" s="121"/>
    </row>
    <row r="83" spans="1:8" ht="17.100000000000001" customHeight="1" x14ac:dyDescent="0.25">
      <c r="A83" s="124"/>
      <c r="B83" s="124"/>
      <c r="C83" s="52" t="s">
        <v>3</v>
      </c>
      <c r="D83" s="25"/>
      <c r="E83" s="6" t="s">
        <v>266</v>
      </c>
      <c r="F83" s="19">
        <v>0</v>
      </c>
      <c r="G83" s="18">
        <f>F83*$D$5</f>
        <v>0</v>
      </c>
      <c r="H83" s="121"/>
    </row>
    <row r="84" spans="1:8" ht="17.100000000000001" customHeight="1" x14ac:dyDescent="0.25">
      <c r="A84" s="124"/>
      <c r="B84" s="124"/>
      <c r="C84" s="52" t="s">
        <v>4</v>
      </c>
      <c r="D84" s="25"/>
      <c r="E84" s="6" t="s">
        <v>267</v>
      </c>
      <c r="F84" s="19">
        <v>0</v>
      </c>
      <c r="G84" s="18">
        <f>F84*$D$6</f>
        <v>0</v>
      </c>
      <c r="H84" s="121"/>
    </row>
    <row r="85" spans="1:8" ht="17.100000000000001" customHeight="1" x14ac:dyDescent="0.25">
      <c r="A85" s="124"/>
      <c r="B85" s="124"/>
      <c r="C85" s="52" t="s">
        <v>5</v>
      </c>
      <c r="D85" s="25"/>
      <c r="E85" s="6" t="s">
        <v>277</v>
      </c>
      <c r="F85" s="73">
        <v>55</v>
      </c>
      <c r="G85" s="18">
        <f>F85*$D$7</f>
        <v>0</v>
      </c>
      <c r="H85" s="121"/>
    </row>
    <row r="86" spans="1:8" ht="17.100000000000001" customHeight="1" x14ac:dyDescent="0.25">
      <c r="A86" s="124"/>
      <c r="B86" s="124"/>
      <c r="C86" s="52" t="s">
        <v>25</v>
      </c>
      <c r="D86" s="25"/>
      <c r="E86" s="6" t="s">
        <v>268</v>
      </c>
      <c r="F86" s="73">
        <v>13</v>
      </c>
      <c r="G86" s="18">
        <f>F86*$D$8</f>
        <v>0</v>
      </c>
      <c r="H86" s="121"/>
    </row>
    <row r="87" spans="1:8" ht="17.100000000000001" customHeight="1" x14ac:dyDescent="0.25">
      <c r="A87" s="124"/>
      <c r="B87" s="124"/>
      <c r="C87" s="52" t="s">
        <v>24</v>
      </c>
      <c r="D87" s="25"/>
      <c r="E87" s="6" t="s">
        <v>269</v>
      </c>
      <c r="F87" s="73">
        <v>14</v>
      </c>
      <c r="G87" s="18">
        <f>F87*$D$9</f>
        <v>0</v>
      </c>
      <c r="H87" s="121"/>
    </row>
    <row r="88" spans="1:8" ht="17.100000000000001" customHeight="1" x14ac:dyDescent="0.25">
      <c r="A88" s="124"/>
      <c r="B88" s="124"/>
      <c r="C88" s="52" t="s">
        <v>27</v>
      </c>
      <c r="D88" s="25"/>
      <c r="E88" s="6" t="s">
        <v>270</v>
      </c>
      <c r="F88" s="19">
        <v>0</v>
      </c>
      <c r="G88" s="18">
        <f>F88*$D$10</f>
        <v>0</v>
      </c>
      <c r="H88" s="121"/>
    </row>
    <row r="89" spans="1:8" ht="17.100000000000001" customHeight="1" x14ac:dyDescent="0.25">
      <c r="A89" s="124"/>
      <c r="B89" s="124"/>
      <c r="C89" s="52" t="s">
        <v>28</v>
      </c>
      <c r="D89" s="25"/>
      <c r="E89" s="6" t="s">
        <v>282</v>
      </c>
      <c r="F89" s="19">
        <v>0</v>
      </c>
      <c r="G89" s="18">
        <f>F89*$D$11</f>
        <v>0</v>
      </c>
      <c r="H89" s="121"/>
    </row>
    <row r="90" spans="1:8" ht="17.100000000000001" customHeight="1" thickBot="1" x14ac:dyDescent="0.3">
      <c r="A90" s="125"/>
      <c r="B90" s="125"/>
      <c r="C90" s="29" t="s">
        <v>29</v>
      </c>
      <c r="D90" s="26"/>
      <c r="E90" s="8" t="s">
        <v>271</v>
      </c>
      <c r="F90" s="20">
        <v>0</v>
      </c>
      <c r="G90" s="21">
        <f>F90*$D$12</f>
        <v>0</v>
      </c>
      <c r="H90" s="121"/>
    </row>
    <row r="91" spans="1:8" ht="17.100000000000001" customHeight="1" x14ac:dyDescent="0.25">
      <c r="A91" s="123" t="s">
        <v>23</v>
      </c>
      <c r="B91" s="123" t="s">
        <v>22</v>
      </c>
      <c r="C91" s="33" t="s">
        <v>30</v>
      </c>
      <c r="D91" s="25">
        <v>2014</v>
      </c>
      <c r="E91" s="5" t="s">
        <v>264</v>
      </c>
      <c r="F91" s="72">
        <v>1</v>
      </c>
      <c r="G91" s="15">
        <f>F91*$D$3</f>
        <v>0</v>
      </c>
      <c r="H91" s="121"/>
    </row>
    <row r="92" spans="1:8" ht="17.100000000000001" customHeight="1" x14ac:dyDescent="0.25">
      <c r="A92" s="124"/>
      <c r="B92" s="124"/>
      <c r="C92" s="33" t="s">
        <v>67</v>
      </c>
      <c r="D92" s="25"/>
      <c r="E92" s="6" t="s">
        <v>265</v>
      </c>
      <c r="F92" s="19">
        <v>0</v>
      </c>
      <c r="G92" s="18">
        <f>F92*$D$4</f>
        <v>0</v>
      </c>
      <c r="H92" s="121"/>
    </row>
    <row r="93" spans="1:8" ht="17.100000000000001" customHeight="1" x14ac:dyDescent="0.25">
      <c r="A93" s="124"/>
      <c r="B93" s="124"/>
      <c r="C93" s="33" t="s">
        <v>68</v>
      </c>
      <c r="D93" s="25"/>
      <c r="E93" s="6" t="s">
        <v>266</v>
      </c>
      <c r="F93" s="73">
        <v>10</v>
      </c>
      <c r="G93" s="18">
        <f>F93*$D$5</f>
        <v>0</v>
      </c>
      <c r="H93" s="121"/>
    </row>
    <row r="94" spans="1:8" ht="17.100000000000001" customHeight="1" x14ac:dyDescent="0.25">
      <c r="A94" s="124"/>
      <c r="B94" s="124"/>
      <c r="C94" s="33" t="s">
        <v>31</v>
      </c>
      <c r="D94" s="25"/>
      <c r="E94" s="6" t="s">
        <v>267</v>
      </c>
      <c r="F94" s="19">
        <v>0</v>
      </c>
      <c r="G94" s="18">
        <f>F94*$D$6</f>
        <v>0</v>
      </c>
      <c r="H94" s="121"/>
    </row>
    <row r="95" spans="1:8" ht="17.100000000000001" customHeight="1" x14ac:dyDescent="0.25">
      <c r="A95" s="124"/>
      <c r="B95" s="124"/>
      <c r="C95" s="33" t="s">
        <v>32</v>
      </c>
      <c r="D95" s="25"/>
      <c r="E95" s="6" t="s">
        <v>277</v>
      </c>
      <c r="F95" s="73">
        <v>31</v>
      </c>
      <c r="G95" s="18">
        <f>F95*$D$7</f>
        <v>0</v>
      </c>
      <c r="H95" s="121"/>
    </row>
    <row r="96" spans="1:8" ht="17.100000000000001" customHeight="1" x14ac:dyDescent="0.25">
      <c r="A96" s="124"/>
      <c r="B96" s="124"/>
      <c r="C96" s="33"/>
      <c r="D96" s="25"/>
      <c r="E96" s="6" t="s">
        <v>268</v>
      </c>
      <c r="F96" s="19">
        <v>0</v>
      </c>
      <c r="G96" s="18">
        <f>F96*$D$8</f>
        <v>0</v>
      </c>
      <c r="H96" s="121"/>
    </row>
    <row r="97" spans="1:8" ht="17.100000000000001" customHeight="1" x14ac:dyDescent="0.25">
      <c r="A97" s="124"/>
      <c r="B97" s="124"/>
      <c r="C97" s="33"/>
      <c r="D97" s="25"/>
      <c r="E97" s="6" t="s">
        <v>269</v>
      </c>
      <c r="F97" s="19">
        <v>0</v>
      </c>
      <c r="G97" s="18">
        <f>F97*$D$9</f>
        <v>0</v>
      </c>
      <c r="H97" s="121"/>
    </row>
    <row r="98" spans="1:8" ht="17.100000000000001" customHeight="1" x14ac:dyDescent="0.25">
      <c r="A98" s="124"/>
      <c r="B98" s="124"/>
      <c r="C98" s="33"/>
      <c r="D98" s="25"/>
      <c r="E98" s="6" t="s">
        <v>270</v>
      </c>
      <c r="F98" s="19">
        <v>0</v>
      </c>
      <c r="G98" s="18">
        <f>F98*$D$10</f>
        <v>0</v>
      </c>
      <c r="H98" s="121"/>
    </row>
    <row r="99" spans="1:8" ht="17.100000000000001" customHeight="1" x14ac:dyDescent="0.25">
      <c r="A99" s="124"/>
      <c r="B99" s="124"/>
      <c r="C99" s="33"/>
      <c r="D99" s="25"/>
      <c r="E99" s="6" t="s">
        <v>282</v>
      </c>
      <c r="F99" s="19">
        <v>0</v>
      </c>
      <c r="G99" s="18">
        <f>F99*$D$11</f>
        <v>0</v>
      </c>
      <c r="H99" s="121"/>
    </row>
    <row r="100" spans="1:8" ht="17.100000000000001" customHeight="1" thickBot="1" x14ac:dyDescent="0.3">
      <c r="A100" s="125"/>
      <c r="B100" s="125"/>
      <c r="C100" s="29"/>
      <c r="D100" s="26"/>
      <c r="E100" s="8" t="s">
        <v>271</v>
      </c>
      <c r="F100" s="74">
        <v>13</v>
      </c>
      <c r="G100" s="21">
        <f>F100*$D$12</f>
        <v>0</v>
      </c>
      <c r="H100" s="122"/>
    </row>
    <row r="101" spans="1:8" ht="17.100000000000001" customHeight="1" x14ac:dyDescent="0.25">
      <c r="A101" s="123" t="s">
        <v>33</v>
      </c>
      <c r="B101" s="123" t="s">
        <v>21</v>
      </c>
      <c r="C101" s="12" t="s">
        <v>2</v>
      </c>
      <c r="D101" s="23">
        <v>2014</v>
      </c>
      <c r="E101" s="5" t="s">
        <v>264</v>
      </c>
      <c r="F101" s="72">
        <v>1</v>
      </c>
      <c r="G101" s="15">
        <f>F101*$D$3</f>
        <v>0</v>
      </c>
      <c r="H101" s="120">
        <f>SUM(G101:G119)</f>
        <v>0</v>
      </c>
    </row>
    <row r="102" spans="1:8" ht="17.100000000000001" customHeight="1" x14ac:dyDescent="0.25">
      <c r="A102" s="124"/>
      <c r="B102" s="124"/>
      <c r="C102" s="16" t="s">
        <v>1</v>
      </c>
      <c r="D102" s="25"/>
      <c r="E102" s="6" t="s">
        <v>265</v>
      </c>
      <c r="F102" s="73">
        <v>43</v>
      </c>
      <c r="G102" s="18">
        <f>F102*$D$4</f>
        <v>0</v>
      </c>
      <c r="H102" s="121"/>
    </row>
    <row r="103" spans="1:8" ht="17.100000000000001" customHeight="1" x14ac:dyDescent="0.25">
      <c r="A103" s="124"/>
      <c r="B103" s="124"/>
      <c r="C103" s="16" t="s">
        <v>3</v>
      </c>
      <c r="D103" s="25"/>
      <c r="E103" s="6" t="s">
        <v>266</v>
      </c>
      <c r="F103" s="19">
        <v>0</v>
      </c>
      <c r="G103" s="18">
        <f>F103*$D$5</f>
        <v>0</v>
      </c>
      <c r="H103" s="121"/>
    </row>
    <row r="104" spans="1:8" x14ac:dyDescent="0.25">
      <c r="A104" s="124"/>
      <c r="B104" s="124"/>
      <c r="C104" s="16" t="s">
        <v>4</v>
      </c>
      <c r="D104" s="25"/>
      <c r="E104" s="6" t="s">
        <v>267</v>
      </c>
      <c r="F104" s="19">
        <v>0</v>
      </c>
      <c r="G104" s="18">
        <f>F104*$D$6</f>
        <v>0</v>
      </c>
      <c r="H104" s="121"/>
    </row>
    <row r="105" spans="1:8" x14ac:dyDescent="0.25">
      <c r="A105" s="124"/>
      <c r="B105" s="124"/>
      <c r="C105" s="16" t="s">
        <v>5</v>
      </c>
      <c r="D105" s="25"/>
      <c r="E105" s="6" t="s">
        <v>277</v>
      </c>
      <c r="F105" s="19">
        <v>0</v>
      </c>
      <c r="G105" s="18">
        <f>F105*$D$7</f>
        <v>0</v>
      </c>
      <c r="H105" s="121"/>
    </row>
    <row r="106" spans="1:8" x14ac:dyDescent="0.25">
      <c r="A106" s="124"/>
      <c r="B106" s="124"/>
      <c r="C106" s="16" t="s">
        <v>34</v>
      </c>
      <c r="D106" s="25"/>
      <c r="E106" s="6" t="s">
        <v>268</v>
      </c>
      <c r="F106" s="73">
        <v>16</v>
      </c>
      <c r="G106" s="18">
        <f>F106*$D$8</f>
        <v>0</v>
      </c>
      <c r="H106" s="121"/>
    </row>
    <row r="107" spans="1:8" x14ac:dyDescent="0.25">
      <c r="A107" s="124"/>
      <c r="B107" s="124"/>
      <c r="C107" s="16" t="s">
        <v>35</v>
      </c>
      <c r="D107" s="25"/>
      <c r="E107" s="6" t="s">
        <v>269</v>
      </c>
      <c r="F107" s="73">
        <v>16</v>
      </c>
      <c r="G107" s="18">
        <f>F107*$D$9</f>
        <v>0</v>
      </c>
      <c r="H107" s="121"/>
    </row>
    <row r="108" spans="1:8" x14ac:dyDescent="0.25">
      <c r="A108" s="124"/>
      <c r="B108" s="124"/>
      <c r="C108" s="16" t="s">
        <v>36</v>
      </c>
      <c r="D108" s="25"/>
      <c r="E108" s="6" t="s">
        <v>270</v>
      </c>
      <c r="F108" s="19">
        <v>0</v>
      </c>
      <c r="G108" s="18">
        <f>F108*$D$10</f>
        <v>0</v>
      </c>
      <c r="H108" s="121"/>
    </row>
    <row r="109" spans="1:8" x14ac:dyDescent="0.25">
      <c r="A109" s="124"/>
      <c r="B109" s="124"/>
      <c r="C109" s="16" t="s">
        <v>235</v>
      </c>
      <c r="D109" s="25"/>
      <c r="E109" s="6" t="s">
        <v>282</v>
      </c>
      <c r="F109" s="19">
        <v>0</v>
      </c>
      <c r="G109" s="18">
        <f>F109*$D$11</f>
        <v>0</v>
      </c>
      <c r="H109" s="121"/>
    </row>
    <row r="110" spans="1:8" ht="15.75" thickBot="1" x14ac:dyDescent="0.3">
      <c r="A110" s="125"/>
      <c r="B110" s="125"/>
      <c r="C110" s="30"/>
      <c r="D110" s="26"/>
      <c r="E110" s="8" t="s">
        <v>271</v>
      </c>
      <c r="F110" s="20">
        <v>0</v>
      </c>
      <c r="G110" s="21">
        <f>F110*$D$12</f>
        <v>0</v>
      </c>
      <c r="H110" s="121"/>
    </row>
    <row r="111" spans="1:8" x14ac:dyDescent="0.25">
      <c r="A111" s="123" t="s">
        <v>33</v>
      </c>
      <c r="B111" s="123" t="s">
        <v>22</v>
      </c>
      <c r="C111" s="16" t="s">
        <v>69</v>
      </c>
      <c r="D111" s="25">
        <v>2014</v>
      </c>
      <c r="E111" s="5" t="s">
        <v>264</v>
      </c>
      <c r="F111" s="14">
        <v>0</v>
      </c>
      <c r="G111" s="15">
        <f>F111*$D$3</f>
        <v>0</v>
      </c>
      <c r="H111" s="121"/>
    </row>
    <row r="112" spans="1:8" x14ac:dyDescent="0.25">
      <c r="A112" s="124"/>
      <c r="B112" s="124"/>
      <c r="C112" s="16" t="s">
        <v>38</v>
      </c>
      <c r="D112" s="25"/>
      <c r="E112" s="6" t="s">
        <v>266</v>
      </c>
      <c r="F112" s="73">
        <v>4</v>
      </c>
      <c r="G112" s="18">
        <f>F112*$D$5</f>
        <v>0</v>
      </c>
      <c r="H112" s="121"/>
    </row>
    <row r="113" spans="1:8" x14ac:dyDescent="0.25">
      <c r="A113" s="124"/>
      <c r="B113" s="124"/>
      <c r="C113" s="16" t="s">
        <v>37</v>
      </c>
      <c r="D113" s="25"/>
      <c r="E113" s="6" t="s">
        <v>267</v>
      </c>
      <c r="F113" s="19">
        <v>0</v>
      </c>
      <c r="G113" s="18">
        <f>F113*$D$6</f>
        <v>0</v>
      </c>
      <c r="H113" s="121"/>
    </row>
    <row r="114" spans="1:8" x14ac:dyDescent="0.25">
      <c r="A114" s="124"/>
      <c r="B114" s="124"/>
      <c r="C114" s="16" t="s">
        <v>70</v>
      </c>
      <c r="D114" s="25"/>
      <c r="E114" s="6" t="s">
        <v>277</v>
      </c>
      <c r="F114" s="73">
        <v>48</v>
      </c>
      <c r="G114" s="18">
        <f>F114*$D$7</f>
        <v>0</v>
      </c>
      <c r="H114" s="121"/>
    </row>
    <row r="115" spans="1:8" x14ac:dyDescent="0.25">
      <c r="A115" s="124"/>
      <c r="B115" s="124"/>
      <c r="C115" s="16" t="s">
        <v>71</v>
      </c>
      <c r="D115" s="25"/>
      <c r="E115" s="6" t="s">
        <v>268</v>
      </c>
      <c r="F115" s="19">
        <v>0</v>
      </c>
      <c r="G115" s="18">
        <f>F115*$D$8</f>
        <v>0</v>
      </c>
      <c r="H115" s="121"/>
    </row>
    <row r="116" spans="1:8" x14ac:dyDescent="0.25">
      <c r="A116" s="124"/>
      <c r="B116" s="124"/>
      <c r="C116" s="16" t="s">
        <v>236</v>
      </c>
      <c r="D116" s="25"/>
      <c r="E116" s="6" t="s">
        <v>269</v>
      </c>
      <c r="F116" s="73">
        <v>1</v>
      </c>
      <c r="G116" s="18">
        <f>F116*$D$9</f>
        <v>0</v>
      </c>
      <c r="H116" s="121"/>
    </row>
    <row r="117" spans="1:8" x14ac:dyDescent="0.25">
      <c r="A117" s="124"/>
      <c r="B117" s="124"/>
      <c r="C117" s="16" t="s">
        <v>237</v>
      </c>
      <c r="D117" s="25"/>
      <c r="E117" s="6" t="s">
        <v>270</v>
      </c>
      <c r="F117" s="19">
        <v>0</v>
      </c>
      <c r="G117" s="18">
        <f>F117*$D$10</f>
        <v>0</v>
      </c>
      <c r="H117" s="121"/>
    </row>
    <row r="118" spans="1:8" x14ac:dyDescent="0.25">
      <c r="A118" s="124"/>
      <c r="B118" s="124"/>
      <c r="C118" s="16"/>
      <c r="D118" s="25"/>
      <c r="E118" s="6" t="s">
        <v>282</v>
      </c>
      <c r="F118" s="19">
        <v>0</v>
      </c>
      <c r="G118" s="18">
        <f>F118*$D$11</f>
        <v>0</v>
      </c>
      <c r="H118" s="121"/>
    </row>
    <row r="119" spans="1:8" ht="15.75" thickBot="1" x14ac:dyDescent="0.3">
      <c r="A119" s="125"/>
      <c r="B119" s="125"/>
      <c r="C119" s="30"/>
      <c r="D119" s="26"/>
      <c r="E119" s="8" t="s">
        <v>271</v>
      </c>
      <c r="F119" s="74">
        <v>14</v>
      </c>
      <c r="G119" s="21">
        <f>F119*$D$12</f>
        <v>0</v>
      </c>
      <c r="H119" s="122"/>
    </row>
    <row r="120" spans="1:8" x14ac:dyDescent="0.25">
      <c r="A120" s="123" t="s">
        <v>39</v>
      </c>
      <c r="B120" s="123" t="s">
        <v>21</v>
      </c>
      <c r="C120" s="31" t="s">
        <v>2</v>
      </c>
      <c r="D120" s="32">
        <v>2014</v>
      </c>
      <c r="E120" s="5" t="s">
        <v>264</v>
      </c>
      <c r="F120" s="72">
        <v>1</v>
      </c>
      <c r="G120" s="15">
        <f>F120*$D$3</f>
        <v>0</v>
      </c>
      <c r="H120" s="120">
        <f>SUM(G120:G139)</f>
        <v>0</v>
      </c>
    </row>
    <row r="121" spans="1:8" x14ac:dyDescent="0.25">
      <c r="A121" s="124"/>
      <c r="B121" s="124"/>
      <c r="C121" s="33" t="s">
        <v>40</v>
      </c>
      <c r="D121" s="34"/>
      <c r="E121" s="6" t="s">
        <v>265</v>
      </c>
      <c r="F121" s="73">
        <v>20</v>
      </c>
      <c r="G121" s="18">
        <f>F121*$D$4</f>
        <v>0</v>
      </c>
      <c r="H121" s="121"/>
    </row>
    <row r="122" spans="1:8" x14ac:dyDescent="0.25">
      <c r="A122" s="124"/>
      <c r="B122" s="124"/>
      <c r="C122" s="33" t="s">
        <v>41</v>
      </c>
      <c r="D122" s="34"/>
      <c r="E122" s="6" t="s">
        <v>266</v>
      </c>
      <c r="F122" s="19">
        <v>0</v>
      </c>
      <c r="G122" s="18">
        <f>F122*$D$5</f>
        <v>0</v>
      </c>
      <c r="H122" s="121"/>
    </row>
    <row r="123" spans="1:8" x14ac:dyDescent="0.25">
      <c r="A123" s="124"/>
      <c r="B123" s="124"/>
      <c r="C123" s="33" t="s">
        <v>42</v>
      </c>
      <c r="D123" s="34"/>
      <c r="E123" s="6" t="s">
        <v>267</v>
      </c>
      <c r="F123" s="19">
        <v>0</v>
      </c>
      <c r="G123" s="18">
        <f>F123*$D$6</f>
        <v>0</v>
      </c>
      <c r="H123" s="121"/>
    </row>
    <row r="124" spans="1:8" x14ac:dyDescent="0.25">
      <c r="A124" s="124"/>
      <c r="B124" s="124"/>
      <c r="C124" s="33" t="s">
        <v>43</v>
      </c>
      <c r="D124" s="34"/>
      <c r="E124" s="6" t="s">
        <v>277</v>
      </c>
      <c r="F124" s="73">
        <v>106</v>
      </c>
      <c r="G124" s="18">
        <f>F124*$D$7</f>
        <v>0</v>
      </c>
      <c r="H124" s="121"/>
    </row>
    <row r="125" spans="1:8" x14ac:dyDescent="0.25">
      <c r="A125" s="124"/>
      <c r="B125" s="124"/>
      <c r="C125" s="33" t="s">
        <v>44</v>
      </c>
      <c r="D125" s="34"/>
      <c r="E125" s="6" t="s">
        <v>268</v>
      </c>
      <c r="F125" s="73">
        <v>17</v>
      </c>
      <c r="G125" s="18">
        <f>F125*$D$8</f>
        <v>0</v>
      </c>
      <c r="H125" s="121"/>
    </row>
    <row r="126" spans="1:8" x14ac:dyDescent="0.25">
      <c r="A126" s="124"/>
      <c r="B126" s="124"/>
      <c r="C126" s="33" t="s">
        <v>238</v>
      </c>
      <c r="D126" s="34"/>
      <c r="E126" s="6" t="s">
        <v>269</v>
      </c>
      <c r="F126" s="73">
        <v>30</v>
      </c>
      <c r="G126" s="18">
        <f>F126*$D$9</f>
        <v>0</v>
      </c>
      <c r="H126" s="121"/>
    </row>
    <row r="127" spans="1:8" x14ac:dyDescent="0.25">
      <c r="A127" s="124"/>
      <c r="B127" s="124"/>
      <c r="C127" s="35" t="s">
        <v>45</v>
      </c>
      <c r="D127" s="34"/>
      <c r="E127" s="6" t="s">
        <v>270</v>
      </c>
      <c r="F127" s="19">
        <v>0</v>
      </c>
      <c r="G127" s="18">
        <f>F127*$D$10</f>
        <v>0</v>
      </c>
      <c r="H127" s="121"/>
    </row>
    <row r="128" spans="1:8" x14ac:dyDescent="0.25">
      <c r="A128" s="124"/>
      <c r="B128" s="124"/>
      <c r="C128" s="35"/>
      <c r="D128" s="34"/>
      <c r="E128" s="6" t="s">
        <v>282</v>
      </c>
      <c r="F128" s="19">
        <v>0</v>
      </c>
      <c r="G128" s="18">
        <f>F128*$D$11</f>
        <v>0</v>
      </c>
      <c r="H128" s="121"/>
    </row>
    <row r="129" spans="1:8" ht="15.75" thickBot="1" x14ac:dyDescent="0.3">
      <c r="A129" s="125"/>
      <c r="B129" s="125"/>
      <c r="C129" s="28"/>
      <c r="D129" s="36"/>
      <c r="E129" s="8" t="s">
        <v>271</v>
      </c>
      <c r="F129" s="20">
        <v>0</v>
      </c>
      <c r="G129" s="21">
        <f>F129*$D$12</f>
        <v>0</v>
      </c>
      <c r="H129" s="121"/>
    </row>
    <row r="130" spans="1:8" x14ac:dyDescent="0.25">
      <c r="A130" s="123" t="s">
        <v>39</v>
      </c>
      <c r="B130" s="123" t="s">
        <v>22</v>
      </c>
      <c r="C130" s="33" t="s">
        <v>72</v>
      </c>
      <c r="D130" s="34">
        <v>2014</v>
      </c>
      <c r="E130" s="5" t="s">
        <v>264</v>
      </c>
      <c r="F130" s="14">
        <v>0</v>
      </c>
      <c r="G130" s="15">
        <f>F130*$D$3</f>
        <v>0</v>
      </c>
      <c r="H130" s="121"/>
    </row>
    <row r="131" spans="1:8" x14ac:dyDescent="0.25">
      <c r="A131" s="124"/>
      <c r="B131" s="124"/>
      <c r="C131" s="33" t="s">
        <v>73</v>
      </c>
      <c r="D131" s="25"/>
      <c r="E131" s="6" t="s">
        <v>265</v>
      </c>
      <c r="F131" s="19">
        <v>0</v>
      </c>
      <c r="G131" s="18">
        <f>F131*$D$4</f>
        <v>0</v>
      </c>
      <c r="H131" s="121"/>
    </row>
    <row r="132" spans="1:8" x14ac:dyDescent="0.25">
      <c r="A132" s="124"/>
      <c r="B132" s="124"/>
      <c r="C132" s="33" t="s">
        <v>46</v>
      </c>
      <c r="D132" s="25"/>
      <c r="E132" s="6" t="s">
        <v>266</v>
      </c>
      <c r="F132" s="19">
        <v>0</v>
      </c>
      <c r="G132" s="18">
        <f>F132*$D$5</f>
        <v>0</v>
      </c>
      <c r="H132" s="121"/>
    </row>
    <row r="133" spans="1:8" x14ac:dyDescent="0.25">
      <c r="A133" s="124"/>
      <c r="B133" s="124"/>
      <c r="C133" s="33" t="s">
        <v>74</v>
      </c>
      <c r="D133" s="25"/>
      <c r="E133" s="6" t="s">
        <v>267</v>
      </c>
      <c r="F133" s="19">
        <v>0</v>
      </c>
      <c r="G133" s="18">
        <f>F133*$D$6</f>
        <v>0</v>
      </c>
      <c r="H133" s="121"/>
    </row>
    <row r="134" spans="1:8" x14ac:dyDescent="0.25">
      <c r="A134" s="124"/>
      <c r="B134" s="124"/>
      <c r="C134" s="33" t="s">
        <v>75</v>
      </c>
      <c r="D134" s="25"/>
      <c r="E134" s="6" t="s">
        <v>277</v>
      </c>
      <c r="F134" s="73">
        <v>89</v>
      </c>
      <c r="G134" s="18">
        <f>F134*$D$7</f>
        <v>0</v>
      </c>
      <c r="H134" s="121"/>
    </row>
    <row r="135" spans="1:8" x14ac:dyDescent="0.25">
      <c r="A135" s="124"/>
      <c r="B135" s="124"/>
      <c r="C135" s="33" t="s">
        <v>47</v>
      </c>
      <c r="D135" s="25"/>
      <c r="E135" s="6" t="s">
        <v>268</v>
      </c>
      <c r="F135" s="19">
        <v>0</v>
      </c>
      <c r="G135" s="18">
        <f>F135*$D$8</f>
        <v>0</v>
      </c>
      <c r="H135" s="121"/>
    </row>
    <row r="136" spans="1:8" x14ac:dyDescent="0.25">
      <c r="A136" s="124"/>
      <c r="B136" s="124"/>
      <c r="C136" s="33"/>
      <c r="D136" s="25"/>
      <c r="E136" s="6" t="s">
        <v>269</v>
      </c>
      <c r="F136" s="19">
        <v>0</v>
      </c>
      <c r="G136" s="18">
        <f>F136*$D$9</f>
        <v>0</v>
      </c>
      <c r="H136" s="121"/>
    </row>
    <row r="137" spans="1:8" x14ac:dyDescent="0.25">
      <c r="A137" s="124"/>
      <c r="B137" s="124"/>
      <c r="C137" s="33"/>
      <c r="D137" s="25"/>
      <c r="E137" s="6" t="s">
        <v>270</v>
      </c>
      <c r="F137" s="19">
        <v>0</v>
      </c>
      <c r="G137" s="18">
        <f>F137*$D$10</f>
        <v>0</v>
      </c>
      <c r="H137" s="121"/>
    </row>
    <row r="138" spans="1:8" x14ac:dyDescent="0.25">
      <c r="A138" s="124"/>
      <c r="B138" s="124"/>
      <c r="C138" s="33"/>
      <c r="D138" s="25"/>
      <c r="E138" s="6" t="s">
        <v>282</v>
      </c>
      <c r="F138" s="73">
        <v>2</v>
      </c>
      <c r="G138" s="18">
        <f>F138*$D$11</f>
        <v>0</v>
      </c>
      <c r="H138" s="121"/>
    </row>
    <row r="139" spans="1:8" ht="15.75" thickBot="1" x14ac:dyDescent="0.3">
      <c r="A139" s="125"/>
      <c r="B139" s="125"/>
      <c r="C139" s="37"/>
      <c r="D139" s="26"/>
      <c r="E139" s="8" t="s">
        <v>271</v>
      </c>
      <c r="F139" s="74">
        <v>18</v>
      </c>
      <c r="G139" s="21">
        <f>F139*$D$12</f>
        <v>0</v>
      </c>
      <c r="H139" s="122"/>
    </row>
    <row r="140" spans="1:8" x14ac:dyDescent="0.25">
      <c r="A140" s="123" t="s">
        <v>48</v>
      </c>
      <c r="B140" s="123" t="s">
        <v>21</v>
      </c>
      <c r="C140" s="31" t="s">
        <v>2</v>
      </c>
      <c r="D140" s="23">
        <v>2014</v>
      </c>
      <c r="E140" s="5" t="s">
        <v>264</v>
      </c>
      <c r="F140" s="72">
        <v>1</v>
      </c>
      <c r="G140" s="15">
        <f>F140*$D$3</f>
        <v>0</v>
      </c>
      <c r="H140" s="120">
        <f>SUM(G140:G159)</f>
        <v>0</v>
      </c>
    </row>
    <row r="141" spans="1:8" x14ac:dyDescent="0.25">
      <c r="A141" s="124"/>
      <c r="B141" s="124"/>
      <c r="C141" s="33" t="s">
        <v>40</v>
      </c>
      <c r="D141" s="25"/>
      <c r="E141" s="6" t="s">
        <v>265</v>
      </c>
      <c r="F141" s="19">
        <v>0</v>
      </c>
      <c r="G141" s="18">
        <f>F141*$D$4</f>
        <v>0</v>
      </c>
      <c r="H141" s="121"/>
    </row>
    <row r="142" spans="1:8" x14ac:dyDescent="0.25">
      <c r="A142" s="124"/>
      <c r="B142" s="124"/>
      <c r="C142" s="33" t="s">
        <v>41</v>
      </c>
      <c r="D142" s="25"/>
      <c r="E142" s="6" t="s">
        <v>266</v>
      </c>
      <c r="F142" s="19">
        <v>0</v>
      </c>
      <c r="G142" s="18">
        <f>F142*$D$5</f>
        <v>0</v>
      </c>
      <c r="H142" s="121"/>
    </row>
    <row r="143" spans="1:8" x14ac:dyDescent="0.25">
      <c r="A143" s="124"/>
      <c r="B143" s="124"/>
      <c r="C143" s="33" t="s">
        <v>49</v>
      </c>
      <c r="D143" s="25"/>
      <c r="E143" s="6" t="s">
        <v>267</v>
      </c>
      <c r="F143" s="19">
        <v>0</v>
      </c>
      <c r="G143" s="18">
        <f>F143*$D$6</f>
        <v>0</v>
      </c>
      <c r="H143" s="121"/>
    </row>
    <row r="144" spans="1:8" x14ac:dyDescent="0.25">
      <c r="A144" s="124"/>
      <c r="B144" s="124"/>
      <c r="C144" s="35" t="s">
        <v>50</v>
      </c>
      <c r="D144" s="25"/>
      <c r="E144" s="6" t="s">
        <v>277</v>
      </c>
      <c r="F144" s="73">
        <v>41</v>
      </c>
      <c r="G144" s="18">
        <f>F144*$D$7</f>
        <v>0</v>
      </c>
      <c r="H144" s="121"/>
    </row>
    <row r="145" spans="1:8" x14ac:dyDescent="0.25">
      <c r="A145" s="124"/>
      <c r="B145" s="124"/>
      <c r="C145" s="35" t="s">
        <v>51</v>
      </c>
      <c r="D145" s="25"/>
      <c r="E145" s="6" t="s">
        <v>268</v>
      </c>
      <c r="F145" s="73">
        <v>10</v>
      </c>
      <c r="G145" s="18">
        <f>F145*$D$8</f>
        <v>0</v>
      </c>
      <c r="H145" s="121"/>
    </row>
    <row r="146" spans="1:8" x14ac:dyDescent="0.25">
      <c r="A146" s="124"/>
      <c r="B146" s="124"/>
      <c r="C146" s="35" t="s">
        <v>52</v>
      </c>
      <c r="D146" s="25"/>
      <c r="E146" s="6" t="s">
        <v>269</v>
      </c>
      <c r="F146" s="73">
        <v>6</v>
      </c>
      <c r="G146" s="18">
        <f>F146*$D$9</f>
        <v>0</v>
      </c>
      <c r="H146" s="121"/>
    </row>
    <row r="147" spans="1:8" x14ac:dyDescent="0.25">
      <c r="A147" s="124"/>
      <c r="B147" s="124"/>
      <c r="C147" s="35"/>
      <c r="D147" s="25"/>
      <c r="E147" s="6" t="s">
        <v>270</v>
      </c>
      <c r="F147" s="19">
        <v>0</v>
      </c>
      <c r="G147" s="18">
        <f>F147*$D$10</f>
        <v>0</v>
      </c>
      <c r="H147" s="121"/>
    </row>
    <row r="148" spans="1:8" x14ac:dyDescent="0.25">
      <c r="A148" s="124"/>
      <c r="B148" s="124"/>
      <c r="C148" s="35"/>
      <c r="D148" s="25"/>
      <c r="E148" s="6" t="s">
        <v>282</v>
      </c>
      <c r="F148" s="19">
        <v>0</v>
      </c>
      <c r="G148" s="18">
        <f>F148*$D$11</f>
        <v>0</v>
      </c>
      <c r="H148" s="121"/>
    </row>
    <row r="149" spans="1:8" ht="15.75" thickBot="1" x14ac:dyDescent="0.3">
      <c r="A149" s="125"/>
      <c r="B149" s="125"/>
      <c r="C149" s="38"/>
      <c r="D149" s="26"/>
      <c r="E149" s="8" t="s">
        <v>271</v>
      </c>
      <c r="F149" s="20">
        <v>0</v>
      </c>
      <c r="G149" s="21">
        <f>F149*$D$12</f>
        <v>0</v>
      </c>
      <c r="H149" s="121"/>
    </row>
    <row r="150" spans="1:8" x14ac:dyDescent="0.25">
      <c r="A150" s="123" t="s">
        <v>48</v>
      </c>
      <c r="B150" s="123" t="s">
        <v>22</v>
      </c>
      <c r="C150" s="33" t="s">
        <v>76</v>
      </c>
      <c r="D150" s="25">
        <v>2014</v>
      </c>
      <c r="E150" s="5" t="s">
        <v>264</v>
      </c>
      <c r="F150" s="14">
        <v>0</v>
      </c>
      <c r="G150" s="15">
        <f>F150*$D$3</f>
        <v>0</v>
      </c>
      <c r="H150" s="121"/>
    </row>
    <row r="151" spans="1:8" x14ac:dyDescent="0.25">
      <c r="A151" s="124"/>
      <c r="B151" s="124"/>
      <c r="C151" s="33" t="s">
        <v>53</v>
      </c>
      <c r="D151" s="25"/>
      <c r="E151" s="6" t="s">
        <v>265</v>
      </c>
      <c r="F151" s="73">
        <v>8</v>
      </c>
      <c r="G151" s="18">
        <f>F151*$D$4</f>
        <v>0</v>
      </c>
      <c r="H151" s="121"/>
    </row>
    <row r="152" spans="1:8" x14ac:dyDescent="0.25">
      <c r="A152" s="124"/>
      <c r="B152" s="124"/>
      <c r="C152" s="33"/>
      <c r="D152" s="25"/>
      <c r="E152" s="6" t="s">
        <v>266</v>
      </c>
      <c r="F152" s="19">
        <v>0</v>
      </c>
      <c r="G152" s="18">
        <f>F152*$D$5</f>
        <v>0</v>
      </c>
      <c r="H152" s="121"/>
    </row>
    <row r="153" spans="1:8" x14ac:dyDescent="0.25">
      <c r="A153" s="124"/>
      <c r="B153" s="124"/>
      <c r="C153" s="33"/>
      <c r="D153" s="25"/>
      <c r="E153" s="6" t="s">
        <v>267</v>
      </c>
      <c r="F153" s="19">
        <v>0</v>
      </c>
      <c r="G153" s="18">
        <f>F153*$D$6</f>
        <v>0</v>
      </c>
      <c r="H153" s="121"/>
    </row>
    <row r="154" spans="1:8" x14ac:dyDescent="0.25">
      <c r="A154" s="124"/>
      <c r="B154" s="124"/>
      <c r="C154" s="33"/>
      <c r="D154" s="25"/>
      <c r="E154" s="6" t="s">
        <v>277</v>
      </c>
      <c r="F154" s="73">
        <v>28</v>
      </c>
      <c r="G154" s="18">
        <f>F154*$D$7</f>
        <v>0</v>
      </c>
      <c r="H154" s="121"/>
    </row>
    <row r="155" spans="1:8" x14ac:dyDescent="0.25">
      <c r="A155" s="124"/>
      <c r="B155" s="124"/>
      <c r="C155" s="33"/>
      <c r="D155" s="25"/>
      <c r="E155" s="6" t="s">
        <v>268</v>
      </c>
      <c r="F155" s="19">
        <v>0</v>
      </c>
      <c r="G155" s="18">
        <f>F155*$D$8</f>
        <v>0</v>
      </c>
      <c r="H155" s="121"/>
    </row>
    <row r="156" spans="1:8" x14ac:dyDescent="0.25">
      <c r="A156" s="124"/>
      <c r="B156" s="124"/>
      <c r="C156" s="33"/>
      <c r="D156" s="25"/>
      <c r="E156" s="6" t="s">
        <v>269</v>
      </c>
      <c r="F156" s="19">
        <v>0</v>
      </c>
      <c r="G156" s="18">
        <f>F156*$D$9</f>
        <v>0</v>
      </c>
      <c r="H156" s="121"/>
    </row>
    <row r="157" spans="1:8" x14ac:dyDescent="0.25">
      <c r="A157" s="124"/>
      <c r="B157" s="124"/>
      <c r="C157" s="33"/>
      <c r="D157" s="25"/>
      <c r="E157" s="6" t="s">
        <v>270</v>
      </c>
      <c r="F157" s="19">
        <v>0</v>
      </c>
      <c r="G157" s="18">
        <f>F157*$D$10</f>
        <v>0</v>
      </c>
      <c r="H157" s="121"/>
    </row>
    <row r="158" spans="1:8" x14ac:dyDescent="0.25">
      <c r="A158" s="124"/>
      <c r="B158" s="124"/>
      <c r="C158" s="33"/>
      <c r="D158" s="25"/>
      <c r="E158" s="6" t="s">
        <v>282</v>
      </c>
      <c r="F158" s="19">
        <v>0</v>
      </c>
      <c r="G158" s="18">
        <f>F158*$D$11</f>
        <v>0</v>
      </c>
      <c r="H158" s="121"/>
    </row>
    <row r="159" spans="1:8" ht="15.75" thickBot="1" x14ac:dyDescent="0.3">
      <c r="A159" s="125"/>
      <c r="B159" s="125"/>
      <c r="C159" s="37"/>
      <c r="D159" s="26"/>
      <c r="E159" s="8" t="s">
        <v>271</v>
      </c>
      <c r="F159" s="74">
        <v>4</v>
      </c>
      <c r="G159" s="21">
        <f>F159*$D$12</f>
        <v>0</v>
      </c>
      <c r="H159" s="122"/>
    </row>
    <row r="160" spans="1:8" x14ac:dyDescent="0.25">
      <c r="A160" s="123" t="s">
        <v>54</v>
      </c>
      <c r="B160" s="123" t="s">
        <v>21</v>
      </c>
      <c r="C160" s="31" t="s">
        <v>2</v>
      </c>
      <c r="D160" s="23">
        <v>2014</v>
      </c>
      <c r="E160" s="5" t="s">
        <v>264</v>
      </c>
      <c r="F160" s="72">
        <v>1</v>
      </c>
      <c r="G160" s="15">
        <f>F160*$D$3</f>
        <v>0</v>
      </c>
      <c r="H160" s="120">
        <f>SUM(G160:G179)</f>
        <v>0</v>
      </c>
    </row>
    <row r="161" spans="1:8" x14ac:dyDescent="0.25">
      <c r="A161" s="124"/>
      <c r="B161" s="124"/>
      <c r="C161" s="33" t="s">
        <v>40</v>
      </c>
      <c r="D161" s="25"/>
      <c r="E161" s="6" t="s">
        <v>265</v>
      </c>
      <c r="F161" s="19">
        <v>0</v>
      </c>
      <c r="G161" s="18">
        <f>F161*$D$4</f>
        <v>0</v>
      </c>
      <c r="H161" s="121"/>
    </row>
    <row r="162" spans="1:8" x14ac:dyDescent="0.25">
      <c r="A162" s="124"/>
      <c r="B162" s="124"/>
      <c r="C162" s="33" t="s">
        <v>41</v>
      </c>
      <c r="D162" s="25"/>
      <c r="E162" s="6" t="s">
        <v>266</v>
      </c>
      <c r="F162" s="19">
        <v>0</v>
      </c>
      <c r="G162" s="18">
        <f>F162*$D$5</f>
        <v>0</v>
      </c>
      <c r="H162" s="121"/>
    </row>
    <row r="163" spans="1:8" x14ac:dyDescent="0.25">
      <c r="A163" s="124"/>
      <c r="B163" s="124"/>
      <c r="C163" s="33" t="s">
        <v>55</v>
      </c>
      <c r="D163" s="25"/>
      <c r="E163" s="6" t="s">
        <v>267</v>
      </c>
      <c r="F163" s="19">
        <v>0</v>
      </c>
      <c r="G163" s="18">
        <f>F163*$D$6</f>
        <v>0</v>
      </c>
      <c r="H163" s="121"/>
    </row>
    <row r="164" spans="1:8" x14ac:dyDescent="0.25">
      <c r="A164" s="124"/>
      <c r="B164" s="124"/>
      <c r="C164" s="35" t="s">
        <v>56</v>
      </c>
      <c r="D164" s="25"/>
      <c r="E164" s="6" t="s">
        <v>277</v>
      </c>
      <c r="F164" s="73">
        <v>58</v>
      </c>
      <c r="G164" s="18">
        <f>F164*$D$7</f>
        <v>0</v>
      </c>
      <c r="H164" s="121"/>
    </row>
    <row r="165" spans="1:8" x14ac:dyDescent="0.25">
      <c r="A165" s="124"/>
      <c r="B165" s="124"/>
      <c r="C165" s="35" t="s">
        <v>57</v>
      </c>
      <c r="D165" s="25"/>
      <c r="E165" s="6" t="s">
        <v>268</v>
      </c>
      <c r="F165" s="73">
        <v>3</v>
      </c>
      <c r="G165" s="18">
        <f>F165*$D$8</f>
        <v>0</v>
      </c>
      <c r="H165" s="121"/>
    </row>
    <row r="166" spans="1:8" x14ac:dyDescent="0.25">
      <c r="A166" s="124"/>
      <c r="B166" s="124"/>
      <c r="C166" s="35" t="s">
        <v>239</v>
      </c>
      <c r="D166" s="25"/>
      <c r="E166" s="6" t="s">
        <v>269</v>
      </c>
      <c r="F166" s="73">
        <v>27</v>
      </c>
      <c r="G166" s="18">
        <f>F166*$D$9</f>
        <v>0</v>
      </c>
      <c r="H166" s="121"/>
    </row>
    <row r="167" spans="1:8" x14ac:dyDescent="0.25">
      <c r="A167" s="124"/>
      <c r="B167" s="124"/>
      <c r="C167" s="35"/>
      <c r="D167" s="25"/>
      <c r="E167" s="6" t="s">
        <v>270</v>
      </c>
      <c r="F167" s="19">
        <v>0</v>
      </c>
      <c r="G167" s="18">
        <f>F167*$D$10</f>
        <v>0</v>
      </c>
      <c r="H167" s="121"/>
    </row>
    <row r="168" spans="1:8" x14ac:dyDescent="0.25">
      <c r="A168" s="124"/>
      <c r="B168" s="124"/>
      <c r="C168" s="35"/>
      <c r="D168" s="25"/>
      <c r="E168" s="6" t="s">
        <v>282</v>
      </c>
      <c r="F168" s="73">
        <v>7</v>
      </c>
      <c r="G168" s="18">
        <f>F168*$D$11</f>
        <v>0</v>
      </c>
      <c r="H168" s="121"/>
    </row>
    <row r="169" spans="1:8" ht="15.75" thickBot="1" x14ac:dyDescent="0.3">
      <c r="A169" s="125"/>
      <c r="B169" s="125"/>
      <c r="C169" s="28"/>
      <c r="D169" s="26"/>
      <c r="E169" s="8" t="s">
        <v>271</v>
      </c>
      <c r="F169" s="20">
        <v>0</v>
      </c>
      <c r="G169" s="21">
        <f>F169*$D$12</f>
        <v>0</v>
      </c>
      <c r="H169" s="121"/>
    </row>
    <row r="170" spans="1:8" x14ac:dyDescent="0.25">
      <c r="A170" s="123" t="s">
        <v>54</v>
      </c>
      <c r="B170" s="123" t="s">
        <v>22</v>
      </c>
      <c r="C170" s="33" t="s">
        <v>58</v>
      </c>
      <c r="D170" s="25">
        <v>2014</v>
      </c>
      <c r="E170" s="5" t="s">
        <v>264</v>
      </c>
      <c r="F170" s="72">
        <v>1</v>
      </c>
      <c r="G170" s="15">
        <f>F170*$D$3</f>
        <v>0</v>
      </c>
      <c r="H170" s="121"/>
    </row>
    <row r="171" spans="1:8" x14ac:dyDescent="0.25">
      <c r="A171" s="124"/>
      <c r="B171" s="124"/>
      <c r="C171" s="33" t="s">
        <v>59</v>
      </c>
      <c r="D171" s="25"/>
      <c r="E171" s="6" t="s">
        <v>265</v>
      </c>
      <c r="F171" s="73">
        <v>8</v>
      </c>
      <c r="G171" s="18">
        <f>F171*$D$4</f>
        <v>0</v>
      </c>
      <c r="H171" s="121"/>
    </row>
    <row r="172" spans="1:8" x14ac:dyDescent="0.25">
      <c r="A172" s="124"/>
      <c r="B172" s="124"/>
      <c r="C172" s="33" t="s">
        <v>77</v>
      </c>
      <c r="D172" s="25"/>
      <c r="E172" s="6" t="s">
        <v>266</v>
      </c>
      <c r="F172" s="19">
        <v>0</v>
      </c>
      <c r="G172" s="18">
        <f>F172*$D$5</f>
        <v>0</v>
      </c>
      <c r="H172" s="121"/>
    </row>
    <row r="173" spans="1:8" x14ac:dyDescent="0.25">
      <c r="A173" s="124"/>
      <c r="B173" s="124"/>
      <c r="C173" s="33" t="s">
        <v>78</v>
      </c>
      <c r="D173" s="25"/>
      <c r="E173" s="6" t="s">
        <v>267</v>
      </c>
      <c r="F173" s="19">
        <v>0</v>
      </c>
      <c r="G173" s="18">
        <f>F173*$D$6</f>
        <v>0</v>
      </c>
      <c r="H173" s="121"/>
    </row>
    <row r="174" spans="1:8" x14ac:dyDescent="0.25">
      <c r="A174" s="124"/>
      <c r="B174" s="124"/>
      <c r="C174" s="33" t="s">
        <v>240</v>
      </c>
      <c r="D174" s="25"/>
      <c r="E174" s="6" t="s">
        <v>277</v>
      </c>
      <c r="F174" s="73">
        <v>36</v>
      </c>
      <c r="G174" s="18">
        <f>F174*$D$7</f>
        <v>0</v>
      </c>
      <c r="H174" s="121"/>
    </row>
    <row r="175" spans="1:8" x14ac:dyDescent="0.25">
      <c r="A175" s="124"/>
      <c r="B175" s="124"/>
      <c r="C175" s="33" t="s">
        <v>79</v>
      </c>
      <c r="D175" s="25"/>
      <c r="E175" s="6" t="s">
        <v>268</v>
      </c>
      <c r="F175" s="73">
        <v>35</v>
      </c>
      <c r="G175" s="18">
        <f>F175*$D$8</f>
        <v>0</v>
      </c>
      <c r="H175" s="121"/>
    </row>
    <row r="176" spans="1:8" x14ac:dyDescent="0.25">
      <c r="A176" s="124"/>
      <c r="B176" s="124"/>
      <c r="C176" s="33"/>
      <c r="D176" s="25"/>
      <c r="E176" s="6" t="s">
        <v>269</v>
      </c>
      <c r="F176" s="73">
        <v>46</v>
      </c>
      <c r="G176" s="18">
        <f>F176*$D$9</f>
        <v>0</v>
      </c>
      <c r="H176" s="121"/>
    </row>
    <row r="177" spans="1:8" x14ac:dyDescent="0.25">
      <c r="A177" s="124"/>
      <c r="B177" s="124"/>
      <c r="C177" s="33"/>
      <c r="D177" s="25"/>
      <c r="E177" s="6" t="s">
        <v>270</v>
      </c>
      <c r="F177" s="19">
        <v>0</v>
      </c>
      <c r="G177" s="18">
        <f>F177*$D$10</f>
        <v>0</v>
      </c>
      <c r="H177" s="121"/>
    </row>
    <row r="178" spans="1:8" x14ac:dyDescent="0.25">
      <c r="A178" s="124"/>
      <c r="B178" s="124"/>
      <c r="C178" s="33"/>
      <c r="D178" s="25"/>
      <c r="E178" s="6" t="s">
        <v>282</v>
      </c>
      <c r="F178" s="73">
        <v>17</v>
      </c>
      <c r="G178" s="18">
        <f>F178*$D$11</f>
        <v>0</v>
      </c>
      <c r="H178" s="121"/>
    </row>
    <row r="179" spans="1:8" ht="15.75" thickBot="1" x14ac:dyDescent="0.3">
      <c r="A179" s="125"/>
      <c r="B179" s="125"/>
      <c r="C179" s="37"/>
      <c r="D179" s="26"/>
      <c r="E179" s="8" t="s">
        <v>271</v>
      </c>
      <c r="F179" s="74">
        <v>24</v>
      </c>
      <c r="G179" s="21">
        <f>F179*$D$12</f>
        <v>0</v>
      </c>
      <c r="H179" s="122"/>
    </row>
    <row r="180" spans="1:8" x14ac:dyDescent="0.25">
      <c r="A180" s="123" t="s">
        <v>80</v>
      </c>
      <c r="B180" s="123" t="s">
        <v>21</v>
      </c>
      <c r="C180" s="31" t="s">
        <v>2</v>
      </c>
      <c r="D180" s="23">
        <v>2014</v>
      </c>
      <c r="E180" s="5" t="s">
        <v>264</v>
      </c>
      <c r="F180" s="72">
        <v>1</v>
      </c>
      <c r="G180" s="15">
        <f>F180*$D$3</f>
        <v>0</v>
      </c>
      <c r="H180" s="120">
        <f>SUM(G180:G201)</f>
        <v>0</v>
      </c>
    </row>
    <row r="181" spans="1:8" ht="13.5" customHeight="1" x14ac:dyDescent="0.25">
      <c r="A181" s="124"/>
      <c r="B181" s="124"/>
      <c r="C181" s="33" t="s">
        <v>40</v>
      </c>
      <c r="D181" s="25"/>
      <c r="E181" s="6" t="s">
        <v>265</v>
      </c>
      <c r="F181" s="19">
        <v>0</v>
      </c>
      <c r="G181" s="18">
        <f>F181*$D$4</f>
        <v>0</v>
      </c>
      <c r="H181" s="121"/>
    </row>
    <row r="182" spans="1:8" ht="12" customHeight="1" x14ac:dyDescent="0.25">
      <c r="A182" s="124"/>
      <c r="B182" s="124"/>
      <c r="C182" s="33" t="s">
        <v>41</v>
      </c>
      <c r="D182" s="25"/>
      <c r="E182" s="6" t="s">
        <v>266</v>
      </c>
      <c r="F182" s="19">
        <v>0</v>
      </c>
      <c r="G182" s="18">
        <f>F182*$D$5</f>
        <v>0</v>
      </c>
      <c r="H182" s="121"/>
    </row>
    <row r="183" spans="1:8" x14ac:dyDescent="0.25">
      <c r="A183" s="124"/>
      <c r="B183" s="124"/>
      <c r="C183" s="33" t="s">
        <v>81</v>
      </c>
      <c r="D183" s="25"/>
      <c r="E183" s="6" t="s">
        <v>267</v>
      </c>
      <c r="F183" s="19">
        <v>0</v>
      </c>
      <c r="G183" s="18">
        <f>F183*$D$6</f>
        <v>0</v>
      </c>
      <c r="H183" s="121"/>
    </row>
    <row r="184" spans="1:8" x14ac:dyDescent="0.25">
      <c r="A184" s="124"/>
      <c r="B184" s="124"/>
      <c r="C184" s="35" t="s">
        <v>82</v>
      </c>
      <c r="D184" s="25"/>
      <c r="E184" s="6" t="s">
        <v>277</v>
      </c>
      <c r="F184" s="73">
        <v>148</v>
      </c>
      <c r="G184" s="18">
        <f>F184*$D$7</f>
        <v>0</v>
      </c>
      <c r="H184" s="121"/>
    </row>
    <row r="185" spans="1:8" x14ac:dyDescent="0.25">
      <c r="A185" s="124"/>
      <c r="B185" s="124"/>
      <c r="C185" s="35" t="s">
        <v>88</v>
      </c>
      <c r="D185" s="25"/>
      <c r="E185" s="6" t="s">
        <v>268</v>
      </c>
      <c r="F185" s="73">
        <v>66</v>
      </c>
      <c r="G185" s="18">
        <f>F185*$D$8</f>
        <v>0</v>
      </c>
      <c r="H185" s="121"/>
    </row>
    <row r="186" spans="1:8" x14ac:dyDescent="0.25">
      <c r="A186" s="124"/>
      <c r="B186" s="124"/>
      <c r="C186" s="35" t="s">
        <v>83</v>
      </c>
      <c r="D186" s="25"/>
      <c r="E186" s="6" t="s">
        <v>269</v>
      </c>
      <c r="F186" s="73">
        <v>86</v>
      </c>
      <c r="G186" s="18">
        <f>F186*$D$9</f>
        <v>0</v>
      </c>
      <c r="H186" s="121"/>
    </row>
    <row r="187" spans="1:8" x14ac:dyDescent="0.25">
      <c r="A187" s="124"/>
      <c r="B187" s="124"/>
      <c r="C187" s="35" t="s">
        <v>84</v>
      </c>
      <c r="D187" s="25"/>
      <c r="E187" s="6" t="s">
        <v>270</v>
      </c>
      <c r="F187" s="19">
        <v>0</v>
      </c>
      <c r="G187" s="18">
        <f>F187*$D$10</f>
        <v>0</v>
      </c>
      <c r="H187" s="121"/>
    </row>
    <row r="188" spans="1:8" ht="16.5" customHeight="1" x14ac:dyDescent="0.25">
      <c r="A188" s="124"/>
      <c r="B188" s="124"/>
      <c r="C188" s="35"/>
      <c r="D188" s="25"/>
      <c r="E188" s="6" t="s">
        <v>282</v>
      </c>
      <c r="F188" s="73">
        <v>19</v>
      </c>
      <c r="G188" s="18">
        <f>F188*$D$11</f>
        <v>0</v>
      </c>
      <c r="H188" s="121"/>
    </row>
    <row r="189" spans="1:8" ht="15.75" thickBot="1" x14ac:dyDescent="0.3">
      <c r="A189" s="125"/>
      <c r="B189" s="125"/>
      <c r="C189" s="38"/>
      <c r="D189" s="26"/>
      <c r="E189" s="8" t="s">
        <v>271</v>
      </c>
      <c r="F189" s="20">
        <v>0</v>
      </c>
      <c r="G189" s="21">
        <f>F189*$D$12</f>
        <v>0</v>
      </c>
      <c r="H189" s="121"/>
    </row>
    <row r="190" spans="1:8" x14ac:dyDescent="0.25">
      <c r="A190" s="123" t="s">
        <v>80</v>
      </c>
      <c r="B190" s="123" t="s">
        <v>22</v>
      </c>
      <c r="C190" s="33" t="s">
        <v>85</v>
      </c>
      <c r="D190" s="25">
        <v>2014</v>
      </c>
      <c r="E190" s="5" t="s">
        <v>264</v>
      </c>
      <c r="F190" s="14">
        <v>0</v>
      </c>
      <c r="G190" s="15">
        <f>F190*$D$3</f>
        <v>0</v>
      </c>
      <c r="H190" s="121"/>
    </row>
    <row r="191" spans="1:8" x14ac:dyDescent="0.25">
      <c r="A191" s="124"/>
      <c r="B191" s="124"/>
      <c r="C191" s="33" t="s">
        <v>86</v>
      </c>
      <c r="D191" s="25"/>
      <c r="E191" s="6" t="s">
        <v>265</v>
      </c>
      <c r="F191" s="73">
        <v>7</v>
      </c>
      <c r="G191" s="18">
        <f>F191*$D$4</f>
        <v>0</v>
      </c>
      <c r="H191" s="121"/>
    </row>
    <row r="192" spans="1:8" x14ac:dyDescent="0.25">
      <c r="A192" s="124"/>
      <c r="B192" s="124"/>
      <c r="C192" s="33" t="s">
        <v>87</v>
      </c>
      <c r="D192" s="25"/>
      <c r="E192" s="6" t="s">
        <v>266</v>
      </c>
      <c r="F192" s="73">
        <v>2</v>
      </c>
      <c r="G192" s="18">
        <f>F192*$D$5</f>
        <v>0</v>
      </c>
      <c r="H192" s="121"/>
    </row>
    <row r="193" spans="1:8" ht="14.25" customHeight="1" x14ac:dyDescent="0.25">
      <c r="A193" s="124"/>
      <c r="B193" s="124"/>
      <c r="C193" s="33" t="s">
        <v>241</v>
      </c>
      <c r="D193" s="25"/>
      <c r="E193" s="6" t="s">
        <v>267</v>
      </c>
      <c r="F193" s="19">
        <v>0</v>
      </c>
      <c r="G193" s="18">
        <f>F193*$D$6</f>
        <v>0</v>
      </c>
      <c r="H193" s="121"/>
    </row>
    <row r="194" spans="1:8" ht="13.5" customHeight="1" x14ac:dyDescent="0.25">
      <c r="A194" s="124"/>
      <c r="B194" s="124"/>
      <c r="C194" s="33" t="s">
        <v>242</v>
      </c>
      <c r="D194" s="25"/>
      <c r="E194" s="6" t="s">
        <v>277</v>
      </c>
      <c r="F194" s="73">
        <v>277</v>
      </c>
      <c r="G194" s="18">
        <f>F194*$D$7</f>
        <v>0</v>
      </c>
      <c r="H194" s="121"/>
    </row>
    <row r="195" spans="1:8" ht="14.25" customHeight="1" x14ac:dyDescent="0.25">
      <c r="A195" s="124"/>
      <c r="B195" s="124"/>
      <c r="C195" s="33"/>
      <c r="D195" s="25"/>
      <c r="E195" s="6" t="s">
        <v>268</v>
      </c>
      <c r="F195" s="19">
        <v>0</v>
      </c>
      <c r="G195" s="18">
        <f>F195*$D$8</f>
        <v>0</v>
      </c>
      <c r="H195" s="121"/>
    </row>
    <row r="196" spans="1:8" x14ac:dyDescent="0.25">
      <c r="A196" s="124"/>
      <c r="B196" s="124"/>
      <c r="C196" s="33"/>
      <c r="D196" s="25"/>
      <c r="E196" s="6" t="s">
        <v>269</v>
      </c>
      <c r="F196" s="19">
        <v>0</v>
      </c>
      <c r="G196" s="18">
        <f>F196*$D$9</f>
        <v>0</v>
      </c>
      <c r="H196" s="121"/>
    </row>
    <row r="197" spans="1:8" x14ac:dyDescent="0.25">
      <c r="A197" s="124"/>
      <c r="B197" s="124"/>
      <c r="C197" s="33"/>
      <c r="D197" s="25"/>
      <c r="E197" s="6" t="s">
        <v>270</v>
      </c>
      <c r="F197" s="19">
        <v>0</v>
      </c>
      <c r="G197" s="18">
        <f>F197*$D$10</f>
        <v>0</v>
      </c>
      <c r="H197" s="121"/>
    </row>
    <row r="198" spans="1:8" x14ac:dyDescent="0.25">
      <c r="A198" s="124"/>
      <c r="B198" s="124"/>
      <c r="C198" s="33"/>
      <c r="D198" s="25"/>
      <c r="E198" s="6" t="s">
        <v>282</v>
      </c>
      <c r="F198" s="19">
        <v>0</v>
      </c>
      <c r="G198" s="18">
        <f>F198*$D$11</f>
        <v>0</v>
      </c>
      <c r="H198" s="121"/>
    </row>
    <row r="199" spans="1:8" ht="13.5" customHeight="1" thickBot="1" x14ac:dyDescent="0.3">
      <c r="A199" s="125"/>
      <c r="B199" s="125"/>
      <c r="C199" s="28"/>
      <c r="D199" s="26"/>
      <c r="E199" s="8" t="s">
        <v>271</v>
      </c>
      <c r="F199" s="74">
        <v>66</v>
      </c>
      <c r="G199" s="21">
        <f>F199*$D$12</f>
        <v>0</v>
      </c>
      <c r="H199" s="121"/>
    </row>
    <row r="200" spans="1:8" x14ac:dyDescent="0.25">
      <c r="A200" s="123" t="s">
        <v>80</v>
      </c>
      <c r="B200" s="123" t="s">
        <v>281</v>
      </c>
      <c r="C200" s="33" t="s">
        <v>279</v>
      </c>
      <c r="D200" s="25">
        <v>2014</v>
      </c>
      <c r="E200" s="114" t="s">
        <v>280</v>
      </c>
      <c r="F200" s="72">
        <v>8</v>
      </c>
      <c r="G200" s="15">
        <f>F200*$D$3</f>
        <v>0</v>
      </c>
      <c r="H200" s="121"/>
    </row>
    <row r="201" spans="1:8" ht="15.75" thickBot="1" x14ac:dyDescent="0.3">
      <c r="A201" s="125"/>
      <c r="B201" s="125"/>
      <c r="C201" s="37"/>
      <c r="D201" s="26"/>
      <c r="E201" s="30" t="s">
        <v>277</v>
      </c>
      <c r="F201" s="73">
        <v>2</v>
      </c>
      <c r="G201" s="21">
        <f>F201*$D$7</f>
        <v>0</v>
      </c>
      <c r="H201" s="122"/>
    </row>
    <row r="202" spans="1:8" ht="14.25" customHeight="1" x14ac:dyDescent="0.25">
      <c r="A202" s="123" t="s">
        <v>89</v>
      </c>
      <c r="B202" s="123" t="s">
        <v>21</v>
      </c>
      <c r="C202" s="31" t="s">
        <v>2</v>
      </c>
      <c r="D202" s="23">
        <v>2014</v>
      </c>
      <c r="E202" s="5" t="s">
        <v>264</v>
      </c>
      <c r="F202" s="72">
        <v>1</v>
      </c>
      <c r="G202" s="15">
        <f>F202*$D$3</f>
        <v>0</v>
      </c>
      <c r="H202" s="120">
        <f>SUM(G202:G221)</f>
        <v>0</v>
      </c>
    </row>
    <row r="203" spans="1:8" ht="13.5" customHeight="1" x14ac:dyDescent="0.25">
      <c r="A203" s="124"/>
      <c r="B203" s="124"/>
      <c r="C203" s="33" t="s">
        <v>40</v>
      </c>
      <c r="D203" s="25"/>
      <c r="E203" s="6" t="s">
        <v>265</v>
      </c>
      <c r="F203" s="19">
        <v>0</v>
      </c>
      <c r="G203" s="18">
        <f>F203*$D$4</f>
        <v>0</v>
      </c>
      <c r="H203" s="121"/>
    </row>
    <row r="204" spans="1:8" ht="12" customHeight="1" x14ac:dyDescent="0.25">
      <c r="A204" s="124"/>
      <c r="B204" s="124"/>
      <c r="C204" s="33" t="s">
        <v>41</v>
      </c>
      <c r="D204" s="25"/>
      <c r="E204" s="6" t="s">
        <v>266</v>
      </c>
      <c r="F204" s="19">
        <v>0</v>
      </c>
      <c r="G204" s="18">
        <f>F204*$D$5</f>
        <v>0</v>
      </c>
      <c r="H204" s="121"/>
    </row>
    <row r="205" spans="1:8" ht="14.25" customHeight="1" x14ac:dyDescent="0.25">
      <c r="A205" s="124"/>
      <c r="B205" s="124"/>
      <c r="C205" s="33" t="s">
        <v>90</v>
      </c>
      <c r="D205" s="25"/>
      <c r="E205" s="6" t="s">
        <v>267</v>
      </c>
      <c r="F205" s="19">
        <v>0</v>
      </c>
      <c r="G205" s="18">
        <f>F205*$D$6</f>
        <v>0</v>
      </c>
      <c r="H205" s="121"/>
    </row>
    <row r="206" spans="1:8" ht="12" customHeight="1" x14ac:dyDescent="0.25">
      <c r="A206" s="124"/>
      <c r="B206" s="124"/>
      <c r="C206" s="35" t="s">
        <v>91</v>
      </c>
      <c r="D206" s="25"/>
      <c r="E206" s="6" t="s">
        <v>277</v>
      </c>
      <c r="F206" s="19">
        <v>0</v>
      </c>
      <c r="G206" s="18">
        <f>F206*$D$7</f>
        <v>0</v>
      </c>
      <c r="H206" s="121"/>
    </row>
    <row r="207" spans="1:8" ht="12" customHeight="1" x14ac:dyDescent="0.25">
      <c r="A207" s="124"/>
      <c r="B207" s="124"/>
      <c r="C207" s="35" t="s">
        <v>92</v>
      </c>
      <c r="D207" s="25"/>
      <c r="E207" s="6" t="s">
        <v>268</v>
      </c>
      <c r="F207" s="19">
        <v>0</v>
      </c>
      <c r="G207" s="18">
        <f>F207*$D$8</f>
        <v>0</v>
      </c>
      <c r="H207" s="121"/>
    </row>
    <row r="208" spans="1:8" x14ac:dyDescent="0.25">
      <c r="A208" s="124"/>
      <c r="B208" s="124"/>
      <c r="C208" s="35" t="s">
        <v>94</v>
      </c>
      <c r="D208" s="25"/>
      <c r="E208" s="6" t="s">
        <v>269</v>
      </c>
      <c r="F208" s="73">
        <v>4</v>
      </c>
      <c r="G208" s="18">
        <f>F208*$D$9</f>
        <v>0</v>
      </c>
      <c r="H208" s="121"/>
    </row>
    <row r="209" spans="1:8" x14ac:dyDescent="0.25">
      <c r="A209" s="124"/>
      <c r="B209" s="124"/>
      <c r="C209" s="35"/>
      <c r="D209" s="25"/>
      <c r="E209" s="6" t="s">
        <v>270</v>
      </c>
      <c r="F209" s="19">
        <v>0</v>
      </c>
      <c r="G209" s="18">
        <f>F209*$D$10</f>
        <v>0</v>
      </c>
      <c r="H209" s="121"/>
    </row>
    <row r="210" spans="1:8" x14ac:dyDescent="0.25">
      <c r="A210" s="124"/>
      <c r="B210" s="124"/>
      <c r="C210" s="35"/>
      <c r="D210" s="25"/>
      <c r="E210" s="6" t="s">
        <v>282</v>
      </c>
      <c r="F210" s="73">
        <v>4</v>
      </c>
      <c r="G210" s="18">
        <f>F210*$D$11</f>
        <v>0</v>
      </c>
      <c r="H210" s="121"/>
    </row>
    <row r="211" spans="1:8" ht="15.75" thickBot="1" x14ac:dyDescent="0.3">
      <c r="A211" s="125"/>
      <c r="B211" s="125"/>
      <c r="C211" s="28"/>
      <c r="D211" s="26"/>
      <c r="E211" s="8" t="s">
        <v>271</v>
      </c>
      <c r="F211" s="20">
        <v>0</v>
      </c>
      <c r="G211" s="21">
        <f>F211*$D$12</f>
        <v>0</v>
      </c>
      <c r="H211" s="121"/>
    </row>
    <row r="212" spans="1:8" x14ac:dyDescent="0.25">
      <c r="A212" s="123" t="s">
        <v>89</v>
      </c>
      <c r="B212" s="123" t="s">
        <v>22</v>
      </c>
      <c r="C212" s="33" t="s">
        <v>93</v>
      </c>
      <c r="D212" s="25">
        <v>2014</v>
      </c>
      <c r="E212" s="5" t="s">
        <v>264</v>
      </c>
      <c r="F212" s="14">
        <v>0</v>
      </c>
      <c r="G212" s="15">
        <f>F212*$D$3</f>
        <v>0</v>
      </c>
      <c r="H212" s="121"/>
    </row>
    <row r="213" spans="1:8" ht="12.75" customHeight="1" x14ac:dyDescent="0.25">
      <c r="A213" s="124"/>
      <c r="B213" s="124"/>
      <c r="C213" s="33" t="s">
        <v>95</v>
      </c>
      <c r="D213" s="25"/>
      <c r="E213" s="6" t="s">
        <v>265</v>
      </c>
      <c r="F213" s="19">
        <v>0</v>
      </c>
      <c r="G213" s="18">
        <f>F213*$D$4</f>
        <v>0</v>
      </c>
      <c r="H213" s="121"/>
    </row>
    <row r="214" spans="1:8" x14ac:dyDescent="0.25">
      <c r="A214" s="124"/>
      <c r="B214" s="124"/>
      <c r="C214" s="33"/>
      <c r="D214" s="25"/>
      <c r="E214" s="6" t="s">
        <v>266</v>
      </c>
      <c r="F214" s="19">
        <v>0</v>
      </c>
      <c r="G214" s="18">
        <f>F214*$D$5</f>
        <v>0</v>
      </c>
      <c r="H214" s="121"/>
    </row>
    <row r="215" spans="1:8" ht="14.25" customHeight="1" x14ac:dyDescent="0.25">
      <c r="A215" s="124"/>
      <c r="B215" s="124"/>
      <c r="C215" s="33"/>
      <c r="D215" s="25"/>
      <c r="E215" s="6" t="s">
        <v>267</v>
      </c>
      <c r="F215" s="19">
        <v>0</v>
      </c>
      <c r="G215" s="18">
        <f>F215*$D$6</f>
        <v>0</v>
      </c>
      <c r="H215" s="121"/>
    </row>
    <row r="216" spans="1:8" ht="12" customHeight="1" x14ac:dyDescent="0.25">
      <c r="A216" s="124"/>
      <c r="B216" s="124"/>
      <c r="C216" s="33"/>
      <c r="D216" s="25"/>
      <c r="E216" s="6" t="s">
        <v>277</v>
      </c>
      <c r="F216" s="73">
        <v>1</v>
      </c>
      <c r="G216" s="18">
        <f>F216*$D$7</f>
        <v>0</v>
      </c>
      <c r="H216" s="121"/>
    </row>
    <row r="217" spans="1:8" ht="12.75" customHeight="1" x14ac:dyDescent="0.25">
      <c r="A217" s="124"/>
      <c r="B217" s="124"/>
      <c r="C217" s="33"/>
      <c r="D217" s="25"/>
      <c r="E217" s="6" t="s">
        <v>268</v>
      </c>
      <c r="F217" s="19">
        <v>0</v>
      </c>
      <c r="G217" s="18">
        <f>F217*$D$8</f>
        <v>0</v>
      </c>
      <c r="H217" s="121"/>
    </row>
    <row r="218" spans="1:8" x14ac:dyDescent="0.25">
      <c r="A218" s="124"/>
      <c r="B218" s="124"/>
      <c r="C218" s="33"/>
      <c r="D218" s="25"/>
      <c r="E218" s="6" t="s">
        <v>269</v>
      </c>
      <c r="F218" s="19">
        <v>0</v>
      </c>
      <c r="G218" s="18">
        <f>F218*$D$9</f>
        <v>0</v>
      </c>
      <c r="H218" s="121"/>
    </row>
    <row r="219" spans="1:8" x14ac:dyDescent="0.25">
      <c r="A219" s="124"/>
      <c r="B219" s="124"/>
      <c r="C219" s="33"/>
      <c r="D219" s="25"/>
      <c r="E219" s="6" t="s">
        <v>270</v>
      </c>
      <c r="F219" s="19">
        <v>0</v>
      </c>
      <c r="G219" s="18">
        <f>F219*$D$10</f>
        <v>0</v>
      </c>
      <c r="H219" s="121"/>
    </row>
    <row r="220" spans="1:8" ht="12.75" customHeight="1" x14ac:dyDescent="0.25">
      <c r="A220" s="124"/>
      <c r="B220" s="124"/>
      <c r="C220" s="33"/>
      <c r="D220" s="25"/>
      <c r="E220" s="6" t="s">
        <v>282</v>
      </c>
      <c r="F220" s="19">
        <v>0</v>
      </c>
      <c r="G220" s="18">
        <f>F220*$D$11</f>
        <v>0</v>
      </c>
      <c r="H220" s="121"/>
    </row>
    <row r="221" spans="1:8" ht="15.75" thickBot="1" x14ac:dyDescent="0.3">
      <c r="A221" s="125"/>
      <c r="B221" s="125"/>
      <c r="C221" s="37"/>
      <c r="D221" s="26"/>
      <c r="E221" s="8" t="s">
        <v>271</v>
      </c>
      <c r="F221" s="74">
        <v>3</v>
      </c>
      <c r="G221" s="21">
        <f>F221*$D$12</f>
        <v>0</v>
      </c>
      <c r="H221" s="122"/>
    </row>
    <row r="222" spans="1:8" ht="15.75" thickBot="1" x14ac:dyDescent="0.3">
      <c r="A222" s="66" t="s">
        <v>96</v>
      </c>
      <c r="B222" s="23"/>
      <c r="C222" s="12" t="s">
        <v>97</v>
      </c>
      <c r="D222" s="23"/>
      <c r="E222" s="12"/>
      <c r="F222" s="12"/>
      <c r="G222" s="12"/>
      <c r="H222" s="66"/>
    </row>
    <row r="223" spans="1:8" x14ac:dyDescent="0.25">
      <c r="A223" s="123" t="s">
        <v>98</v>
      </c>
      <c r="B223" s="135" t="s">
        <v>21</v>
      </c>
      <c r="C223" s="31" t="s">
        <v>2</v>
      </c>
      <c r="D223" s="23">
        <v>2014</v>
      </c>
      <c r="E223" s="5" t="s">
        <v>264</v>
      </c>
      <c r="F223" s="72">
        <v>1</v>
      </c>
      <c r="G223" s="15">
        <f>F223*$D$3</f>
        <v>0</v>
      </c>
      <c r="H223" s="120">
        <f>SUM(G223:G242)</f>
        <v>0</v>
      </c>
    </row>
    <row r="224" spans="1:8" x14ac:dyDescent="0.25">
      <c r="A224" s="124"/>
      <c r="B224" s="136"/>
      <c r="C224" s="33" t="s">
        <v>40</v>
      </c>
      <c r="D224" s="25"/>
      <c r="E224" s="6" t="s">
        <v>265</v>
      </c>
      <c r="F224" s="19">
        <v>0</v>
      </c>
      <c r="G224" s="18">
        <f>F224*$D$4</f>
        <v>0</v>
      </c>
      <c r="H224" s="121"/>
    </row>
    <row r="225" spans="1:8" x14ac:dyDescent="0.25">
      <c r="A225" s="124"/>
      <c r="B225" s="136"/>
      <c r="C225" s="33" t="s">
        <v>41</v>
      </c>
      <c r="D225" s="25"/>
      <c r="E225" s="6" t="s">
        <v>266</v>
      </c>
      <c r="F225" s="19">
        <v>0</v>
      </c>
      <c r="G225" s="18">
        <f>F225*$D$5</f>
        <v>0</v>
      </c>
      <c r="H225" s="121"/>
    </row>
    <row r="226" spans="1:8" x14ac:dyDescent="0.25">
      <c r="A226" s="124"/>
      <c r="B226" s="136"/>
      <c r="C226" s="33" t="s">
        <v>99</v>
      </c>
      <c r="D226" s="25"/>
      <c r="E226" s="6" t="s">
        <v>267</v>
      </c>
      <c r="F226" s="19">
        <v>0</v>
      </c>
      <c r="G226" s="18">
        <f>F226*$D$6</f>
        <v>0</v>
      </c>
      <c r="H226" s="121"/>
    </row>
    <row r="227" spans="1:8" x14ac:dyDescent="0.25">
      <c r="A227" s="124"/>
      <c r="B227" s="136"/>
      <c r="C227" s="35" t="s">
        <v>100</v>
      </c>
      <c r="D227" s="25"/>
      <c r="E227" s="6" t="s">
        <v>277</v>
      </c>
      <c r="F227" s="73">
        <v>167</v>
      </c>
      <c r="G227" s="18">
        <f>F227*$D$7</f>
        <v>0</v>
      </c>
      <c r="H227" s="121"/>
    </row>
    <row r="228" spans="1:8" x14ac:dyDescent="0.25">
      <c r="A228" s="124"/>
      <c r="B228" s="136"/>
      <c r="C228" s="35" t="s">
        <v>101</v>
      </c>
      <c r="D228" s="25"/>
      <c r="E228" s="6" t="s">
        <v>268</v>
      </c>
      <c r="F228" s="73">
        <v>65</v>
      </c>
      <c r="G228" s="18">
        <f>F228*$D$8</f>
        <v>0</v>
      </c>
      <c r="H228" s="121"/>
    </row>
    <row r="229" spans="1:8" x14ac:dyDescent="0.25">
      <c r="A229" s="124"/>
      <c r="B229" s="136"/>
      <c r="C229" s="35" t="s">
        <v>102</v>
      </c>
      <c r="D229" s="25"/>
      <c r="E229" s="6" t="s">
        <v>269</v>
      </c>
      <c r="F229" s="73">
        <v>37</v>
      </c>
      <c r="G229" s="18">
        <f>F229*$D$9</f>
        <v>0</v>
      </c>
      <c r="H229" s="121"/>
    </row>
    <row r="230" spans="1:8" x14ac:dyDescent="0.25">
      <c r="A230" s="124"/>
      <c r="B230" s="136"/>
      <c r="C230" s="35"/>
      <c r="D230" s="25"/>
      <c r="E230" s="6" t="s">
        <v>270</v>
      </c>
      <c r="F230" s="19">
        <v>0</v>
      </c>
      <c r="G230" s="18">
        <f>F230*$D$10</f>
        <v>0</v>
      </c>
      <c r="H230" s="121"/>
    </row>
    <row r="231" spans="1:8" x14ac:dyDescent="0.25">
      <c r="A231" s="124"/>
      <c r="B231" s="136"/>
      <c r="C231" s="35"/>
      <c r="D231" s="25"/>
      <c r="E231" s="6" t="s">
        <v>282</v>
      </c>
      <c r="F231" s="73">
        <v>8</v>
      </c>
      <c r="G231" s="18">
        <f>F231*$D$11</f>
        <v>0</v>
      </c>
      <c r="H231" s="121"/>
    </row>
    <row r="232" spans="1:8" ht="15.75" thickBot="1" x14ac:dyDescent="0.3">
      <c r="A232" s="125"/>
      <c r="B232" s="137"/>
      <c r="C232" s="28"/>
      <c r="D232" s="26"/>
      <c r="E232" s="8" t="s">
        <v>271</v>
      </c>
      <c r="F232" s="20">
        <v>0</v>
      </c>
      <c r="G232" s="21">
        <f>F232*$D$12</f>
        <v>0</v>
      </c>
      <c r="H232" s="121"/>
    </row>
    <row r="233" spans="1:8" x14ac:dyDescent="0.25">
      <c r="A233" s="123" t="s">
        <v>98</v>
      </c>
      <c r="B233" s="135" t="s">
        <v>22</v>
      </c>
      <c r="C233" s="33" t="s">
        <v>104</v>
      </c>
      <c r="D233" s="25">
        <v>2014</v>
      </c>
      <c r="E233" s="5" t="s">
        <v>264</v>
      </c>
      <c r="F233" s="14">
        <v>0</v>
      </c>
      <c r="G233" s="15">
        <f>F233*$D$3</f>
        <v>0</v>
      </c>
      <c r="H233" s="121"/>
    </row>
    <row r="234" spans="1:8" x14ac:dyDescent="0.25">
      <c r="A234" s="124"/>
      <c r="B234" s="136"/>
      <c r="C234" s="33" t="s">
        <v>103</v>
      </c>
      <c r="D234" s="25"/>
      <c r="E234" s="6" t="s">
        <v>265</v>
      </c>
      <c r="F234" s="19">
        <v>0</v>
      </c>
      <c r="G234" s="18">
        <f>F234*$D$4</f>
        <v>0</v>
      </c>
      <c r="H234" s="121"/>
    </row>
    <row r="235" spans="1:8" x14ac:dyDescent="0.25">
      <c r="A235" s="124"/>
      <c r="B235" s="136"/>
      <c r="C235" s="33" t="s">
        <v>105</v>
      </c>
      <c r="D235" s="25"/>
      <c r="E235" s="6" t="s">
        <v>266</v>
      </c>
      <c r="F235" s="19">
        <v>0</v>
      </c>
      <c r="G235" s="18">
        <f>F235*$D$5</f>
        <v>0</v>
      </c>
      <c r="H235" s="121"/>
    </row>
    <row r="236" spans="1:8" x14ac:dyDescent="0.25">
      <c r="A236" s="124"/>
      <c r="B236" s="136"/>
      <c r="C236" s="33"/>
      <c r="D236" s="25"/>
      <c r="E236" s="6" t="s">
        <v>267</v>
      </c>
      <c r="F236" s="19">
        <v>0</v>
      </c>
      <c r="G236" s="18">
        <f>F236*$D$6</f>
        <v>0</v>
      </c>
      <c r="H236" s="121"/>
    </row>
    <row r="237" spans="1:8" x14ac:dyDescent="0.25">
      <c r="A237" s="124"/>
      <c r="B237" s="136"/>
      <c r="C237" s="33"/>
      <c r="D237" s="25"/>
      <c r="E237" s="6" t="s">
        <v>277</v>
      </c>
      <c r="F237" s="73">
        <v>49</v>
      </c>
      <c r="G237" s="18">
        <f>F237*$D$7</f>
        <v>0</v>
      </c>
      <c r="H237" s="121"/>
    </row>
    <row r="238" spans="1:8" x14ac:dyDescent="0.25">
      <c r="A238" s="124"/>
      <c r="B238" s="136"/>
      <c r="C238" s="33"/>
      <c r="D238" s="25"/>
      <c r="E238" s="6" t="s">
        <v>268</v>
      </c>
      <c r="F238" s="19">
        <v>0</v>
      </c>
      <c r="G238" s="18">
        <f>F238*$D$8</f>
        <v>0</v>
      </c>
      <c r="H238" s="121"/>
    </row>
    <row r="239" spans="1:8" x14ac:dyDescent="0.25">
      <c r="A239" s="124"/>
      <c r="B239" s="136"/>
      <c r="C239" s="33"/>
      <c r="D239" s="25"/>
      <c r="E239" s="6" t="s">
        <v>269</v>
      </c>
      <c r="F239" s="19">
        <v>0</v>
      </c>
      <c r="G239" s="18">
        <f>F239*$D$9</f>
        <v>0</v>
      </c>
      <c r="H239" s="121"/>
    </row>
    <row r="240" spans="1:8" x14ac:dyDescent="0.25">
      <c r="A240" s="124"/>
      <c r="B240" s="136"/>
      <c r="C240" s="33"/>
      <c r="D240" s="25"/>
      <c r="E240" s="6" t="s">
        <v>270</v>
      </c>
      <c r="F240" s="19">
        <v>0</v>
      </c>
      <c r="G240" s="18">
        <f>F240*$D$10</f>
        <v>0</v>
      </c>
      <c r="H240" s="121"/>
    </row>
    <row r="241" spans="1:8" x14ac:dyDescent="0.25">
      <c r="A241" s="124"/>
      <c r="B241" s="136"/>
      <c r="C241" s="33"/>
      <c r="D241" s="25"/>
      <c r="E241" s="6" t="s">
        <v>282</v>
      </c>
      <c r="F241" s="19">
        <v>0</v>
      </c>
      <c r="G241" s="18">
        <f>F241*$D$11</f>
        <v>0</v>
      </c>
      <c r="H241" s="121"/>
    </row>
    <row r="242" spans="1:8" ht="15.75" thickBot="1" x14ac:dyDescent="0.3">
      <c r="A242" s="125"/>
      <c r="B242" s="137"/>
      <c r="C242" s="37"/>
      <c r="D242" s="26"/>
      <c r="E242" s="8" t="s">
        <v>271</v>
      </c>
      <c r="F242" s="74">
        <v>9</v>
      </c>
      <c r="G242" s="21">
        <f>F242*$D$12</f>
        <v>0</v>
      </c>
      <c r="H242" s="122"/>
    </row>
    <row r="243" spans="1:8" x14ac:dyDescent="0.25">
      <c r="A243" s="124" t="s">
        <v>106</v>
      </c>
      <c r="B243" s="123" t="s">
        <v>22</v>
      </c>
      <c r="C243" s="33" t="s">
        <v>283</v>
      </c>
      <c r="D243" s="23">
        <v>2014</v>
      </c>
      <c r="E243" s="5" t="s">
        <v>264</v>
      </c>
      <c r="F243" s="14">
        <v>0</v>
      </c>
      <c r="G243" s="15">
        <f>F243*$D$3</f>
        <v>0</v>
      </c>
      <c r="H243" s="120">
        <f>SUM(G243:G252)</f>
        <v>0</v>
      </c>
    </row>
    <row r="244" spans="1:8" x14ac:dyDescent="0.25">
      <c r="A244" s="124"/>
      <c r="B244" s="124"/>
      <c r="C244" s="33"/>
      <c r="D244" s="25"/>
      <c r="E244" s="6" t="s">
        <v>265</v>
      </c>
      <c r="F244" s="19">
        <v>0</v>
      </c>
      <c r="G244" s="18">
        <f>F244*$D$4</f>
        <v>0</v>
      </c>
      <c r="H244" s="121"/>
    </row>
    <row r="245" spans="1:8" x14ac:dyDescent="0.25">
      <c r="A245" s="124"/>
      <c r="B245" s="124"/>
      <c r="C245" s="24"/>
      <c r="D245" s="25"/>
      <c r="E245" s="6" t="s">
        <v>266</v>
      </c>
      <c r="F245" s="19">
        <v>0</v>
      </c>
      <c r="G245" s="18">
        <f>F245*$D$5</f>
        <v>0</v>
      </c>
      <c r="H245" s="121"/>
    </row>
    <row r="246" spans="1:8" x14ac:dyDescent="0.25">
      <c r="A246" s="124"/>
      <c r="B246" s="124"/>
      <c r="C246" s="24"/>
      <c r="D246" s="25"/>
      <c r="E246" s="6" t="s">
        <v>267</v>
      </c>
      <c r="F246" s="73">
        <v>8</v>
      </c>
      <c r="G246" s="18">
        <f>F246*$D$6</f>
        <v>0</v>
      </c>
      <c r="H246" s="121"/>
    </row>
    <row r="247" spans="1:8" x14ac:dyDescent="0.25">
      <c r="A247" s="124"/>
      <c r="B247" s="124"/>
      <c r="C247" s="24"/>
      <c r="D247" s="25"/>
      <c r="E247" s="6" t="s">
        <v>277</v>
      </c>
      <c r="F247" s="73">
        <v>4</v>
      </c>
      <c r="G247" s="18">
        <f>F247*$D$7</f>
        <v>0</v>
      </c>
      <c r="H247" s="121"/>
    </row>
    <row r="248" spans="1:8" x14ac:dyDescent="0.25">
      <c r="A248" s="124"/>
      <c r="B248" s="124"/>
      <c r="C248" s="24"/>
      <c r="D248" s="25"/>
      <c r="E248" s="6" t="s">
        <v>268</v>
      </c>
      <c r="F248" s="73">
        <v>1</v>
      </c>
      <c r="G248" s="18">
        <f>F248*$D$8</f>
        <v>0</v>
      </c>
      <c r="H248" s="121"/>
    </row>
    <row r="249" spans="1:8" x14ac:dyDescent="0.25">
      <c r="A249" s="124"/>
      <c r="B249" s="124"/>
      <c r="C249" s="24"/>
      <c r="D249" s="25"/>
      <c r="E249" s="6" t="s">
        <v>269</v>
      </c>
      <c r="F249" s="19">
        <v>0</v>
      </c>
      <c r="G249" s="18">
        <f>F249*$D$9</f>
        <v>0</v>
      </c>
      <c r="H249" s="121"/>
    </row>
    <row r="250" spans="1:8" x14ac:dyDescent="0.25">
      <c r="A250" s="124"/>
      <c r="B250" s="124"/>
      <c r="C250" s="24"/>
      <c r="D250" s="25"/>
      <c r="E250" s="6" t="s">
        <v>270</v>
      </c>
      <c r="F250" s="19">
        <v>0</v>
      </c>
      <c r="G250" s="18">
        <f>F250*$D$10</f>
        <v>0</v>
      </c>
      <c r="H250" s="121"/>
    </row>
    <row r="251" spans="1:8" x14ac:dyDescent="0.25">
      <c r="A251" s="124"/>
      <c r="B251" s="124"/>
      <c r="C251" s="24"/>
      <c r="D251" s="25"/>
      <c r="E251" s="6" t="s">
        <v>282</v>
      </c>
      <c r="F251" s="73">
        <v>1</v>
      </c>
      <c r="G251" s="18">
        <f>F251*$D$11</f>
        <v>0</v>
      </c>
      <c r="H251" s="121"/>
    </row>
    <row r="252" spans="1:8" ht="15.75" thickBot="1" x14ac:dyDescent="0.3">
      <c r="A252" s="125"/>
      <c r="B252" s="125"/>
      <c r="C252" s="30"/>
      <c r="D252" s="26"/>
      <c r="E252" s="8" t="s">
        <v>271</v>
      </c>
      <c r="F252" s="20">
        <v>0</v>
      </c>
      <c r="G252" s="21">
        <f>F252*$D$12</f>
        <v>0</v>
      </c>
      <c r="H252" s="122"/>
    </row>
    <row r="253" spans="1:8" x14ac:dyDescent="0.25">
      <c r="A253" s="123" t="s">
        <v>107</v>
      </c>
      <c r="B253" s="123" t="s">
        <v>21</v>
      </c>
      <c r="C253" s="31" t="s">
        <v>2</v>
      </c>
      <c r="D253" s="23">
        <v>2014</v>
      </c>
      <c r="E253" s="5" t="s">
        <v>264</v>
      </c>
      <c r="F253" s="72">
        <v>1</v>
      </c>
      <c r="G253" s="15">
        <f>F253*$D$3</f>
        <v>0</v>
      </c>
      <c r="H253" s="120">
        <f>SUM(G253:G274)</f>
        <v>0</v>
      </c>
    </row>
    <row r="254" spans="1:8" x14ac:dyDescent="0.25">
      <c r="A254" s="124"/>
      <c r="B254" s="124"/>
      <c r="C254" s="33" t="s">
        <v>40</v>
      </c>
      <c r="D254" s="25"/>
      <c r="E254" s="6" t="s">
        <v>265</v>
      </c>
      <c r="F254" s="19">
        <v>0</v>
      </c>
      <c r="G254" s="18">
        <f>F254*$D$4</f>
        <v>0</v>
      </c>
      <c r="H254" s="121"/>
    </row>
    <row r="255" spans="1:8" x14ac:dyDescent="0.25">
      <c r="A255" s="124"/>
      <c r="B255" s="124"/>
      <c r="C255" s="33" t="s">
        <v>41</v>
      </c>
      <c r="D255" s="25"/>
      <c r="E255" s="6" t="s">
        <v>266</v>
      </c>
      <c r="F255" s="19">
        <v>0</v>
      </c>
      <c r="G255" s="18">
        <f>F255*$D$5</f>
        <v>0</v>
      </c>
      <c r="H255" s="121"/>
    </row>
    <row r="256" spans="1:8" x14ac:dyDescent="0.25">
      <c r="A256" s="124"/>
      <c r="B256" s="124"/>
      <c r="C256" s="33" t="s">
        <v>90</v>
      </c>
      <c r="D256" s="25"/>
      <c r="E256" s="6" t="s">
        <v>267</v>
      </c>
      <c r="F256" s="19">
        <v>0</v>
      </c>
      <c r="G256" s="18">
        <f>F256*$D$6</f>
        <v>0</v>
      </c>
      <c r="H256" s="121"/>
    </row>
    <row r="257" spans="1:8" x14ac:dyDescent="0.25">
      <c r="A257" s="124"/>
      <c r="B257" s="124"/>
      <c r="C257" s="35" t="s">
        <v>108</v>
      </c>
      <c r="D257" s="25"/>
      <c r="E257" s="6" t="s">
        <v>277</v>
      </c>
      <c r="F257" s="73">
        <v>115</v>
      </c>
      <c r="G257" s="18">
        <f>F257*$D$7</f>
        <v>0</v>
      </c>
      <c r="H257" s="121"/>
    </row>
    <row r="258" spans="1:8" x14ac:dyDescent="0.25">
      <c r="A258" s="124"/>
      <c r="B258" s="124"/>
      <c r="C258" s="35" t="s">
        <v>109</v>
      </c>
      <c r="D258" s="25"/>
      <c r="E258" s="6" t="s">
        <v>268</v>
      </c>
      <c r="F258" s="73">
        <v>40</v>
      </c>
      <c r="G258" s="18">
        <f>F258*$D$8</f>
        <v>0</v>
      </c>
      <c r="H258" s="121"/>
    </row>
    <row r="259" spans="1:8" x14ac:dyDescent="0.25">
      <c r="A259" s="124"/>
      <c r="B259" s="124"/>
      <c r="C259" s="35" t="s">
        <v>243</v>
      </c>
      <c r="D259" s="25"/>
      <c r="E259" s="6" t="s">
        <v>269</v>
      </c>
      <c r="F259" s="73">
        <v>58</v>
      </c>
      <c r="G259" s="18">
        <f>F259*$D$9</f>
        <v>0</v>
      </c>
      <c r="H259" s="121"/>
    </row>
    <row r="260" spans="1:8" x14ac:dyDescent="0.25">
      <c r="A260" s="124"/>
      <c r="B260" s="124"/>
      <c r="C260" s="35" t="s">
        <v>110</v>
      </c>
      <c r="D260" s="25"/>
      <c r="E260" s="6" t="s">
        <v>270</v>
      </c>
      <c r="F260" s="19">
        <v>0</v>
      </c>
      <c r="G260" s="18">
        <f>F260*$D$10</f>
        <v>0</v>
      </c>
      <c r="H260" s="121"/>
    </row>
    <row r="261" spans="1:8" x14ac:dyDescent="0.25">
      <c r="A261" s="124"/>
      <c r="B261" s="124"/>
      <c r="C261" s="35"/>
      <c r="D261" s="25"/>
      <c r="E261" s="6" t="s">
        <v>282</v>
      </c>
      <c r="F261" s="73">
        <v>19</v>
      </c>
      <c r="G261" s="18">
        <f>F261*$D$11</f>
        <v>0</v>
      </c>
      <c r="H261" s="121"/>
    </row>
    <row r="262" spans="1:8" ht="15.75" thickBot="1" x14ac:dyDescent="0.3">
      <c r="A262" s="124"/>
      <c r="B262" s="125"/>
      <c r="C262" s="28"/>
      <c r="D262" s="26"/>
      <c r="E262" s="8" t="s">
        <v>271</v>
      </c>
      <c r="F262" s="20">
        <v>0</v>
      </c>
      <c r="G262" s="21">
        <f>F262*$D$12</f>
        <v>0</v>
      </c>
      <c r="H262" s="121"/>
    </row>
    <row r="263" spans="1:8" x14ac:dyDescent="0.25">
      <c r="A263" s="123" t="s">
        <v>107</v>
      </c>
      <c r="B263" s="123" t="s">
        <v>22</v>
      </c>
      <c r="C263" s="33" t="s">
        <v>111</v>
      </c>
      <c r="D263" s="25">
        <v>2014</v>
      </c>
      <c r="E263" s="5" t="s">
        <v>264</v>
      </c>
      <c r="F263" s="14">
        <v>0</v>
      </c>
      <c r="G263" s="15">
        <f>F263*$D$3</f>
        <v>0</v>
      </c>
      <c r="H263" s="121"/>
    </row>
    <row r="264" spans="1:8" x14ac:dyDescent="0.25">
      <c r="A264" s="124"/>
      <c r="B264" s="124"/>
      <c r="C264" s="33" t="s">
        <v>112</v>
      </c>
      <c r="D264" s="25"/>
      <c r="E264" s="6" t="s">
        <v>265</v>
      </c>
      <c r="F264" s="73">
        <v>13</v>
      </c>
      <c r="G264" s="18">
        <f>F264*$D$4</f>
        <v>0</v>
      </c>
      <c r="H264" s="121"/>
    </row>
    <row r="265" spans="1:8" x14ac:dyDescent="0.25">
      <c r="A265" s="124"/>
      <c r="B265" s="124"/>
      <c r="C265" s="33" t="s">
        <v>244</v>
      </c>
      <c r="D265" s="25"/>
      <c r="E265" s="6" t="s">
        <v>266</v>
      </c>
      <c r="F265" s="19">
        <v>0</v>
      </c>
      <c r="G265" s="18">
        <f>F265*$D$5</f>
        <v>0</v>
      </c>
      <c r="H265" s="121"/>
    </row>
    <row r="266" spans="1:8" x14ac:dyDescent="0.25">
      <c r="A266" s="124"/>
      <c r="B266" s="124"/>
      <c r="C266" s="33" t="s">
        <v>113</v>
      </c>
      <c r="D266" s="25"/>
      <c r="E266" s="6" t="s">
        <v>267</v>
      </c>
      <c r="F266" s="19">
        <v>0</v>
      </c>
      <c r="G266" s="18">
        <f>F266*$D$6</f>
        <v>0</v>
      </c>
      <c r="H266" s="121"/>
    </row>
    <row r="267" spans="1:8" x14ac:dyDescent="0.25">
      <c r="A267" s="124"/>
      <c r="B267" s="124"/>
      <c r="C267" s="33"/>
      <c r="D267" s="25"/>
      <c r="E267" s="6" t="s">
        <v>277</v>
      </c>
      <c r="F267" s="73">
        <v>157</v>
      </c>
      <c r="G267" s="18">
        <f>F267*$D$7</f>
        <v>0</v>
      </c>
      <c r="H267" s="121"/>
    </row>
    <row r="268" spans="1:8" x14ac:dyDescent="0.25">
      <c r="A268" s="124"/>
      <c r="B268" s="124"/>
      <c r="C268" s="33"/>
      <c r="D268" s="25"/>
      <c r="E268" s="6" t="s">
        <v>268</v>
      </c>
      <c r="F268" s="73">
        <v>35</v>
      </c>
      <c r="G268" s="18">
        <f>F268*$D$8</f>
        <v>0</v>
      </c>
      <c r="H268" s="121"/>
    </row>
    <row r="269" spans="1:8" x14ac:dyDescent="0.25">
      <c r="A269" s="124"/>
      <c r="B269" s="124"/>
      <c r="C269" s="33"/>
      <c r="D269" s="25"/>
      <c r="E269" s="6" t="s">
        <v>269</v>
      </c>
      <c r="F269" s="73">
        <v>54</v>
      </c>
      <c r="G269" s="18">
        <f>F269*$D$9</f>
        <v>0</v>
      </c>
      <c r="H269" s="121"/>
    </row>
    <row r="270" spans="1:8" x14ac:dyDescent="0.25">
      <c r="A270" s="124"/>
      <c r="B270" s="124"/>
      <c r="C270" s="33"/>
      <c r="D270" s="25"/>
      <c r="E270" s="6" t="s">
        <v>270</v>
      </c>
      <c r="F270" s="19">
        <v>0</v>
      </c>
      <c r="G270" s="18">
        <f>F270*$D$10</f>
        <v>0</v>
      </c>
      <c r="H270" s="121"/>
    </row>
    <row r="271" spans="1:8" x14ac:dyDescent="0.25">
      <c r="A271" s="124"/>
      <c r="B271" s="124"/>
      <c r="C271" s="33"/>
      <c r="D271" s="25"/>
      <c r="E271" s="6" t="s">
        <v>282</v>
      </c>
      <c r="F271" s="73">
        <v>17</v>
      </c>
      <c r="G271" s="18">
        <f>F271*$D$11</f>
        <v>0</v>
      </c>
      <c r="H271" s="121"/>
    </row>
    <row r="272" spans="1:8" ht="15.75" thickBot="1" x14ac:dyDescent="0.3">
      <c r="A272" s="125"/>
      <c r="B272" s="125"/>
      <c r="C272" s="28"/>
      <c r="D272" s="26"/>
      <c r="E272" s="8" t="s">
        <v>271</v>
      </c>
      <c r="F272" s="74">
        <v>22</v>
      </c>
      <c r="G272" s="21">
        <f>F272*$D$12</f>
        <v>0</v>
      </c>
      <c r="H272" s="121"/>
    </row>
    <row r="273" spans="1:8" x14ac:dyDescent="0.25">
      <c r="A273" s="123" t="s">
        <v>107</v>
      </c>
      <c r="B273" s="123" t="s">
        <v>281</v>
      </c>
      <c r="C273" s="31" t="s">
        <v>279</v>
      </c>
      <c r="D273" s="23">
        <v>2014</v>
      </c>
      <c r="E273" s="75" t="s">
        <v>280</v>
      </c>
      <c r="F273" s="72">
        <v>8</v>
      </c>
      <c r="G273" s="15">
        <f>F273*$D$3</f>
        <v>0</v>
      </c>
      <c r="H273" s="121"/>
    </row>
    <row r="274" spans="1:8" ht="15.75" thickBot="1" x14ac:dyDescent="0.3">
      <c r="A274" s="125"/>
      <c r="B274" s="125"/>
      <c r="C274" s="37"/>
      <c r="D274" s="26"/>
      <c r="E274" s="30" t="s">
        <v>277</v>
      </c>
      <c r="F274" s="74">
        <v>2</v>
      </c>
      <c r="G274" s="21">
        <f>F274*$D$7</f>
        <v>0</v>
      </c>
      <c r="H274" s="122"/>
    </row>
    <row r="275" spans="1:8" x14ac:dyDescent="0.25">
      <c r="A275" s="123" t="s">
        <v>114</v>
      </c>
      <c r="B275" s="123" t="s">
        <v>21</v>
      </c>
      <c r="C275" s="31" t="s">
        <v>2</v>
      </c>
      <c r="D275" s="23">
        <v>2014</v>
      </c>
      <c r="E275" s="5" t="s">
        <v>264</v>
      </c>
      <c r="F275" s="72">
        <v>1</v>
      </c>
      <c r="G275" s="15">
        <f>F275*$D$3</f>
        <v>0</v>
      </c>
      <c r="H275" s="120">
        <f>SUM(G275:G294)</f>
        <v>0</v>
      </c>
    </row>
    <row r="276" spans="1:8" x14ac:dyDescent="0.25">
      <c r="A276" s="124"/>
      <c r="B276" s="124"/>
      <c r="C276" s="33" t="s">
        <v>40</v>
      </c>
      <c r="D276" s="25"/>
      <c r="E276" s="6" t="s">
        <v>265</v>
      </c>
      <c r="F276" s="19">
        <v>0</v>
      </c>
      <c r="G276" s="18">
        <f>F276*$D$4</f>
        <v>0</v>
      </c>
      <c r="H276" s="121"/>
    </row>
    <row r="277" spans="1:8" x14ac:dyDescent="0.25">
      <c r="A277" s="124"/>
      <c r="B277" s="124"/>
      <c r="C277" s="33" t="s">
        <v>41</v>
      </c>
      <c r="D277" s="25"/>
      <c r="E277" s="6" t="s">
        <v>266</v>
      </c>
      <c r="F277" s="19">
        <v>0</v>
      </c>
      <c r="G277" s="18">
        <f>F277*$D$5</f>
        <v>0</v>
      </c>
      <c r="H277" s="121"/>
    </row>
    <row r="278" spans="1:8" x14ac:dyDescent="0.25">
      <c r="A278" s="124"/>
      <c r="B278" s="124"/>
      <c r="C278" s="33" t="s">
        <v>115</v>
      </c>
      <c r="D278" s="25"/>
      <c r="E278" s="6" t="s">
        <v>267</v>
      </c>
      <c r="F278" s="19">
        <v>0</v>
      </c>
      <c r="G278" s="18">
        <f>F278*$D$6</f>
        <v>0</v>
      </c>
      <c r="H278" s="121"/>
    </row>
    <row r="279" spans="1:8" x14ac:dyDescent="0.25">
      <c r="A279" s="124"/>
      <c r="B279" s="124"/>
      <c r="C279" s="35" t="s">
        <v>116</v>
      </c>
      <c r="D279" s="25"/>
      <c r="E279" s="6" t="s">
        <v>277</v>
      </c>
      <c r="F279" s="73">
        <v>37</v>
      </c>
      <c r="G279" s="18">
        <f>F279*$D$7</f>
        <v>0</v>
      </c>
      <c r="H279" s="121"/>
    </row>
    <row r="280" spans="1:8" x14ac:dyDescent="0.25">
      <c r="A280" s="124"/>
      <c r="B280" s="124"/>
      <c r="C280" s="35" t="s">
        <v>117</v>
      </c>
      <c r="D280" s="25"/>
      <c r="E280" s="6" t="s">
        <v>268</v>
      </c>
      <c r="F280" s="73">
        <v>18</v>
      </c>
      <c r="G280" s="18">
        <f>F280*$D$8</f>
        <v>0</v>
      </c>
      <c r="H280" s="121"/>
    </row>
    <row r="281" spans="1:8" x14ac:dyDescent="0.25">
      <c r="A281" s="124"/>
      <c r="B281" s="124"/>
      <c r="C281" s="35" t="s">
        <v>118</v>
      </c>
      <c r="D281" s="25"/>
      <c r="E281" s="6" t="s">
        <v>269</v>
      </c>
      <c r="F281" s="73">
        <v>18</v>
      </c>
      <c r="G281" s="18">
        <f>F281*$D$9</f>
        <v>0</v>
      </c>
      <c r="H281" s="121"/>
    </row>
    <row r="282" spans="1:8" x14ac:dyDescent="0.25">
      <c r="A282" s="124"/>
      <c r="B282" s="124"/>
      <c r="C282" s="35" t="s">
        <v>119</v>
      </c>
      <c r="D282" s="25"/>
      <c r="E282" s="6" t="s">
        <v>270</v>
      </c>
      <c r="F282" s="19">
        <v>0</v>
      </c>
      <c r="G282" s="18">
        <f>F282*$D$10</f>
        <v>0</v>
      </c>
      <c r="H282" s="121"/>
    </row>
    <row r="283" spans="1:8" x14ac:dyDescent="0.25">
      <c r="A283" s="124"/>
      <c r="B283" s="124"/>
      <c r="C283" s="35"/>
      <c r="D283" s="25"/>
      <c r="E283" s="6" t="s">
        <v>282</v>
      </c>
      <c r="F283" s="73">
        <v>18</v>
      </c>
      <c r="G283" s="18">
        <f>F283*$D$11</f>
        <v>0</v>
      </c>
      <c r="H283" s="121"/>
    </row>
    <row r="284" spans="1:8" ht="15.75" thickBot="1" x14ac:dyDescent="0.3">
      <c r="A284" s="125"/>
      <c r="B284" s="125"/>
      <c r="C284" s="28"/>
      <c r="D284" s="26"/>
      <c r="E284" s="8" t="s">
        <v>271</v>
      </c>
      <c r="F284" s="20">
        <v>0</v>
      </c>
      <c r="G284" s="21">
        <f>F284*$D$12</f>
        <v>0</v>
      </c>
      <c r="H284" s="121"/>
    </row>
    <row r="285" spans="1:8" x14ac:dyDescent="0.25">
      <c r="A285" s="123" t="s">
        <v>114</v>
      </c>
      <c r="B285" s="123" t="s">
        <v>22</v>
      </c>
      <c r="C285" s="33" t="s">
        <v>120</v>
      </c>
      <c r="D285" s="25">
        <v>2014</v>
      </c>
      <c r="E285" s="5" t="s">
        <v>264</v>
      </c>
      <c r="F285" s="14">
        <v>0</v>
      </c>
      <c r="G285" s="15">
        <f>F285*$D$3</f>
        <v>0</v>
      </c>
      <c r="H285" s="121"/>
    </row>
    <row r="286" spans="1:8" x14ac:dyDescent="0.25">
      <c r="A286" s="124"/>
      <c r="B286" s="124"/>
      <c r="C286" s="33" t="s">
        <v>121</v>
      </c>
      <c r="D286" s="25"/>
      <c r="E286" s="6" t="s">
        <v>265</v>
      </c>
      <c r="F286" s="73">
        <v>12</v>
      </c>
      <c r="G286" s="18">
        <f>F286*$D$4</f>
        <v>0</v>
      </c>
      <c r="H286" s="121"/>
    </row>
    <row r="287" spans="1:8" x14ac:dyDescent="0.25">
      <c r="A287" s="124"/>
      <c r="B287" s="124"/>
      <c r="C287" s="33" t="s">
        <v>122</v>
      </c>
      <c r="D287" s="25"/>
      <c r="E287" s="6" t="s">
        <v>266</v>
      </c>
      <c r="F287" s="19">
        <v>0</v>
      </c>
      <c r="G287" s="18">
        <f>F287*$D$5</f>
        <v>0</v>
      </c>
      <c r="H287" s="121"/>
    </row>
    <row r="288" spans="1:8" x14ac:dyDescent="0.25">
      <c r="A288" s="124"/>
      <c r="B288" s="124"/>
      <c r="C288" s="33"/>
      <c r="D288" s="25"/>
      <c r="E288" s="6" t="s">
        <v>267</v>
      </c>
      <c r="F288" s="19">
        <v>0</v>
      </c>
      <c r="G288" s="18">
        <f>F288*$D$6</f>
        <v>0</v>
      </c>
      <c r="H288" s="121"/>
    </row>
    <row r="289" spans="1:8" x14ac:dyDescent="0.25">
      <c r="A289" s="124"/>
      <c r="B289" s="124"/>
      <c r="C289" s="33"/>
      <c r="D289" s="25"/>
      <c r="E289" s="6" t="s">
        <v>277</v>
      </c>
      <c r="F289" s="73">
        <v>74</v>
      </c>
      <c r="G289" s="18">
        <f>F289*$D$7</f>
        <v>0</v>
      </c>
      <c r="H289" s="121"/>
    </row>
    <row r="290" spans="1:8" x14ac:dyDescent="0.25">
      <c r="A290" s="124"/>
      <c r="B290" s="124"/>
      <c r="C290" s="33"/>
      <c r="D290" s="25"/>
      <c r="E290" s="6" t="s">
        <v>268</v>
      </c>
      <c r="F290" s="19">
        <v>0</v>
      </c>
      <c r="G290" s="18">
        <f>F290*$D$8</f>
        <v>0</v>
      </c>
      <c r="H290" s="121"/>
    </row>
    <row r="291" spans="1:8" x14ac:dyDescent="0.25">
      <c r="A291" s="124"/>
      <c r="B291" s="124"/>
      <c r="C291" s="33"/>
      <c r="D291" s="25"/>
      <c r="E291" s="6" t="s">
        <v>269</v>
      </c>
      <c r="F291" s="19">
        <v>0</v>
      </c>
      <c r="G291" s="18">
        <f>F291*$D$9</f>
        <v>0</v>
      </c>
      <c r="H291" s="121"/>
    </row>
    <row r="292" spans="1:8" x14ac:dyDescent="0.25">
      <c r="A292" s="124"/>
      <c r="B292" s="124"/>
      <c r="C292" s="33"/>
      <c r="D292" s="25"/>
      <c r="E292" s="6" t="s">
        <v>270</v>
      </c>
      <c r="F292" s="19">
        <v>0</v>
      </c>
      <c r="G292" s="18">
        <f>F292*$D$10</f>
        <v>0</v>
      </c>
      <c r="H292" s="121"/>
    </row>
    <row r="293" spans="1:8" x14ac:dyDescent="0.25">
      <c r="A293" s="124"/>
      <c r="B293" s="124"/>
      <c r="C293" s="33"/>
      <c r="D293" s="25"/>
      <c r="E293" s="6" t="s">
        <v>282</v>
      </c>
      <c r="F293" s="73">
        <v>10</v>
      </c>
      <c r="G293" s="18">
        <f>F293*$D$11</f>
        <v>0</v>
      </c>
      <c r="H293" s="121"/>
    </row>
    <row r="294" spans="1:8" ht="15.75" thickBot="1" x14ac:dyDescent="0.3">
      <c r="A294" s="125"/>
      <c r="B294" s="125"/>
      <c r="C294" s="37"/>
      <c r="D294" s="26"/>
      <c r="E294" s="8" t="s">
        <v>271</v>
      </c>
      <c r="F294" s="74">
        <v>7</v>
      </c>
      <c r="G294" s="21">
        <f>F294*$D$12</f>
        <v>0</v>
      </c>
      <c r="H294" s="122"/>
    </row>
    <row r="295" spans="1:8" x14ac:dyDescent="0.25">
      <c r="A295" s="123" t="s">
        <v>123</v>
      </c>
      <c r="B295" s="123" t="s">
        <v>21</v>
      </c>
      <c r="C295" s="31" t="s">
        <v>2</v>
      </c>
      <c r="D295" s="23">
        <v>2014</v>
      </c>
      <c r="E295" s="5" t="s">
        <v>264</v>
      </c>
      <c r="F295" s="72">
        <v>1</v>
      </c>
      <c r="G295" s="15">
        <f>F295*$D$3</f>
        <v>0</v>
      </c>
      <c r="H295" s="120">
        <f>SUM(G295:G314)</f>
        <v>0</v>
      </c>
    </row>
    <row r="296" spans="1:8" x14ac:dyDescent="0.25">
      <c r="A296" s="124"/>
      <c r="B296" s="124"/>
      <c r="C296" s="33" t="s">
        <v>40</v>
      </c>
      <c r="D296" s="25"/>
      <c r="E296" s="6" t="s">
        <v>265</v>
      </c>
      <c r="F296" s="19">
        <v>0</v>
      </c>
      <c r="G296" s="18">
        <f>F296*$D$4</f>
        <v>0</v>
      </c>
      <c r="H296" s="121"/>
    </row>
    <row r="297" spans="1:8" x14ac:dyDescent="0.25">
      <c r="A297" s="124"/>
      <c r="B297" s="124"/>
      <c r="C297" s="33" t="s">
        <v>41</v>
      </c>
      <c r="D297" s="25"/>
      <c r="E297" s="6" t="s">
        <v>266</v>
      </c>
      <c r="F297" s="19">
        <v>0</v>
      </c>
      <c r="G297" s="18">
        <f>F297*$D$5</f>
        <v>0</v>
      </c>
      <c r="H297" s="121"/>
    </row>
    <row r="298" spans="1:8" x14ac:dyDescent="0.25">
      <c r="A298" s="124"/>
      <c r="B298" s="124"/>
      <c r="C298" s="33" t="s">
        <v>124</v>
      </c>
      <c r="D298" s="25"/>
      <c r="E298" s="6" t="s">
        <v>267</v>
      </c>
      <c r="F298" s="19">
        <v>0</v>
      </c>
      <c r="G298" s="18">
        <f>F298*$D$6</f>
        <v>0</v>
      </c>
      <c r="H298" s="121"/>
    </row>
    <row r="299" spans="1:8" x14ac:dyDescent="0.25">
      <c r="A299" s="124"/>
      <c r="B299" s="124"/>
      <c r="C299" s="35" t="s">
        <v>125</v>
      </c>
      <c r="D299" s="25"/>
      <c r="E299" s="6" t="s">
        <v>277</v>
      </c>
      <c r="F299" s="73">
        <v>35</v>
      </c>
      <c r="G299" s="18">
        <f>F299*$D$7</f>
        <v>0</v>
      </c>
      <c r="H299" s="121"/>
    </row>
    <row r="300" spans="1:8" x14ac:dyDescent="0.25">
      <c r="A300" s="124"/>
      <c r="B300" s="124"/>
      <c r="C300" s="35" t="s">
        <v>126</v>
      </c>
      <c r="D300" s="25"/>
      <c r="E300" s="6" t="s">
        <v>268</v>
      </c>
      <c r="F300" s="73">
        <v>21</v>
      </c>
      <c r="G300" s="18">
        <f>F300*$D$8</f>
        <v>0</v>
      </c>
      <c r="H300" s="121"/>
    </row>
    <row r="301" spans="1:8" x14ac:dyDescent="0.25">
      <c r="A301" s="124"/>
      <c r="B301" s="124"/>
      <c r="C301" s="35" t="s">
        <v>245</v>
      </c>
      <c r="D301" s="25"/>
      <c r="E301" s="6" t="s">
        <v>269</v>
      </c>
      <c r="F301" s="73">
        <v>9</v>
      </c>
      <c r="G301" s="18">
        <f>F301*$D$9</f>
        <v>0</v>
      </c>
      <c r="H301" s="121"/>
    </row>
    <row r="302" spans="1:8" x14ac:dyDescent="0.25">
      <c r="A302" s="124"/>
      <c r="B302" s="124"/>
      <c r="C302" s="35"/>
      <c r="D302" s="25"/>
      <c r="E302" s="6" t="s">
        <v>270</v>
      </c>
      <c r="F302" s="19">
        <v>0</v>
      </c>
      <c r="G302" s="18">
        <f>F302*$D$10</f>
        <v>0</v>
      </c>
      <c r="H302" s="121"/>
    </row>
    <row r="303" spans="1:8" x14ac:dyDescent="0.25">
      <c r="A303" s="124"/>
      <c r="B303" s="124"/>
      <c r="C303" s="35"/>
      <c r="D303" s="25"/>
      <c r="E303" s="6" t="s">
        <v>282</v>
      </c>
      <c r="F303" s="73">
        <v>15</v>
      </c>
      <c r="G303" s="18">
        <f>F303*$D$11</f>
        <v>0</v>
      </c>
      <c r="H303" s="121"/>
    </row>
    <row r="304" spans="1:8" ht="15.75" thickBot="1" x14ac:dyDescent="0.3">
      <c r="A304" s="125"/>
      <c r="B304" s="125"/>
      <c r="C304" s="28"/>
      <c r="D304" s="26"/>
      <c r="E304" s="8" t="s">
        <v>271</v>
      </c>
      <c r="F304" s="20">
        <v>0</v>
      </c>
      <c r="G304" s="21">
        <f>F304*$D$12</f>
        <v>0</v>
      </c>
      <c r="H304" s="121"/>
    </row>
    <row r="305" spans="1:8" x14ac:dyDescent="0.25">
      <c r="A305" s="123" t="s">
        <v>123</v>
      </c>
      <c r="B305" s="123" t="s">
        <v>22</v>
      </c>
      <c r="C305" s="33" t="s">
        <v>128</v>
      </c>
      <c r="D305" s="25">
        <v>2014</v>
      </c>
      <c r="E305" s="5" t="s">
        <v>264</v>
      </c>
      <c r="F305" s="14">
        <v>0</v>
      </c>
      <c r="G305" s="15">
        <f>F305*$D$3</f>
        <v>0</v>
      </c>
      <c r="H305" s="121"/>
    </row>
    <row r="306" spans="1:8" x14ac:dyDescent="0.25">
      <c r="A306" s="124"/>
      <c r="B306" s="124"/>
      <c r="C306" s="33" t="s">
        <v>131</v>
      </c>
      <c r="D306" s="25"/>
      <c r="E306" s="6" t="s">
        <v>265</v>
      </c>
      <c r="F306" s="73">
        <v>14</v>
      </c>
      <c r="G306" s="18">
        <f>F306*$D$4</f>
        <v>0</v>
      </c>
      <c r="H306" s="121"/>
    </row>
    <row r="307" spans="1:8" x14ac:dyDescent="0.25">
      <c r="A307" s="124"/>
      <c r="B307" s="124"/>
      <c r="C307" s="33" t="s">
        <v>129</v>
      </c>
      <c r="D307" s="25"/>
      <c r="E307" s="6" t="s">
        <v>266</v>
      </c>
      <c r="F307" s="73">
        <v>16</v>
      </c>
      <c r="G307" s="18">
        <f>F307*$D$5</f>
        <v>0</v>
      </c>
      <c r="H307" s="121"/>
    </row>
    <row r="308" spans="1:8" x14ac:dyDescent="0.25">
      <c r="A308" s="124"/>
      <c r="B308" s="124"/>
      <c r="C308" s="33" t="s">
        <v>127</v>
      </c>
      <c r="D308" s="25"/>
      <c r="E308" s="6" t="s">
        <v>267</v>
      </c>
      <c r="F308" s="19">
        <v>0</v>
      </c>
      <c r="G308" s="18">
        <f>F308*$D$6</f>
        <v>0</v>
      </c>
      <c r="H308" s="121"/>
    </row>
    <row r="309" spans="1:8" x14ac:dyDescent="0.25">
      <c r="A309" s="124"/>
      <c r="B309" s="124"/>
      <c r="C309" s="33" t="s">
        <v>130</v>
      </c>
      <c r="D309" s="25"/>
      <c r="E309" s="6" t="s">
        <v>277</v>
      </c>
      <c r="F309" s="73">
        <v>153</v>
      </c>
      <c r="G309" s="18">
        <f>F309*$D$7</f>
        <v>0</v>
      </c>
      <c r="H309" s="121"/>
    </row>
    <row r="310" spans="1:8" ht="14.25" customHeight="1" x14ac:dyDescent="0.25">
      <c r="A310" s="124"/>
      <c r="B310" s="124"/>
      <c r="C310" s="33" t="s">
        <v>132</v>
      </c>
      <c r="D310" s="25"/>
      <c r="E310" s="6" t="s">
        <v>268</v>
      </c>
      <c r="F310" s="19">
        <v>0</v>
      </c>
      <c r="G310" s="18">
        <f>F310*$D$8</f>
        <v>0</v>
      </c>
      <c r="H310" s="121"/>
    </row>
    <row r="311" spans="1:8" x14ac:dyDescent="0.25">
      <c r="A311" s="124"/>
      <c r="B311" s="124"/>
      <c r="C311" s="33" t="s">
        <v>246</v>
      </c>
      <c r="D311" s="25"/>
      <c r="E311" s="6" t="s">
        <v>269</v>
      </c>
      <c r="F311" s="73">
        <v>1</v>
      </c>
      <c r="G311" s="18">
        <f>F311*$D$9</f>
        <v>0</v>
      </c>
      <c r="H311" s="121"/>
    </row>
    <row r="312" spans="1:8" x14ac:dyDescent="0.25">
      <c r="A312" s="124"/>
      <c r="B312" s="124"/>
      <c r="C312" s="33"/>
      <c r="D312" s="25"/>
      <c r="E312" s="6" t="s">
        <v>270</v>
      </c>
      <c r="F312" s="19">
        <v>0</v>
      </c>
      <c r="G312" s="18">
        <f>F312*$D$10</f>
        <v>0</v>
      </c>
      <c r="H312" s="121"/>
    </row>
    <row r="313" spans="1:8" x14ac:dyDescent="0.25">
      <c r="A313" s="124"/>
      <c r="B313" s="124"/>
      <c r="C313" s="33"/>
      <c r="D313" s="25"/>
      <c r="E313" s="6" t="s">
        <v>282</v>
      </c>
      <c r="F313" s="73">
        <v>4</v>
      </c>
      <c r="G313" s="18">
        <f>F313*$D$11</f>
        <v>0</v>
      </c>
      <c r="H313" s="121"/>
    </row>
    <row r="314" spans="1:8" ht="15.75" thickBot="1" x14ac:dyDescent="0.3">
      <c r="A314" s="125"/>
      <c r="B314" s="125"/>
      <c r="C314" s="37"/>
      <c r="D314" s="26"/>
      <c r="E314" s="8" t="s">
        <v>271</v>
      </c>
      <c r="F314" s="74">
        <v>20</v>
      </c>
      <c r="G314" s="21">
        <f>F314*$D$12</f>
        <v>0</v>
      </c>
      <c r="H314" s="122"/>
    </row>
    <row r="315" spans="1:8" x14ac:dyDescent="0.25">
      <c r="A315" s="123" t="s">
        <v>133</v>
      </c>
      <c r="B315" s="123" t="s">
        <v>21</v>
      </c>
      <c r="C315" s="31" t="s">
        <v>2</v>
      </c>
      <c r="D315" s="23">
        <v>2014</v>
      </c>
      <c r="E315" s="5" t="s">
        <v>264</v>
      </c>
      <c r="F315" s="72">
        <v>1</v>
      </c>
      <c r="G315" s="15">
        <f>F315*$D$3</f>
        <v>0</v>
      </c>
      <c r="H315" s="120">
        <f>SUM(G315:G334)</f>
        <v>0</v>
      </c>
    </row>
    <row r="316" spans="1:8" ht="15.75" customHeight="1" x14ac:dyDescent="0.25">
      <c r="A316" s="124"/>
      <c r="B316" s="124"/>
      <c r="C316" s="33" t="s">
        <v>40</v>
      </c>
      <c r="D316" s="25"/>
      <c r="E316" s="6" t="s">
        <v>265</v>
      </c>
      <c r="F316" s="19">
        <v>0</v>
      </c>
      <c r="G316" s="18">
        <f>F316*$D$4</f>
        <v>0</v>
      </c>
      <c r="H316" s="121"/>
    </row>
    <row r="317" spans="1:8" ht="13.5" customHeight="1" x14ac:dyDescent="0.25">
      <c r="A317" s="124"/>
      <c r="B317" s="124"/>
      <c r="C317" s="33" t="s">
        <v>41</v>
      </c>
      <c r="D317" s="25"/>
      <c r="E317" s="6" t="s">
        <v>266</v>
      </c>
      <c r="F317" s="19">
        <v>0</v>
      </c>
      <c r="G317" s="18">
        <f>F317*$D$5</f>
        <v>0</v>
      </c>
      <c r="H317" s="121"/>
    </row>
    <row r="318" spans="1:8" ht="13.5" customHeight="1" x14ac:dyDescent="0.25">
      <c r="A318" s="124"/>
      <c r="B318" s="124"/>
      <c r="C318" s="33" t="s">
        <v>134</v>
      </c>
      <c r="D318" s="25"/>
      <c r="E318" s="6" t="s">
        <v>267</v>
      </c>
      <c r="F318" s="19">
        <v>0</v>
      </c>
      <c r="G318" s="18">
        <f>F318*$D$6</f>
        <v>0</v>
      </c>
      <c r="H318" s="121"/>
    </row>
    <row r="319" spans="1:8" x14ac:dyDescent="0.25">
      <c r="A319" s="124"/>
      <c r="B319" s="124"/>
      <c r="C319" s="35" t="s">
        <v>135</v>
      </c>
      <c r="D319" s="25"/>
      <c r="E319" s="6" t="s">
        <v>277</v>
      </c>
      <c r="F319" s="73">
        <v>27</v>
      </c>
      <c r="G319" s="18">
        <f>F319*$D$7</f>
        <v>0</v>
      </c>
      <c r="H319" s="121"/>
    </row>
    <row r="320" spans="1:8" x14ac:dyDescent="0.25">
      <c r="A320" s="124"/>
      <c r="B320" s="124"/>
      <c r="C320" s="35" t="s">
        <v>136</v>
      </c>
      <c r="D320" s="25"/>
      <c r="E320" s="6" t="s">
        <v>268</v>
      </c>
      <c r="F320" s="73">
        <v>9</v>
      </c>
      <c r="G320" s="18">
        <f>F320*$D$8</f>
        <v>0</v>
      </c>
      <c r="H320" s="121"/>
    </row>
    <row r="321" spans="1:8" x14ac:dyDescent="0.25">
      <c r="A321" s="124"/>
      <c r="B321" s="124"/>
      <c r="C321" s="35" t="s">
        <v>137</v>
      </c>
      <c r="D321" s="25"/>
      <c r="E321" s="6" t="s">
        <v>269</v>
      </c>
      <c r="F321" s="73">
        <v>10</v>
      </c>
      <c r="G321" s="18">
        <f>F321*$D$9</f>
        <v>0</v>
      </c>
      <c r="H321" s="121"/>
    </row>
    <row r="322" spans="1:8" x14ac:dyDescent="0.25">
      <c r="A322" s="124"/>
      <c r="B322" s="124"/>
      <c r="C322" s="35" t="s">
        <v>247</v>
      </c>
      <c r="D322" s="25"/>
      <c r="E322" s="6" t="s">
        <v>270</v>
      </c>
      <c r="F322" s="19">
        <v>0</v>
      </c>
      <c r="G322" s="18">
        <f>F322*$D$10</f>
        <v>0</v>
      </c>
      <c r="H322" s="121"/>
    </row>
    <row r="323" spans="1:8" ht="12.75" customHeight="1" x14ac:dyDescent="0.25">
      <c r="A323" s="124"/>
      <c r="B323" s="124"/>
      <c r="C323" s="35"/>
      <c r="D323" s="25"/>
      <c r="E323" s="6" t="s">
        <v>282</v>
      </c>
      <c r="F323" s="73">
        <v>5</v>
      </c>
      <c r="G323" s="18">
        <f>F323*$D$11</f>
        <v>0</v>
      </c>
      <c r="H323" s="121"/>
    </row>
    <row r="324" spans="1:8" ht="15.75" thickBot="1" x14ac:dyDescent="0.3">
      <c r="A324" s="125"/>
      <c r="B324" s="125"/>
      <c r="C324" s="28"/>
      <c r="D324" s="26"/>
      <c r="E324" s="8" t="s">
        <v>271</v>
      </c>
      <c r="F324" s="20">
        <v>0</v>
      </c>
      <c r="G324" s="21">
        <f>F324*$D$12</f>
        <v>0</v>
      </c>
      <c r="H324" s="121"/>
    </row>
    <row r="325" spans="1:8" x14ac:dyDescent="0.25">
      <c r="A325" s="123" t="s">
        <v>133</v>
      </c>
      <c r="B325" s="123" t="s">
        <v>22</v>
      </c>
      <c r="C325" s="33" t="s">
        <v>138</v>
      </c>
      <c r="D325" s="25">
        <v>2014</v>
      </c>
      <c r="E325" s="5" t="s">
        <v>264</v>
      </c>
      <c r="F325" s="14">
        <v>0</v>
      </c>
      <c r="G325" s="15">
        <f>F325*$D$3</f>
        <v>0</v>
      </c>
      <c r="H325" s="121"/>
    </row>
    <row r="326" spans="1:8" x14ac:dyDescent="0.25">
      <c r="A326" s="124"/>
      <c r="B326" s="124"/>
      <c r="C326" s="33" t="s">
        <v>139</v>
      </c>
      <c r="D326" s="25"/>
      <c r="E326" s="6" t="s">
        <v>265</v>
      </c>
      <c r="F326" s="73">
        <v>4</v>
      </c>
      <c r="G326" s="18">
        <f>F326*$D$4</f>
        <v>0</v>
      </c>
      <c r="H326" s="121"/>
    </row>
    <row r="327" spans="1:8" x14ac:dyDescent="0.25">
      <c r="A327" s="124"/>
      <c r="B327" s="124"/>
      <c r="C327" s="33" t="s">
        <v>140</v>
      </c>
      <c r="D327" s="25"/>
      <c r="E327" s="6" t="s">
        <v>266</v>
      </c>
      <c r="F327" s="73">
        <v>2</v>
      </c>
      <c r="G327" s="18">
        <f>F327*$D$5</f>
        <v>0</v>
      </c>
      <c r="H327" s="121"/>
    </row>
    <row r="328" spans="1:8" x14ac:dyDescent="0.25">
      <c r="A328" s="124"/>
      <c r="B328" s="124"/>
      <c r="C328" s="33"/>
      <c r="D328" s="25"/>
      <c r="E328" s="6" t="s">
        <v>267</v>
      </c>
      <c r="F328" s="19">
        <v>0</v>
      </c>
      <c r="G328" s="18">
        <f>F328*$D$6</f>
        <v>0</v>
      </c>
      <c r="H328" s="121"/>
    </row>
    <row r="329" spans="1:8" x14ac:dyDescent="0.25">
      <c r="A329" s="124"/>
      <c r="B329" s="124"/>
      <c r="C329" s="33"/>
      <c r="D329" s="25"/>
      <c r="E329" s="6" t="s">
        <v>277</v>
      </c>
      <c r="F329" s="73">
        <v>41</v>
      </c>
      <c r="G329" s="18">
        <f>F329*$D$7</f>
        <v>0</v>
      </c>
      <c r="H329" s="121"/>
    </row>
    <row r="330" spans="1:8" x14ac:dyDescent="0.25">
      <c r="A330" s="124"/>
      <c r="B330" s="124"/>
      <c r="C330" s="33"/>
      <c r="D330" s="25"/>
      <c r="E330" s="6" t="s">
        <v>268</v>
      </c>
      <c r="F330" s="73">
        <v>1</v>
      </c>
      <c r="G330" s="18">
        <f>F330*$D$8</f>
        <v>0</v>
      </c>
      <c r="H330" s="121"/>
    </row>
    <row r="331" spans="1:8" x14ac:dyDescent="0.25">
      <c r="A331" s="124"/>
      <c r="B331" s="124"/>
      <c r="C331" s="33"/>
      <c r="D331" s="25"/>
      <c r="E331" s="6" t="s">
        <v>269</v>
      </c>
      <c r="F331" s="73">
        <v>4</v>
      </c>
      <c r="G331" s="18">
        <f>F331*$D$9</f>
        <v>0</v>
      </c>
      <c r="H331" s="121"/>
    </row>
    <row r="332" spans="1:8" x14ac:dyDescent="0.25">
      <c r="A332" s="124"/>
      <c r="B332" s="124"/>
      <c r="C332" s="33"/>
      <c r="D332" s="25"/>
      <c r="E332" s="6" t="s">
        <v>270</v>
      </c>
      <c r="F332" s="19">
        <v>0</v>
      </c>
      <c r="G332" s="18">
        <f>F332*$D$10</f>
        <v>0</v>
      </c>
      <c r="H332" s="121"/>
    </row>
    <row r="333" spans="1:8" x14ac:dyDescent="0.25">
      <c r="A333" s="124"/>
      <c r="B333" s="124"/>
      <c r="C333" s="33"/>
      <c r="D333" s="25"/>
      <c r="E333" s="6" t="s">
        <v>282</v>
      </c>
      <c r="F333" s="19">
        <v>0</v>
      </c>
      <c r="G333" s="18">
        <f>F333*$D$11</f>
        <v>0</v>
      </c>
      <c r="H333" s="121"/>
    </row>
    <row r="334" spans="1:8" ht="15.75" thickBot="1" x14ac:dyDescent="0.3">
      <c r="A334" s="125"/>
      <c r="B334" s="125"/>
      <c r="C334" s="37"/>
      <c r="D334" s="26"/>
      <c r="E334" s="8" t="s">
        <v>271</v>
      </c>
      <c r="F334" s="74">
        <v>8</v>
      </c>
      <c r="G334" s="21">
        <f>F334*$D$12</f>
        <v>0</v>
      </c>
      <c r="H334" s="122"/>
    </row>
    <row r="335" spans="1:8" x14ac:dyDescent="0.25">
      <c r="A335" s="123" t="s">
        <v>141</v>
      </c>
      <c r="B335" s="123" t="s">
        <v>21</v>
      </c>
      <c r="C335" s="31" t="s">
        <v>2</v>
      </c>
      <c r="D335" s="23">
        <v>2014</v>
      </c>
      <c r="E335" s="5" t="s">
        <v>264</v>
      </c>
      <c r="F335" s="72">
        <v>1</v>
      </c>
      <c r="G335" s="15">
        <f>F335*$D$3</f>
        <v>0</v>
      </c>
      <c r="H335" s="120">
        <f>SUM(G335:G354)</f>
        <v>0</v>
      </c>
    </row>
    <row r="336" spans="1:8" x14ac:dyDescent="0.25">
      <c r="A336" s="124"/>
      <c r="B336" s="124"/>
      <c r="C336" s="33" t="s">
        <v>40</v>
      </c>
      <c r="D336" s="25"/>
      <c r="E336" s="6" t="s">
        <v>265</v>
      </c>
      <c r="F336" s="19">
        <v>0</v>
      </c>
      <c r="G336" s="18">
        <f>F336*$D$4</f>
        <v>0</v>
      </c>
      <c r="H336" s="121"/>
    </row>
    <row r="337" spans="1:8" x14ac:dyDescent="0.25">
      <c r="A337" s="124"/>
      <c r="B337" s="124"/>
      <c r="C337" s="33" t="s">
        <v>41</v>
      </c>
      <c r="D337" s="25"/>
      <c r="E337" s="6" t="s">
        <v>266</v>
      </c>
      <c r="F337" s="19">
        <v>0</v>
      </c>
      <c r="G337" s="18">
        <f>F337*$D$5</f>
        <v>0</v>
      </c>
      <c r="H337" s="121"/>
    </row>
    <row r="338" spans="1:8" x14ac:dyDescent="0.25">
      <c r="A338" s="124"/>
      <c r="B338" s="124"/>
      <c r="C338" s="33" t="s">
        <v>142</v>
      </c>
      <c r="D338" s="25"/>
      <c r="E338" s="6" t="s">
        <v>267</v>
      </c>
      <c r="F338" s="19">
        <v>0</v>
      </c>
      <c r="G338" s="18">
        <f>F338*$D$6</f>
        <v>0</v>
      </c>
      <c r="H338" s="121"/>
    </row>
    <row r="339" spans="1:8" x14ac:dyDescent="0.25">
      <c r="A339" s="124"/>
      <c r="B339" s="124"/>
      <c r="C339" s="35" t="s">
        <v>143</v>
      </c>
      <c r="D339" s="25"/>
      <c r="E339" s="6" t="s">
        <v>277</v>
      </c>
      <c r="F339" s="73">
        <v>105</v>
      </c>
      <c r="G339" s="18">
        <f>F339*$D$7</f>
        <v>0</v>
      </c>
      <c r="H339" s="121"/>
    </row>
    <row r="340" spans="1:8" x14ac:dyDescent="0.25">
      <c r="A340" s="124"/>
      <c r="B340" s="124"/>
      <c r="C340" s="35" t="s">
        <v>144</v>
      </c>
      <c r="D340" s="25"/>
      <c r="E340" s="6" t="s">
        <v>268</v>
      </c>
      <c r="F340" s="73">
        <v>19</v>
      </c>
      <c r="G340" s="18">
        <f>F340*$D$8</f>
        <v>0</v>
      </c>
      <c r="H340" s="121"/>
    </row>
    <row r="341" spans="1:8" x14ac:dyDescent="0.25">
      <c r="A341" s="124"/>
      <c r="B341" s="124"/>
      <c r="C341" s="35" t="s">
        <v>145</v>
      </c>
      <c r="D341" s="25"/>
      <c r="E341" s="6" t="s">
        <v>269</v>
      </c>
      <c r="F341" s="73">
        <v>20</v>
      </c>
      <c r="G341" s="18">
        <f>F341*$D$9</f>
        <v>0</v>
      </c>
      <c r="H341" s="121"/>
    </row>
    <row r="342" spans="1:8" x14ac:dyDescent="0.25">
      <c r="A342" s="124"/>
      <c r="B342" s="124"/>
      <c r="C342" s="35"/>
      <c r="D342" s="25"/>
      <c r="E342" s="6" t="s">
        <v>270</v>
      </c>
      <c r="F342" s="19">
        <v>0</v>
      </c>
      <c r="G342" s="18">
        <f>F342*$D$10</f>
        <v>0</v>
      </c>
      <c r="H342" s="121"/>
    </row>
    <row r="343" spans="1:8" x14ac:dyDescent="0.25">
      <c r="A343" s="124"/>
      <c r="B343" s="124"/>
      <c r="C343" s="35"/>
      <c r="D343" s="25"/>
      <c r="E343" s="6" t="s">
        <v>282</v>
      </c>
      <c r="F343" s="73">
        <v>15</v>
      </c>
      <c r="G343" s="18">
        <f>F343*$D$11</f>
        <v>0</v>
      </c>
      <c r="H343" s="121"/>
    </row>
    <row r="344" spans="1:8" ht="15.75" thickBot="1" x14ac:dyDescent="0.3">
      <c r="A344" s="125"/>
      <c r="B344" s="125"/>
      <c r="C344" s="28"/>
      <c r="D344" s="26"/>
      <c r="E344" s="8" t="s">
        <v>271</v>
      </c>
      <c r="F344" s="20">
        <v>0</v>
      </c>
      <c r="G344" s="21">
        <f>F344*$D$12</f>
        <v>0</v>
      </c>
      <c r="H344" s="121"/>
    </row>
    <row r="345" spans="1:8" x14ac:dyDescent="0.25">
      <c r="A345" s="123" t="s">
        <v>141</v>
      </c>
      <c r="B345" s="123" t="s">
        <v>22</v>
      </c>
      <c r="C345" s="33" t="s">
        <v>146</v>
      </c>
      <c r="D345" s="25">
        <v>2014</v>
      </c>
      <c r="E345" s="5" t="s">
        <v>264</v>
      </c>
      <c r="F345" s="14">
        <v>0</v>
      </c>
      <c r="G345" s="15">
        <f>F345*$D$3</f>
        <v>0</v>
      </c>
      <c r="H345" s="121"/>
    </row>
    <row r="346" spans="1:8" x14ac:dyDescent="0.25">
      <c r="A346" s="124"/>
      <c r="B346" s="124"/>
      <c r="C346" s="33"/>
      <c r="D346" s="25"/>
      <c r="E346" s="6" t="s">
        <v>265</v>
      </c>
      <c r="F346" s="73">
        <v>6</v>
      </c>
      <c r="G346" s="18">
        <f>F346*$D$4</f>
        <v>0</v>
      </c>
      <c r="H346" s="121"/>
    </row>
    <row r="347" spans="1:8" x14ac:dyDescent="0.25">
      <c r="A347" s="124"/>
      <c r="B347" s="124"/>
      <c r="C347" s="33"/>
      <c r="D347" s="25"/>
      <c r="E347" s="6" t="s">
        <v>266</v>
      </c>
      <c r="F347" s="19">
        <v>0</v>
      </c>
      <c r="G347" s="18">
        <f>F347*$D$5</f>
        <v>0</v>
      </c>
      <c r="H347" s="121"/>
    </row>
    <row r="348" spans="1:8" x14ac:dyDescent="0.25">
      <c r="A348" s="124"/>
      <c r="B348" s="124"/>
      <c r="C348" s="33"/>
      <c r="D348" s="25"/>
      <c r="E348" s="6" t="s">
        <v>267</v>
      </c>
      <c r="F348" s="19">
        <v>0</v>
      </c>
      <c r="G348" s="18">
        <f>F348*$D$6</f>
        <v>0</v>
      </c>
      <c r="H348" s="121"/>
    </row>
    <row r="349" spans="1:8" x14ac:dyDescent="0.25">
      <c r="A349" s="124"/>
      <c r="B349" s="124"/>
      <c r="C349" s="33"/>
      <c r="D349" s="25"/>
      <c r="E349" s="6" t="s">
        <v>277</v>
      </c>
      <c r="F349" s="73">
        <v>252</v>
      </c>
      <c r="G349" s="18">
        <f>F349*$D$7</f>
        <v>0</v>
      </c>
      <c r="H349" s="121"/>
    </row>
    <row r="350" spans="1:8" x14ac:dyDescent="0.25">
      <c r="A350" s="124"/>
      <c r="B350" s="124"/>
      <c r="C350" s="33"/>
      <c r="D350" s="25"/>
      <c r="E350" s="6" t="s">
        <v>268</v>
      </c>
      <c r="F350" s="19">
        <v>0</v>
      </c>
      <c r="G350" s="18">
        <f>F350*$D$8</f>
        <v>0</v>
      </c>
      <c r="H350" s="121"/>
    </row>
    <row r="351" spans="1:8" x14ac:dyDescent="0.25">
      <c r="A351" s="124"/>
      <c r="B351" s="124"/>
      <c r="C351" s="33"/>
      <c r="D351" s="25"/>
      <c r="E351" s="6" t="s">
        <v>269</v>
      </c>
      <c r="F351" s="19">
        <v>0</v>
      </c>
      <c r="G351" s="18">
        <f>F351*$D$9</f>
        <v>0</v>
      </c>
      <c r="H351" s="121"/>
    </row>
    <row r="352" spans="1:8" x14ac:dyDescent="0.25">
      <c r="A352" s="124"/>
      <c r="B352" s="124"/>
      <c r="C352" s="33"/>
      <c r="D352" s="25"/>
      <c r="E352" s="6" t="s">
        <v>270</v>
      </c>
      <c r="F352" s="19">
        <v>0</v>
      </c>
      <c r="G352" s="18">
        <f>F352*$D$10</f>
        <v>0</v>
      </c>
      <c r="H352" s="121"/>
    </row>
    <row r="353" spans="1:8" x14ac:dyDescent="0.25">
      <c r="A353" s="124"/>
      <c r="B353" s="124"/>
      <c r="C353" s="33"/>
      <c r="D353" s="25"/>
      <c r="E353" s="6" t="s">
        <v>282</v>
      </c>
      <c r="F353" s="19">
        <v>0</v>
      </c>
      <c r="G353" s="18">
        <f>F353*$D$11</f>
        <v>0</v>
      </c>
      <c r="H353" s="121"/>
    </row>
    <row r="354" spans="1:8" ht="15.75" thickBot="1" x14ac:dyDescent="0.3">
      <c r="A354" s="125"/>
      <c r="B354" s="125"/>
      <c r="C354" s="37"/>
      <c r="D354" s="26"/>
      <c r="E354" s="8" t="s">
        <v>271</v>
      </c>
      <c r="F354" s="74">
        <v>1</v>
      </c>
      <c r="G354" s="21">
        <f>F354*$D$12</f>
        <v>0</v>
      </c>
      <c r="H354" s="122"/>
    </row>
    <row r="355" spans="1:8" ht="15.75" thickBot="1" x14ac:dyDescent="0.3">
      <c r="A355" s="66" t="s">
        <v>147</v>
      </c>
      <c r="B355" s="23"/>
      <c r="C355" s="39" t="s">
        <v>97</v>
      </c>
      <c r="D355" s="23"/>
      <c r="E355" s="12"/>
      <c r="F355" s="12"/>
      <c r="G355" s="12"/>
      <c r="H355" s="66"/>
    </row>
    <row r="356" spans="1:8" x14ac:dyDescent="0.25">
      <c r="A356" s="123" t="s">
        <v>148</v>
      </c>
      <c r="B356" s="123" t="s">
        <v>21</v>
      </c>
      <c r="C356" s="31" t="s">
        <v>2</v>
      </c>
      <c r="D356" s="23">
        <v>2014</v>
      </c>
      <c r="E356" s="5" t="s">
        <v>264</v>
      </c>
      <c r="F356" s="72">
        <v>1</v>
      </c>
      <c r="G356" s="15">
        <f>F356*$D$3</f>
        <v>0</v>
      </c>
      <c r="H356" s="120">
        <f>SUM(G356:G375)</f>
        <v>0</v>
      </c>
    </row>
    <row r="357" spans="1:8" x14ac:dyDescent="0.25">
      <c r="A357" s="124"/>
      <c r="B357" s="124"/>
      <c r="C357" s="33" t="s">
        <v>40</v>
      </c>
      <c r="D357" s="25"/>
      <c r="E357" s="6" t="s">
        <v>265</v>
      </c>
      <c r="F357" s="19">
        <v>0</v>
      </c>
      <c r="G357" s="18">
        <f>F357*$D$4</f>
        <v>0</v>
      </c>
      <c r="H357" s="121"/>
    </row>
    <row r="358" spans="1:8" x14ac:dyDescent="0.25">
      <c r="A358" s="124"/>
      <c r="B358" s="124"/>
      <c r="C358" s="33" t="s">
        <v>41</v>
      </c>
      <c r="D358" s="25"/>
      <c r="E358" s="6" t="s">
        <v>266</v>
      </c>
      <c r="F358" s="19">
        <v>0</v>
      </c>
      <c r="G358" s="18">
        <f>F358*$D$5</f>
        <v>0</v>
      </c>
      <c r="H358" s="121"/>
    </row>
    <row r="359" spans="1:8" x14ac:dyDescent="0.25">
      <c r="A359" s="124"/>
      <c r="B359" s="124"/>
      <c r="C359" s="33" t="s">
        <v>90</v>
      </c>
      <c r="D359" s="25"/>
      <c r="E359" s="6" t="s">
        <v>267</v>
      </c>
      <c r="F359" s="19">
        <v>0</v>
      </c>
      <c r="G359" s="18">
        <f>F359*$D$6</f>
        <v>0</v>
      </c>
      <c r="H359" s="121"/>
    </row>
    <row r="360" spans="1:8" x14ac:dyDescent="0.25">
      <c r="A360" s="124"/>
      <c r="B360" s="124"/>
      <c r="C360" s="35" t="s">
        <v>149</v>
      </c>
      <c r="D360" s="25"/>
      <c r="E360" s="6" t="s">
        <v>277</v>
      </c>
      <c r="F360" s="73">
        <v>55</v>
      </c>
      <c r="G360" s="18">
        <f>F360*$D$7</f>
        <v>0</v>
      </c>
      <c r="H360" s="121"/>
    </row>
    <row r="361" spans="1:8" x14ac:dyDescent="0.25">
      <c r="A361" s="124"/>
      <c r="B361" s="124"/>
      <c r="C361" s="35" t="s">
        <v>150</v>
      </c>
      <c r="D361" s="25"/>
      <c r="E361" s="6" t="s">
        <v>268</v>
      </c>
      <c r="F361" s="73">
        <v>9</v>
      </c>
      <c r="G361" s="18">
        <f>F361*$D$8</f>
        <v>0</v>
      </c>
      <c r="H361" s="121"/>
    </row>
    <row r="362" spans="1:8" x14ac:dyDescent="0.25">
      <c r="A362" s="124"/>
      <c r="B362" s="124"/>
      <c r="C362" s="35" t="s">
        <v>151</v>
      </c>
      <c r="D362" s="25"/>
      <c r="E362" s="6" t="s">
        <v>269</v>
      </c>
      <c r="F362" s="73">
        <v>20</v>
      </c>
      <c r="G362" s="18">
        <f>F362*$D$9</f>
        <v>0</v>
      </c>
      <c r="H362" s="121"/>
    </row>
    <row r="363" spans="1:8" x14ac:dyDescent="0.25">
      <c r="A363" s="124"/>
      <c r="B363" s="124"/>
      <c r="C363" s="35"/>
      <c r="D363" s="25"/>
      <c r="E363" s="6" t="s">
        <v>270</v>
      </c>
      <c r="F363" s="19">
        <v>0</v>
      </c>
      <c r="G363" s="18">
        <f>F363*$D$10</f>
        <v>0</v>
      </c>
      <c r="H363" s="121"/>
    </row>
    <row r="364" spans="1:8" x14ac:dyDescent="0.25">
      <c r="A364" s="124"/>
      <c r="B364" s="124"/>
      <c r="C364" s="35"/>
      <c r="D364" s="25"/>
      <c r="E364" s="6" t="s">
        <v>282</v>
      </c>
      <c r="F364" s="73">
        <v>11</v>
      </c>
      <c r="G364" s="18">
        <f>F364*$D$11</f>
        <v>0</v>
      </c>
      <c r="H364" s="121"/>
    </row>
    <row r="365" spans="1:8" ht="15.75" thickBot="1" x14ac:dyDescent="0.3">
      <c r="A365" s="125"/>
      <c r="B365" s="125"/>
      <c r="C365" s="28"/>
      <c r="D365" s="26"/>
      <c r="E365" s="8" t="s">
        <v>271</v>
      </c>
      <c r="F365" s="20">
        <v>0</v>
      </c>
      <c r="G365" s="21">
        <f>F365*$D$12</f>
        <v>0</v>
      </c>
      <c r="H365" s="121"/>
    </row>
    <row r="366" spans="1:8" x14ac:dyDescent="0.25">
      <c r="A366" s="123" t="s">
        <v>148</v>
      </c>
      <c r="B366" s="123" t="s">
        <v>22</v>
      </c>
      <c r="C366" s="33" t="s">
        <v>152</v>
      </c>
      <c r="D366" s="34">
        <v>2014</v>
      </c>
      <c r="E366" s="5" t="s">
        <v>264</v>
      </c>
      <c r="F366" s="14">
        <v>0</v>
      </c>
      <c r="G366" s="15">
        <f>F366*$D$3</f>
        <v>0</v>
      </c>
      <c r="H366" s="121"/>
    </row>
    <row r="367" spans="1:8" x14ac:dyDescent="0.25">
      <c r="A367" s="124"/>
      <c r="B367" s="124"/>
      <c r="C367" s="33" t="s">
        <v>153</v>
      </c>
      <c r="D367" s="25"/>
      <c r="E367" s="6" t="s">
        <v>265</v>
      </c>
      <c r="F367" s="73">
        <v>14</v>
      </c>
      <c r="G367" s="18">
        <f>F367*$D$4</f>
        <v>0</v>
      </c>
      <c r="H367" s="121"/>
    </row>
    <row r="368" spans="1:8" ht="12" customHeight="1" x14ac:dyDescent="0.25">
      <c r="A368" s="124"/>
      <c r="B368" s="124"/>
      <c r="C368" s="33"/>
      <c r="D368" s="25"/>
      <c r="E368" s="6" t="s">
        <v>266</v>
      </c>
      <c r="F368" s="19">
        <v>0</v>
      </c>
      <c r="G368" s="18">
        <f>F368*$D$5</f>
        <v>0</v>
      </c>
      <c r="H368" s="121"/>
    </row>
    <row r="369" spans="1:8" ht="13.5" customHeight="1" x14ac:dyDescent="0.25">
      <c r="A369" s="124"/>
      <c r="B369" s="124"/>
      <c r="C369" s="33"/>
      <c r="D369" s="25"/>
      <c r="E369" s="6" t="s">
        <v>267</v>
      </c>
      <c r="F369" s="19">
        <v>0</v>
      </c>
      <c r="G369" s="18">
        <f>F369*$D$6</f>
        <v>0</v>
      </c>
      <c r="H369" s="121"/>
    </row>
    <row r="370" spans="1:8" ht="13.5" customHeight="1" x14ac:dyDescent="0.25">
      <c r="A370" s="124"/>
      <c r="B370" s="124"/>
      <c r="C370" s="33"/>
      <c r="D370" s="25"/>
      <c r="E370" s="6" t="s">
        <v>277</v>
      </c>
      <c r="F370" s="73">
        <v>2</v>
      </c>
      <c r="G370" s="18">
        <f>F370*$D$7</f>
        <v>0</v>
      </c>
      <c r="H370" s="121"/>
    </row>
    <row r="371" spans="1:8" x14ac:dyDescent="0.25">
      <c r="A371" s="124"/>
      <c r="B371" s="124"/>
      <c r="C371" s="33"/>
      <c r="D371" s="25"/>
      <c r="E371" s="6" t="s">
        <v>268</v>
      </c>
      <c r="F371" s="19">
        <v>0</v>
      </c>
      <c r="G371" s="18">
        <f>F371*$D$8</f>
        <v>0</v>
      </c>
      <c r="H371" s="121"/>
    </row>
    <row r="372" spans="1:8" x14ac:dyDescent="0.25">
      <c r="A372" s="124"/>
      <c r="B372" s="124"/>
      <c r="C372" s="33"/>
      <c r="D372" s="25"/>
      <c r="E372" s="6" t="s">
        <v>269</v>
      </c>
      <c r="F372" s="19">
        <v>0</v>
      </c>
      <c r="G372" s="18">
        <f>F372*$D$9</f>
        <v>0</v>
      </c>
      <c r="H372" s="121"/>
    </row>
    <row r="373" spans="1:8" x14ac:dyDescent="0.25">
      <c r="A373" s="124"/>
      <c r="B373" s="124"/>
      <c r="C373" s="33"/>
      <c r="D373" s="25"/>
      <c r="E373" s="6" t="s">
        <v>270</v>
      </c>
      <c r="F373" s="19">
        <v>0</v>
      </c>
      <c r="G373" s="18">
        <f>F373*$D$10</f>
        <v>0</v>
      </c>
      <c r="H373" s="121"/>
    </row>
    <row r="374" spans="1:8" x14ac:dyDescent="0.25">
      <c r="A374" s="124"/>
      <c r="B374" s="124"/>
      <c r="C374" s="33"/>
      <c r="D374" s="25"/>
      <c r="E374" s="6" t="s">
        <v>282</v>
      </c>
      <c r="F374" s="19">
        <v>0</v>
      </c>
      <c r="G374" s="18">
        <f>F374*$D$11</f>
        <v>0</v>
      </c>
      <c r="H374" s="121"/>
    </row>
    <row r="375" spans="1:8" ht="15.75" thickBot="1" x14ac:dyDescent="0.3">
      <c r="A375" s="125"/>
      <c r="B375" s="125"/>
      <c r="C375" s="37"/>
      <c r="D375" s="26"/>
      <c r="E375" s="8" t="s">
        <v>271</v>
      </c>
      <c r="F375" s="74">
        <v>8</v>
      </c>
      <c r="G375" s="21">
        <f>F375*$D$12</f>
        <v>0</v>
      </c>
      <c r="H375" s="122"/>
    </row>
    <row r="376" spans="1:8" ht="12.75" customHeight="1" x14ac:dyDescent="0.25">
      <c r="A376" s="123" t="s">
        <v>154</v>
      </c>
      <c r="B376" s="123" t="s">
        <v>21</v>
      </c>
      <c r="C376" s="31" t="s">
        <v>2</v>
      </c>
      <c r="D376" s="23">
        <v>2014</v>
      </c>
      <c r="E376" s="5" t="s">
        <v>264</v>
      </c>
      <c r="F376" s="72">
        <v>1</v>
      </c>
      <c r="G376" s="15">
        <f>F376*$D$3</f>
        <v>0</v>
      </c>
      <c r="H376" s="120">
        <f>SUM(G376:G395)</f>
        <v>0</v>
      </c>
    </row>
    <row r="377" spans="1:8" ht="12.75" customHeight="1" x14ac:dyDescent="0.25">
      <c r="A377" s="124"/>
      <c r="B377" s="124"/>
      <c r="C377" s="33" t="s">
        <v>40</v>
      </c>
      <c r="D377" s="25"/>
      <c r="E377" s="6" t="s">
        <v>265</v>
      </c>
      <c r="F377" s="19">
        <v>0</v>
      </c>
      <c r="G377" s="18">
        <f>F377*$D$4</f>
        <v>0</v>
      </c>
      <c r="H377" s="121"/>
    </row>
    <row r="378" spans="1:8" ht="12.75" customHeight="1" x14ac:dyDescent="0.25">
      <c r="A378" s="124"/>
      <c r="B378" s="124"/>
      <c r="C378" s="33" t="s">
        <v>41</v>
      </c>
      <c r="D378" s="25"/>
      <c r="E378" s="6" t="s">
        <v>266</v>
      </c>
      <c r="F378" s="19">
        <v>0</v>
      </c>
      <c r="G378" s="18">
        <f>F378*$D$5</f>
        <v>0</v>
      </c>
      <c r="H378" s="121"/>
    </row>
    <row r="379" spans="1:8" ht="12.75" customHeight="1" x14ac:dyDescent="0.25">
      <c r="A379" s="124"/>
      <c r="B379" s="124"/>
      <c r="C379" s="33" t="s">
        <v>155</v>
      </c>
      <c r="D379" s="25"/>
      <c r="E379" s="6" t="s">
        <v>267</v>
      </c>
      <c r="F379" s="19">
        <v>0</v>
      </c>
      <c r="G379" s="18">
        <f>F379*$D$6</f>
        <v>0</v>
      </c>
      <c r="H379" s="121"/>
    </row>
    <row r="380" spans="1:8" ht="12.75" customHeight="1" x14ac:dyDescent="0.25">
      <c r="A380" s="124"/>
      <c r="B380" s="124"/>
      <c r="C380" s="35" t="s">
        <v>156</v>
      </c>
      <c r="D380" s="25"/>
      <c r="E380" s="6" t="s">
        <v>277</v>
      </c>
      <c r="F380" s="73">
        <v>9</v>
      </c>
      <c r="G380" s="18">
        <f>F380*$D$7</f>
        <v>0</v>
      </c>
      <c r="H380" s="121"/>
    </row>
    <row r="381" spans="1:8" ht="12.75" customHeight="1" x14ac:dyDescent="0.25">
      <c r="A381" s="124"/>
      <c r="B381" s="124"/>
      <c r="C381" s="35" t="s">
        <v>248</v>
      </c>
      <c r="D381" s="25"/>
      <c r="E381" s="6" t="s">
        <v>268</v>
      </c>
      <c r="F381" s="73">
        <v>3</v>
      </c>
      <c r="G381" s="18">
        <f>F381*$D$8</f>
        <v>0</v>
      </c>
      <c r="H381" s="121"/>
    </row>
    <row r="382" spans="1:8" ht="12.75" customHeight="1" x14ac:dyDescent="0.25">
      <c r="A382" s="124"/>
      <c r="B382" s="124"/>
      <c r="C382" s="35" t="s">
        <v>249</v>
      </c>
      <c r="D382" s="25"/>
      <c r="E382" s="6" t="s">
        <v>269</v>
      </c>
      <c r="F382" s="73">
        <v>5</v>
      </c>
      <c r="G382" s="18">
        <f>F382*$D$9</f>
        <v>0</v>
      </c>
      <c r="H382" s="121"/>
    </row>
    <row r="383" spans="1:8" ht="12.75" customHeight="1" x14ac:dyDescent="0.25">
      <c r="A383" s="124"/>
      <c r="B383" s="124"/>
      <c r="C383" s="35"/>
      <c r="D383" s="25"/>
      <c r="E383" s="6" t="s">
        <v>270</v>
      </c>
      <c r="F383" s="19">
        <v>0</v>
      </c>
      <c r="G383" s="18">
        <f>F383*$D$10</f>
        <v>0</v>
      </c>
      <c r="H383" s="121"/>
    </row>
    <row r="384" spans="1:8" ht="12.75" customHeight="1" x14ac:dyDescent="0.25">
      <c r="A384" s="124"/>
      <c r="B384" s="124"/>
      <c r="C384" s="35"/>
      <c r="D384" s="25"/>
      <c r="E384" s="6" t="s">
        <v>282</v>
      </c>
      <c r="F384" s="73">
        <v>4</v>
      </c>
      <c r="G384" s="18">
        <f>F384*$D$11</f>
        <v>0</v>
      </c>
      <c r="H384" s="121"/>
    </row>
    <row r="385" spans="1:8" ht="12.75" customHeight="1" thickBot="1" x14ac:dyDescent="0.3">
      <c r="A385" s="125"/>
      <c r="B385" s="125"/>
      <c r="C385" s="28"/>
      <c r="D385" s="26"/>
      <c r="E385" s="8" t="s">
        <v>271</v>
      </c>
      <c r="F385" s="20">
        <v>0</v>
      </c>
      <c r="G385" s="21">
        <f>F385*$D$12</f>
        <v>0</v>
      </c>
      <c r="H385" s="121"/>
    </row>
    <row r="386" spans="1:8" x14ac:dyDescent="0.25">
      <c r="A386" s="123" t="s">
        <v>154</v>
      </c>
      <c r="B386" s="123" t="s">
        <v>22</v>
      </c>
      <c r="C386" s="33" t="s">
        <v>157</v>
      </c>
      <c r="D386" s="25">
        <v>2014</v>
      </c>
      <c r="E386" s="5" t="s">
        <v>264</v>
      </c>
      <c r="F386" s="14">
        <v>0</v>
      </c>
      <c r="G386" s="15">
        <f>F386*$D$3</f>
        <v>0</v>
      </c>
      <c r="H386" s="121"/>
    </row>
    <row r="387" spans="1:8" x14ac:dyDescent="0.25">
      <c r="A387" s="124"/>
      <c r="B387" s="124"/>
      <c r="C387" s="33" t="s">
        <v>158</v>
      </c>
      <c r="D387" s="25"/>
      <c r="E387" s="6" t="s">
        <v>265</v>
      </c>
      <c r="F387" s="73">
        <v>1</v>
      </c>
      <c r="G387" s="18">
        <f>F387*$D$4</f>
        <v>0</v>
      </c>
      <c r="H387" s="121"/>
    </row>
    <row r="388" spans="1:8" x14ac:dyDescent="0.25">
      <c r="A388" s="124"/>
      <c r="B388" s="124"/>
      <c r="C388" s="33"/>
      <c r="D388" s="25"/>
      <c r="E388" s="6" t="s">
        <v>266</v>
      </c>
      <c r="F388" s="19">
        <v>0</v>
      </c>
      <c r="G388" s="18">
        <f>F388*$D$5</f>
        <v>0</v>
      </c>
      <c r="H388" s="121"/>
    </row>
    <row r="389" spans="1:8" x14ac:dyDescent="0.25">
      <c r="A389" s="124"/>
      <c r="B389" s="124"/>
      <c r="C389" s="33"/>
      <c r="D389" s="25"/>
      <c r="E389" s="6" t="s">
        <v>267</v>
      </c>
      <c r="F389" s="19">
        <v>0</v>
      </c>
      <c r="G389" s="18">
        <f>F389*$D$6</f>
        <v>0</v>
      </c>
      <c r="H389" s="121"/>
    </row>
    <row r="390" spans="1:8" x14ac:dyDescent="0.25">
      <c r="A390" s="124"/>
      <c r="B390" s="124"/>
      <c r="C390" s="33"/>
      <c r="D390" s="25"/>
      <c r="E390" s="6" t="s">
        <v>277</v>
      </c>
      <c r="F390" s="73">
        <v>4</v>
      </c>
      <c r="G390" s="18">
        <f>F390*$D$7</f>
        <v>0</v>
      </c>
      <c r="H390" s="121"/>
    </row>
    <row r="391" spans="1:8" x14ac:dyDescent="0.25">
      <c r="A391" s="124"/>
      <c r="B391" s="124"/>
      <c r="C391" s="33"/>
      <c r="D391" s="25"/>
      <c r="E391" s="6" t="s">
        <v>268</v>
      </c>
      <c r="F391" s="19">
        <v>0</v>
      </c>
      <c r="G391" s="18">
        <f>F391*$D$8</f>
        <v>0</v>
      </c>
      <c r="H391" s="121"/>
    </row>
    <row r="392" spans="1:8" x14ac:dyDescent="0.25">
      <c r="A392" s="124"/>
      <c r="B392" s="124"/>
      <c r="C392" s="33"/>
      <c r="D392" s="25"/>
      <c r="E392" s="6" t="s">
        <v>269</v>
      </c>
      <c r="F392" s="19">
        <v>0</v>
      </c>
      <c r="G392" s="18">
        <f>F392*$D$9</f>
        <v>0</v>
      </c>
      <c r="H392" s="121"/>
    </row>
    <row r="393" spans="1:8" x14ac:dyDescent="0.25">
      <c r="A393" s="124"/>
      <c r="B393" s="124"/>
      <c r="C393" s="33"/>
      <c r="D393" s="25"/>
      <c r="E393" s="6" t="s">
        <v>270</v>
      </c>
      <c r="F393" s="19">
        <v>0</v>
      </c>
      <c r="G393" s="18">
        <f>F393*$D$10</f>
        <v>0</v>
      </c>
      <c r="H393" s="121"/>
    </row>
    <row r="394" spans="1:8" x14ac:dyDescent="0.25">
      <c r="A394" s="124"/>
      <c r="B394" s="124"/>
      <c r="C394" s="33"/>
      <c r="D394" s="25"/>
      <c r="E394" s="6" t="s">
        <v>282</v>
      </c>
      <c r="F394" s="19">
        <v>0</v>
      </c>
      <c r="G394" s="18">
        <f>F394*$D$11</f>
        <v>0</v>
      </c>
      <c r="H394" s="121"/>
    </row>
    <row r="395" spans="1:8" ht="15.75" thickBot="1" x14ac:dyDescent="0.3">
      <c r="A395" s="125"/>
      <c r="B395" s="125"/>
      <c r="C395" s="37"/>
      <c r="D395" s="26"/>
      <c r="E395" s="8" t="s">
        <v>271</v>
      </c>
      <c r="F395" s="74">
        <v>2</v>
      </c>
      <c r="G395" s="21">
        <f>F395*$D$12</f>
        <v>0</v>
      </c>
      <c r="H395" s="122"/>
    </row>
    <row r="396" spans="1:8" x14ac:dyDescent="0.25">
      <c r="A396" s="123" t="s">
        <v>159</v>
      </c>
      <c r="B396" s="123" t="s">
        <v>21</v>
      </c>
      <c r="C396" s="31" t="s">
        <v>2</v>
      </c>
      <c r="D396" s="23">
        <v>2014</v>
      </c>
      <c r="E396" s="5" t="s">
        <v>264</v>
      </c>
      <c r="F396" s="72">
        <v>1</v>
      </c>
      <c r="G396" s="15">
        <f>F396*$D$3</f>
        <v>0</v>
      </c>
      <c r="H396" s="120">
        <f>SUM(G396:G415)</f>
        <v>0</v>
      </c>
    </row>
    <row r="397" spans="1:8" x14ac:dyDescent="0.25">
      <c r="A397" s="124"/>
      <c r="B397" s="124"/>
      <c r="C397" s="33" t="s">
        <v>40</v>
      </c>
      <c r="D397" s="25"/>
      <c r="E397" s="6" t="s">
        <v>265</v>
      </c>
      <c r="F397" s="73">
        <v>4</v>
      </c>
      <c r="G397" s="18">
        <f>F397*$D$4</f>
        <v>0</v>
      </c>
      <c r="H397" s="121"/>
    </row>
    <row r="398" spans="1:8" x14ac:dyDescent="0.25">
      <c r="A398" s="124"/>
      <c r="B398" s="124"/>
      <c r="C398" s="33" t="s">
        <v>41</v>
      </c>
      <c r="D398" s="25"/>
      <c r="E398" s="6" t="s">
        <v>266</v>
      </c>
      <c r="F398" s="73">
        <v>4</v>
      </c>
      <c r="G398" s="18">
        <f>F398*$D$5</f>
        <v>0</v>
      </c>
      <c r="H398" s="121"/>
    </row>
    <row r="399" spans="1:8" x14ac:dyDescent="0.25">
      <c r="A399" s="124"/>
      <c r="B399" s="124"/>
      <c r="C399" s="33" t="s">
        <v>99</v>
      </c>
      <c r="D399" s="25"/>
      <c r="E399" s="6" t="s">
        <v>267</v>
      </c>
      <c r="F399" s="19">
        <v>0</v>
      </c>
      <c r="G399" s="18">
        <f>F399*$D$6</f>
        <v>0</v>
      </c>
      <c r="H399" s="121"/>
    </row>
    <row r="400" spans="1:8" x14ac:dyDescent="0.25">
      <c r="A400" s="124"/>
      <c r="B400" s="124"/>
      <c r="C400" s="35" t="s">
        <v>160</v>
      </c>
      <c r="D400" s="25"/>
      <c r="E400" s="6" t="s">
        <v>277</v>
      </c>
      <c r="F400" s="73">
        <v>9</v>
      </c>
      <c r="G400" s="18">
        <f>F400*$D$7</f>
        <v>0</v>
      </c>
      <c r="H400" s="121"/>
    </row>
    <row r="401" spans="1:8" x14ac:dyDescent="0.25">
      <c r="A401" s="124"/>
      <c r="B401" s="124"/>
      <c r="C401" s="35" t="s">
        <v>161</v>
      </c>
      <c r="D401" s="25"/>
      <c r="E401" s="6" t="s">
        <v>268</v>
      </c>
      <c r="F401" s="73">
        <v>1</v>
      </c>
      <c r="G401" s="18">
        <f>F401*$D$8</f>
        <v>0</v>
      </c>
      <c r="H401" s="121"/>
    </row>
    <row r="402" spans="1:8" x14ac:dyDescent="0.25">
      <c r="A402" s="124"/>
      <c r="B402" s="124"/>
      <c r="C402" s="35" t="s">
        <v>162</v>
      </c>
      <c r="D402" s="25"/>
      <c r="E402" s="6" t="s">
        <v>269</v>
      </c>
      <c r="F402" s="73">
        <v>1</v>
      </c>
      <c r="G402" s="18">
        <f>F402*$D$9</f>
        <v>0</v>
      </c>
      <c r="H402" s="121"/>
    </row>
    <row r="403" spans="1:8" x14ac:dyDescent="0.25">
      <c r="A403" s="124"/>
      <c r="B403" s="124"/>
      <c r="C403" s="35"/>
      <c r="D403" s="25"/>
      <c r="E403" s="6" t="s">
        <v>270</v>
      </c>
      <c r="F403" s="19">
        <v>0</v>
      </c>
      <c r="G403" s="18">
        <f>F403*$D$10</f>
        <v>0</v>
      </c>
      <c r="H403" s="121"/>
    </row>
    <row r="404" spans="1:8" x14ac:dyDescent="0.25">
      <c r="A404" s="124"/>
      <c r="B404" s="124"/>
      <c r="C404" s="35"/>
      <c r="D404" s="25"/>
      <c r="E404" s="6" t="s">
        <v>282</v>
      </c>
      <c r="F404" s="19">
        <v>0</v>
      </c>
      <c r="G404" s="18">
        <f>F404*$D$11</f>
        <v>0</v>
      </c>
      <c r="H404" s="121"/>
    </row>
    <row r="405" spans="1:8" ht="15.75" thickBot="1" x14ac:dyDescent="0.3">
      <c r="A405" s="125"/>
      <c r="B405" s="125"/>
      <c r="C405" s="28"/>
      <c r="D405" s="26"/>
      <c r="E405" s="8" t="s">
        <v>271</v>
      </c>
      <c r="F405" s="20">
        <v>0</v>
      </c>
      <c r="G405" s="21">
        <f>F405*$D$12</f>
        <v>0</v>
      </c>
      <c r="H405" s="121"/>
    </row>
    <row r="406" spans="1:8" x14ac:dyDescent="0.25">
      <c r="A406" s="123" t="s">
        <v>159</v>
      </c>
      <c r="B406" s="123" t="s">
        <v>22</v>
      </c>
      <c r="C406" s="33" t="s">
        <v>163</v>
      </c>
      <c r="D406" s="25">
        <v>2014</v>
      </c>
      <c r="E406" s="5" t="s">
        <v>264</v>
      </c>
      <c r="F406" s="14">
        <v>0</v>
      </c>
      <c r="G406" s="15">
        <f>F406*$D$3</f>
        <v>0</v>
      </c>
      <c r="H406" s="121"/>
    </row>
    <row r="407" spans="1:8" x14ac:dyDescent="0.25">
      <c r="A407" s="124"/>
      <c r="B407" s="124"/>
      <c r="C407" s="33" t="s">
        <v>164</v>
      </c>
      <c r="D407" s="25"/>
      <c r="E407" s="6" t="s">
        <v>265</v>
      </c>
      <c r="F407" s="19">
        <v>0</v>
      </c>
      <c r="G407" s="18">
        <f>F407*$D$4</f>
        <v>0</v>
      </c>
      <c r="H407" s="121"/>
    </row>
    <row r="408" spans="1:8" x14ac:dyDescent="0.25">
      <c r="A408" s="124"/>
      <c r="B408" s="124"/>
      <c r="C408" s="33" t="s">
        <v>165</v>
      </c>
      <c r="D408" s="25"/>
      <c r="E408" s="6" t="s">
        <v>266</v>
      </c>
      <c r="F408" s="73">
        <v>8</v>
      </c>
      <c r="G408" s="18">
        <f>F408*$D$5</f>
        <v>0</v>
      </c>
      <c r="H408" s="121"/>
    </row>
    <row r="409" spans="1:8" x14ac:dyDescent="0.25">
      <c r="A409" s="124"/>
      <c r="B409" s="124"/>
      <c r="C409" s="33"/>
      <c r="D409" s="25"/>
      <c r="E409" s="6" t="s">
        <v>267</v>
      </c>
      <c r="F409" s="19">
        <v>0</v>
      </c>
      <c r="G409" s="18">
        <f>F409*$D$6</f>
        <v>0</v>
      </c>
      <c r="H409" s="121"/>
    </row>
    <row r="410" spans="1:8" x14ac:dyDescent="0.25">
      <c r="A410" s="124"/>
      <c r="B410" s="124"/>
      <c r="C410" s="33"/>
      <c r="D410" s="25"/>
      <c r="E410" s="6" t="s">
        <v>277</v>
      </c>
      <c r="F410" s="73">
        <v>40</v>
      </c>
      <c r="G410" s="18">
        <f>F410*$D$7</f>
        <v>0</v>
      </c>
      <c r="H410" s="121"/>
    </row>
    <row r="411" spans="1:8" x14ac:dyDescent="0.25">
      <c r="A411" s="124"/>
      <c r="B411" s="124"/>
      <c r="C411" s="33"/>
      <c r="D411" s="25"/>
      <c r="E411" s="6" t="s">
        <v>268</v>
      </c>
      <c r="F411" s="19">
        <v>0</v>
      </c>
      <c r="G411" s="18">
        <f>F411*$D$8</f>
        <v>0</v>
      </c>
      <c r="H411" s="121"/>
    </row>
    <row r="412" spans="1:8" x14ac:dyDescent="0.25">
      <c r="A412" s="124"/>
      <c r="B412" s="124"/>
      <c r="C412" s="33"/>
      <c r="D412" s="25"/>
      <c r="E412" s="6" t="s">
        <v>269</v>
      </c>
      <c r="F412" s="19">
        <v>0</v>
      </c>
      <c r="G412" s="18">
        <f>F412*$D$9</f>
        <v>0</v>
      </c>
      <c r="H412" s="121"/>
    </row>
    <row r="413" spans="1:8" x14ac:dyDescent="0.25">
      <c r="A413" s="124"/>
      <c r="B413" s="124"/>
      <c r="C413" s="33"/>
      <c r="D413" s="25"/>
      <c r="E413" s="6" t="s">
        <v>270</v>
      </c>
      <c r="F413" s="19">
        <v>0</v>
      </c>
      <c r="G413" s="18">
        <f>F413*$D$10</f>
        <v>0</v>
      </c>
      <c r="H413" s="121"/>
    </row>
    <row r="414" spans="1:8" x14ac:dyDescent="0.25">
      <c r="A414" s="124"/>
      <c r="B414" s="124"/>
      <c r="C414" s="33"/>
      <c r="D414" s="25"/>
      <c r="E414" s="6" t="s">
        <v>282</v>
      </c>
      <c r="F414" s="19">
        <v>0</v>
      </c>
      <c r="G414" s="18">
        <f>F414*$D$11</f>
        <v>0</v>
      </c>
      <c r="H414" s="121"/>
    </row>
    <row r="415" spans="1:8" ht="15.75" thickBot="1" x14ac:dyDescent="0.3">
      <c r="A415" s="125"/>
      <c r="B415" s="125"/>
      <c r="C415" s="37"/>
      <c r="D415" s="26"/>
      <c r="E415" s="8" t="s">
        <v>271</v>
      </c>
      <c r="F415" s="74">
        <v>14</v>
      </c>
      <c r="G415" s="21">
        <f>F415*$D$12</f>
        <v>0</v>
      </c>
      <c r="H415" s="122"/>
    </row>
    <row r="416" spans="1:8" x14ac:dyDescent="0.25">
      <c r="A416" s="123" t="s">
        <v>166</v>
      </c>
      <c r="B416" s="123" t="s">
        <v>21</v>
      </c>
      <c r="C416" s="31" t="s">
        <v>2</v>
      </c>
      <c r="D416" s="23">
        <v>2014</v>
      </c>
      <c r="E416" s="5" t="s">
        <v>264</v>
      </c>
      <c r="F416" s="72">
        <v>1</v>
      </c>
      <c r="G416" s="15">
        <f>F416*$D$3</f>
        <v>0</v>
      </c>
      <c r="H416" s="120">
        <f>SUM(G416:G435)</f>
        <v>0</v>
      </c>
    </row>
    <row r="417" spans="1:8" x14ac:dyDescent="0.25">
      <c r="A417" s="124"/>
      <c r="B417" s="124"/>
      <c r="C417" s="33" t="s">
        <v>40</v>
      </c>
      <c r="D417" s="25"/>
      <c r="E417" s="6" t="s">
        <v>265</v>
      </c>
      <c r="F417" s="73">
        <v>6</v>
      </c>
      <c r="G417" s="18">
        <f>F417*$D$4</f>
        <v>0</v>
      </c>
      <c r="H417" s="121"/>
    </row>
    <row r="418" spans="1:8" x14ac:dyDescent="0.25">
      <c r="A418" s="124"/>
      <c r="B418" s="124"/>
      <c r="C418" s="33" t="s">
        <v>41</v>
      </c>
      <c r="D418" s="25"/>
      <c r="E418" s="6" t="s">
        <v>266</v>
      </c>
      <c r="F418" s="19">
        <v>0</v>
      </c>
      <c r="G418" s="18">
        <f>F418*$D$5</f>
        <v>0</v>
      </c>
      <c r="H418" s="121"/>
    </row>
    <row r="419" spans="1:8" x14ac:dyDescent="0.25">
      <c r="A419" s="124"/>
      <c r="B419" s="124"/>
      <c r="C419" s="33" t="s">
        <v>167</v>
      </c>
      <c r="D419" s="25"/>
      <c r="E419" s="6" t="s">
        <v>267</v>
      </c>
      <c r="F419" s="19">
        <v>0</v>
      </c>
      <c r="G419" s="18">
        <f>F419*$D$6</f>
        <v>0</v>
      </c>
      <c r="H419" s="121"/>
    </row>
    <row r="420" spans="1:8" x14ac:dyDescent="0.25">
      <c r="A420" s="124"/>
      <c r="B420" s="124"/>
      <c r="C420" s="35" t="s">
        <v>168</v>
      </c>
      <c r="D420" s="25"/>
      <c r="E420" s="6" t="s">
        <v>277</v>
      </c>
      <c r="F420" s="73">
        <v>40</v>
      </c>
      <c r="G420" s="18">
        <f>F420*$D$7</f>
        <v>0</v>
      </c>
      <c r="H420" s="121"/>
    </row>
    <row r="421" spans="1:8" x14ac:dyDescent="0.25">
      <c r="A421" s="124"/>
      <c r="B421" s="124"/>
      <c r="C421" s="35" t="s">
        <v>251</v>
      </c>
      <c r="D421" s="25"/>
      <c r="E421" s="6" t="s">
        <v>268</v>
      </c>
      <c r="F421" s="73">
        <v>9</v>
      </c>
      <c r="G421" s="18">
        <f>F421*$D$8</f>
        <v>0</v>
      </c>
      <c r="H421" s="121"/>
    </row>
    <row r="422" spans="1:8" x14ac:dyDescent="0.25">
      <c r="A422" s="124"/>
      <c r="B422" s="124"/>
      <c r="C422" s="35" t="s">
        <v>250</v>
      </c>
      <c r="D422" s="25"/>
      <c r="E422" s="6" t="s">
        <v>269</v>
      </c>
      <c r="F422" s="73">
        <v>17</v>
      </c>
      <c r="G422" s="18">
        <f>F422*$D$9</f>
        <v>0</v>
      </c>
      <c r="H422" s="121"/>
    </row>
    <row r="423" spans="1:8" x14ac:dyDescent="0.25">
      <c r="A423" s="124"/>
      <c r="B423" s="124"/>
      <c r="C423" s="35"/>
      <c r="D423" s="25"/>
      <c r="E423" s="6" t="s">
        <v>270</v>
      </c>
      <c r="F423" s="19">
        <v>0</v>
      </c>
      <c r="G423" s="18">
        <f>F423*$D$10</f>
        <v>0</v>
      </c>
      <c r="H423" s="121"/>
    </row>
    <row r="424" spans="1:8" x14ac:dyDescent="0.25">
      <c r="A424" s="124"/>
      <c r="B424" s="124"/>
      <c r="C424" s="35"/>
      <c r="D424" s="25"/>
      <c r="E424" s="6" t="s">
        <v>282</v>
      </c>
      <c r="F424" s="19">
        <v>0</v>
      </c>
      <c r="G424" s="18">
        <f>F424*$D$11</f>
        <v>0</v>
      </c>
      <c r="H424" s="121"/>
    </row>
    <row r="425" spans="1:8" ht="15.75" thickBot="1" x14ac:dyDescent="0.3">
      <c r="A425" s="125"/>
      <c r="B425" s="125"/>
      <c r="C425" s="28"/>
      <c r="D425" s="26"/>
      <c r="E425" s="8" t="s">
        <v>271</v>
      </c>
      <c r="F425" s="20">
        <v>0</v>
      </c>
      <c r="G425" s="21">
        <f>F425*$D$12</f>
        <v>0</v>
      </c>
      <c r="H425" s="121"/>
    </row>
    <row r="426" spans="1:8" ht="12.75" customHeight="1" x14ac:dyDescent="0.25">
      <c r="A426" s="123" t="s">
        <v>166</v>
      </c>
      <c r="B426" s="123" t="s">
        <v>22</v>
      </c>
      <c r="C426" s="33" t="s">
        <v>169</v>
      </c>
      <c r="D426" s="25">
        <v>2014</v>
      </c>
      <c r="E426" s="5" t="s">
        <v>264</v>
      </c>
      <c r="F426" s="14">
        <v>0</v>
      </c>
      <c r="G426" s="15">
        <f>F426*$D$3</f>
        <v>0</v>
      </c>
      <c r="H426" s="121"/>
    </row>
    <row r="427" spans="1:8" ht="12.75" customHeight="1" x14ac:dyDescent="0.25">
      <c r="A427" s="124"/>
      <c r="B427" s="124"/>
      <c r="C427" s="33" t="s">
        <v>170</v>
      </c>
      <c r="D427" s="25"/>
      <c r="E427" s="6" t="s">
        <v>265</v>
      </c>
      <c r="F427" s="19">
        <v>0</v>
      </c>
      <c r="G427" s="18">
        <f>F427*$D$4</f>
        <v>0</v>
      </c>
      <c r="H427" s="121"/>
    </row>
    <row r="428" spans="1:8" ht="12.75" customHeight="1" x14ac:dyDescent="0.25">
      <c r="A428" s="124"/>
      <c r="B428" s="124"/>
      <c r="C428" s="33"/>
      <c r="D428" s="25"/>
      <c r="E428" s="6" t="s">
        <v>266</v>
      </c>
      <c r="F428" s="19">
        <v>0</v>
      </c>
      <c r="G428" s="18">
        <f>F428*$D$5</f>
        <v>0</v>
      </c>
      <c r="H428" s="121"/>
    </row>
    <row r="429" spans="1:8" ht="12.75" customHeight="1" x14ac:dyDescent="0.25">
      <c r="A429" s="124"/>
      <c r="B429" s="124"/>
      <c r="C429" s="33"/>
      <c r="D429" s="25"/>
      <c r="E429" s="6" t="s">
        <v>267</v>
      </c>
      <c r="F429" s="19">
        <v>0</v>
      </c>
      <c r="G429" s="18">
        <f>F429*$D$6</f>
        <v>0</v>
      </c>
      <c r="H429" s="121"/>
    </row>
    <row r="430" spans="1:8" ht="12.75" customHeight="1" x14ac:dyDescent="0.25">
      <c r="A430" s="124"/>
      <c r="B430" s="124"/>
      <c r="C430" s="33"/>
      <c r="D430" s="25"/>
      <c r="E430" s="6" t="s">
        <v>277</v>
      </c>
      <c r="F430" s="73">
        <v>28</v>
      </c>
      <c r="G430" s="18">
        <f>F430*$D$7</f>
        <v>0</v>
      </c>
      <c r="H430" s="121"/>
    </row>
    <row r="431" spans="1:8" ht="12.75" customHeight="1" x14ac:dyDescent="0.25">
      <c r="A431" s="124"/>
      <c r="B431" s="124"/>
      <c r="C431" s="33"/>
      <c r="D431" s="25"/>
      <c r="E431" s="6" t="s">
        <v>268</v>
      </c>
      <c r="F431" s="19">
        <v>0</v>
      </c>
      <c r="G431" s="18">
        <f>F431*$D$8</f>
        <v>0</v>
      </c>
      <c r="H431" s="121"/>
    </row>
    <row r="432" spans="1:8" ht="12.75" customHeight="1" x14ac:dyDescent="0.25">
      <c r="A432" s="124"/>
      <c r="B432" s="124"/>
      <c r="C432" s="33"/>
      <c r="D432" s="25"/>
      <c r="E432" s="6" t="s">
        <v>269</v>
      </c>
      <c r="F432" s="19">
        <v>0</v>
      </c>
      <c r="G432" s="18">
        <f>F432*$D$9</f>
        <v>0</v>
      </c>
      <c r="H432" s="121"/>
    </row>
    <row r="433" spans="1:8" ht="12.75" customHeight="1" x14ac:dyDescent="0.25">
      <c r="A433" s="124"/>
      <c r="B433" s="124"/>
      <c r="C433" s="33"/>
      <c r="D433" s="25"/>
      <c r="E433" s="6" t="s">
        <v>270</v>
      </c>
      <c r="F433" s="19">
        <v>0</v>
      </c>
      <c r="G433" s="18">
        <f>F433*$D$10</f>
        <v>0</v>
      </c>
      <c r="H433" s="121"/>
    </row>
    <row r="434" spans="1:8" ht="12.75" customHeight="1" x14ac:dyDescent="0.25">
      <c r="A434" s="124"/>
      <c r="B434" s="124"/>
      <c r="C434" s="33"/>
      <c r="D434" s="25"/>
      <c r="E434" s="6" t="s">
        <v>282</v>
      </c>
      <c r="F434" s="19">
        <v>0</v>
      </c>
      <c r="G434" s="18">
        <f>F434*$D$11</f>
        <v>0</v>
      </c>
      <c r="H434" s="121"/>
    </row>
    <row r="435" spans="1:8" ht="12.75" customHeight="1" thickBot="1" x14ac:dyDescent="0.3">
      <c r="A435" s="125"/>
      <c r="B435" s="125"/>
      <c r="C435" s="37"/>
      <c r="D435" s="26"/>
      <c r="E435" s="8" t="s">
        <v>271</v>
      </c>
      <c r="F435" s="74">
        <v>14</v>
      </c>
      <c r="G435" s="21">
        <f>F435*$D$12</f>
        <v>0</v>
      </c>
      <c r="H435" s="122"/>
    </row>
    <row r="436" spans="1:8" ht="16.5" customHeight="1" thickBot="1" x14ac:dyDescent="0.3">
      <c r="A436" s="66" t="s">
        <v>171</v>
      </c>
      <c r="B436" s="66"/>
      <c r="C436" s="54" t="s">
        <v>97</v>
      </c>
      <c r="D436" s="23"/>
      <c r="E436" s="12"/>
      <c r="F436" s="12"/>
      <c r="G436" s="12"/>
      <c r="H436" s="66"/>
    </row>
    <row r="437" spans="1:8" ht="12.75" customHeight="1" x14ac:dyDescent="0.25">
      <c r="A437" s="129" t="s">
        <v>292</v>
      </c>
      <c r="B437" s="123" t="s">
        <v>22</v>
      </c>
      <c r="C437" s="35" t="s">
        <v>172</v>
      </c>
      <c r="D437" s="23">
        <v>2014</v>
      </c>
      <c r="E437" s="5" t="s">
        <v>264</v>
      </c>
      <c r="F437" s="14">
        <v>0</v>
      </c>
      <c r="G437" s="15">
        <f>F437*$D$3</f>
        <v>0</v>
      </c>
      <c r="H437" s="120">
        <f>SUM(G437:G446)</f>
        <v>0</v>
      </c>
    </row>
    <row r="438" spans="1:8" ht="12.75" customHeight="1" x14ac:dyDescent="0.25">
      <c r="A438" s="130"/>
      <c r="B438" s="124"/>
      <c r="C438" s="35" t="s">
        <v>173</v>
      </c>
      <c r="D438" s="25"/>
      <c r="E438" s="6" t="s">
        <v>265</v>
      </c>
      <c r="F438" s="19">
        <v>0</v>
      </c>
      <c r="G438" s="18">
        <f>F438*$D$4</f>
        <v>0</v>
      </c>
      <c r="H438" s="121"/>
    </row>
    <row r="439" spans="1:8" ht="12.75" customHeight="1" x14ac:dyDescent="0.25">
      <c r="A439" s="130"/>
      <c r="B439" s="124"/>
      <c r="C439" s="35" t="s">
        <v>174</v>
      </c>
      <c r="D439" s="25"/>
      <c r="E439" s="6" t="s">
        <v>266</v>
      </c>
      <c r="F439" s="19">
        <v>0</v>
      </c>
      <c r="G439" s="18">
        <f>F439*$D$5</f>
        <v>0</v>
      </c>
      <c r="H439" s="121"/>
    </row>
    <row r="440" spans="1:8" ht="12.75" customHeight="1" x14ac:dyDescent="0.25">
      <c r="A440" s="130"/>
      <c r="B440" s="124"/>
      <c r="C440" s="35" t="s">
        <v>175</v>
      </c>
      <c r="D440" s="25"/>
      <c r="E440" s="6" t="s">
        <v>267</v>
      </c>
      <c r="F440" s="19">
        <v>0</v>
      </c>
      <c r="G440" s="18">
        <f>F440*$D$6</f>
        <v>0</v>
      </c>
      <c r="H440" s="121"/>
    </row>
    <row r="441" spans="1:8" ht="12.75" customHeight="1" x14ac:dyDescent="0.25">
      <c r="A441" s="130"/>
      <c r="B441" s="124"/>
      <c r="C441" s="35" t="s">
        <v>176</v>
      </c>
      <c r="D441" s="25"/>
      <c r="E441" s="6" t="s">
        <v>277</v>
      </c>
      <c r="F441" s="73">
        <v>20</v>
      </c>
      <c r="G441" s="18">
        <f>F441*$D$7</f>
        <v>0</v>
      </c>
      <c r="H441" s="121"/>
    </row>
    <row r="442" spans="1:8" ht="12.75" customHeight="1" x14ac:dyDescent="0.25">
      <c r="A442" s="130"/>
      <c r="B442" s="124"/>
      <c r="C442" s="35" t="s">
        <v>177</v>
      </c>
      <c r="D442" s="25"/>
      <c r="E442" s="6" t="s">
        <v>268</v>
      </c>
      <c r="F442" s="19">
        <v>0</v>
      </c>
      <c r="G442" s="18">
        <f>F442*$D$8</f>
        <v>0</v>
      </c>
      <c r="H442" s="121"/>
    </row>
    <row r="443" spans="1:8" ht="12.75" customHeight="1" x14ac:dyDescent="0.25">
      <c r="A443" s="130"/>
      <c r="B443" s="124"/>
      <c r="C443" s="35" t="s">
        <v>178</v>
      </c>
      <c r="D443" s="25"/>
      <c r="E443" s="6" t="s">
        <v>269</v>
      </c>
      <c r="F443" s="19">
        <v>0</v>
      </c>
      <c r="G443" s="18">
        <f>F443*$D$9</f>
        <v>0</v>
      </c>
      <c r="H443" s="121"/>
    </row>
    <row r="444" spans="1:8" ht="12.75" customHeight="1" x14ac:dyDescent="0.25">
      <c r="A444" s="130"/>
      <c r="B444" s="124"/>
      <c r="C444" s="35"/>
      <c r="D444" s="25"/>
      <c r="E444" s="6" t="s">
        <v>270</v>
      </c>
      <c r="F444" s="19">
        <v>0</v>
      </c>
      <c r="G444" s="18">
        <f>F444*$D$10</f>
        <v>0</v>
      </c>
      <c r="H444" s="121"/>
    </row>
    <row r="445" spans="1:8" ht="12.75" customHeight="1" x14ac:dyDescent="0.25">
      <c r="A445" s="130"/>
      <c r="B445" s="124"/>
      <c r="C445" s="35"/>
      <c r="D445" s="25"/>
      <c r="E445" s="6" t="s">
        <v>282</v>
      </c>
      <c r="F445" s="19">
        <v>0</v>
      </c>
      <c r="G445" s="18">
        <f>F445*$D$11</f>
        <v>0</v>
      </c>
      <c r="H445" s="121"/>
    </row>
    <row r="446" spans="1:8" ht="12.75" customHeight="1" thickBot="1" x14ac:dyDescent="0.3">
      <c r="A446" s="131"/>
      <c r="B446" s="125"/>
      <c r="C446" s="37"/>
      <c r="D446" s="26"/>
      <c r="E446" s="8" t="s">
        <v>271</v>
      </c>
      <c r="F446" s="20">
        <v>0</v>
      </c>
      <c r="G446" s="21">
        <f>F446*$D$12</f>
        <v>0</v>
      </c>
      <c r="H446" s="122"/>
    </row>
    <row r="447" spans="1:8" x14ac:dyDescent="0.25">
      <c r="A447" s="123" t="s">
        <v>179</v>
      </c>
      <c r="B447" s="123" t="s">
        <v>21</v>
      </c>
      <c r="C447" s="31" t="s">
        <v>2</v>
      </c>
      <c r="D447" s="23">
        <v>2014</v>
      </c>
      <c r="E447" s="5" t="s">
        <v>264</v>
      </c>
      <c r="F447" s="72">
        <v>1</v>
      </c>
      <c r="G447" s="15">
        <f>F447*$D$3</f>
        <v>0</v>
      </c>
      <c r="H447" s="120">
        <f>SUM(G447:G466)</f>
        <v>0</v>
      </c>
    </row>
    <row r="448" spans="1:8" x14ac:dyDescent="0.25">
      <c r="A448" s="124"/>
      <c r="B448" s="124"/>
      <c r="C448" s="33" t="s">
        <v>40</v>
      </c>
      <c r="D448" s="25"/>
      <c r="E448" s="6" t="s">
        <v>265</v>
      </c>
      <c r="F448" s="19">
        <v>0</v>
      </c>
      <c r="G448" s="18">
        <f>F448*$D$4</f>
        <v>0</v>
      </c>
      <c r="H448" s="121"/>
    </row>
    <row r="449" spans="1:8" x14ac:dyDescent="0.25">
      <c r="A449" s="124"/>
      <c r="B449" s="124"/>
      <c r="C449" s="33" t="s">
        <v>41</v>
      </c>
      <c r="D449" s="25"/>
      <c r="E449" s="6" t="s">
        <v>266</v>
      </c>
      <c r="F449" s="19">
        <v>0</v>
      </c>
      <c r="G449" s="18">
        <f>F449*$D$5</f>
        <v>0</v>
      </c>
      <c r="H449" s="121"/>
    </row>
    <row r="450" spans="1:8" x14ac:dyDescent="0.25">
      <c r="A450" s="124"/>
      <c r="B450" s="124"/>
      <c r="C450" s="33" t="s">
        <v>180</v>
      </c>
      <c r="D450" s="25"/>
      <c r="E450" s="6" t="s">
        <v>267</v>
      </c>
      <c r="F450" s="19">
        <v>0</v>
      </c>
      <c r="G450" s="18">
        <f>F450*$D$6</f>
        <v>0</v>
      </c>
      <c r="H450" s="121"/>
    </row>
    <row r="451" spans="1:8" x14ac:dyDescent="0.25">
      <c r="A451" s="124"/>
      <c r="B451" s="124"/>
      <c r="C451" s="35" t="s">
        <v>181</v>
      </c>
      <c r="D451" s="25"/>
      <c r="E451" s="6" t="s">
        <v>277</v>
      </c>
      <c r="F451" s="73">
        <v>85</v>
      </c>
      <c r="G451" s="18">
        <f>F451*$D$7</f>
        <v>0</v>
      </c>
      <c r="H451" s="121"/>
    </row>
    <row r="452" spans="1:8" x14ac:dyDescent="0.25">
      <c r="A452" s="124"/>
      <c r="B452" s="124"/>
      <c r="C452" s="35" t="s">
        <v>252</v>
      </c>
      <c r="D452" s="25"/>
      <c r="E452" s="6" t="s">
        <v>268</v>
      </c>
      <c r="F452" s="73">
        <v>20</v>
      </c>
      <c r="G452" s="18">
        <f>F452*$D$8</f>
        <v>0</v>
      </c>
      <c r="H452" s="121"/>
    </row>
    <row r="453" spans="1:8" x14ac:dyDescent="0.25">
      <c r="A453" s="124"/>
      <c r="B453" s="124"/>
      <c r="C453" s="35" t="s">
        <v>253</v>
      </c>
      <c r="D453" s="25"/>
      <c r="E453" s="6" t="s">
        <v>269</v>
      </c>
      <c r="F453" s="73">
        <v>53</v>
      </c>
      <c r="G453" s="18">
        <f>F453*$D$9</f>
        <v>0</v>
      </c>
      <c r="H453" s="121"/>
    </row>
    <row r="454" spans="1:8" x14ac:dyDescent="0.25">
      <c r="A454" s="124"/>
      <c r="B454" s="124"/>
      <c r="C454" s="35" t="s">
        <v>254</v>
      </c>
      <c r="D454" s="25"/>
      <c r="E454" s="6" t="s">
        <v>270</v>
      </c>
      <c r="F454" s="73">
        <v>33</v>
      </c>
      <c r="G454" s="18">
        <f>F454*$D$10</f>
        <v>0</v>
      </c>
      <c r="H454" s="121"/>
    </row>
    <row r="455" spans="1:8" x14ac:dyDescent="0.25">
      <c r="A455" s="124"/>
      <c r="B455" s="124"/>
      <c r="C455" s="35"/>
      <c r="D455" s="25"/>
      <c r="E455" s="6" t="s">
        <v>282</v>
      </c>
      <c r="F455" s="73">
        <v>7</v>
      </c>
      <c r="G455" s="18">
        <f>F455*$D$11</f>
        <v>0</v>
      </c>
      <c r="H455" s="121"/>
    </row>
    <row r="456" spans="1:8" ht="15.75" thickBot="1" x14ac:dyDescent="0.3">
      <c r="A456" s="125"/>
      <c r="B456" s="125"/>
      <c r="C456" s="28"/>
      <c r="D456" s="26"/>
      <c r="E456" s="8" t="s">
        <v>271</v>
      </c>
      <c r="F456" s="20">
        <v>0</v>
      </c>
      <c r="G456" s="21">
        <f>F456*$D$12</f>
        <v>0</v>
      </c>
      <c r="H456" s="121"/>
    </row>
    <row r="457" spans="1:8" x14ac:dyDescent="0.25">
      <c r="A457" s="123" t="s">
        <v>179</v>
      </c>
      <c r="B457" s="123" t="s">
        <v>22</v>
      </c>
      <c r="C457" s="33" t="s">
        <v>182</v>
      </c>
      <c r="D457" s="25">
        <v>2014</v>
      </c>
      <c r="E457" s="5" t="s">
        <v>264</v>
      </c>
      <c r="F457" s="14">
        <v>0</v>
      </c>
      <c r="G457" s="15">
        <f>F457*$D$3</f>
        <v>0</v>
      </c>
      <c r="H457" s="121"/>
    </row>
    <row r="458" spans="1:8" x14ac:dyDescent="0.25">
      <c r="A458" s="124"/>
      <c r="B458" s="124"/>
      <c r="C458" s="33" t="s">
        <v>183</v>
      </c>
      <c r="D458" s="25"/>
      <c r="E458" s="6" t="s">
        <v>265</v>
      </c>
      <c r="F458" s="73">
        <v>32</v>
      </c>
      <c r="G458" s="18">
        <f>F458*$D$4</f>
        <v>0</v>
      </c>
      <c r="H458" s="121"/>
    </row>
    <row r="459" spans="1:8" x14ac:dyDescent="0.25">
      <c r="A459" s="124"/>
      <c r="B459" s="124"/>
      <c r="C459" s="33" t="s">
        <v>184</v>
      </c>
      <c r="D459" s="25"/>
      <c r="E459" s="6" t="s">
        <v>266</v>
      </c>
      <c r="F459" s="19">
        <v>0</v>
      </c>
      <c r="G459" s="18">
        <f>F459*$D$5</f>
        <v>0</v>
      </c>
      <c r="H459" s="121"/>
    </row>
    <row r="460" spans="1:8" x14ac:dyDescent="0.25">
      <c r="A460" s="124"/>
      <c r="B460" s="124"/>
      <c r="C460" s="33" t="s">
        <v>185</v>
      </c>
      <c r="D460" s="25"/>
      <c r="E460" s="6" t="s">
        <v>267</v>
      </c>
      <c r="F460" s="19">
        <v>0</v>
      </c>
      <c r="G460" s="18">
        <f>F460*$D$6</f>
        <v>0</v>
      </c>
      <c r="H460" s="121"/>
    </row>
    <row r="461" spans="1:8" x14ac:dyDescent="0.25">
      <c r="A461" s="124"/>
      <c r="B461" s="124"/>
      <c r="C461" s="33" t="s">
        <v>186</v>
      </c>
      <c r="D461" s="25"/>
      <c r="E461" s="6" t="s">
        <v>277</v>
      </c>
      <c r="F461" s="73">
        <v>124</v>
      </c>
      <c r="G461" s="18">
        <f>F461*$D$7</f>
        <v>0</v>
      </c>
      <c r="H461" s="121"/>
    </row>
    <row r="462" spans="1:8" x14ac:dyDescent="0.25">
      <c r="A462" s="124"/>
      <c r="B462" s="124"/>
      <c r="C462" s="33" t="s">
        <v>255</v>
      </c>
      <c r="D462" s="25"/>
      <c r="E462" s="6" t="s">
        <v>268</v>
      </c>
      <c r="F462" s="19">
        <v>0</v>
      </c>
      <c r="G462" s="18">
        <f>F462*$D$8</f>
        <v>0</v>
      </c>
      <c r="H462" s="121"/>
    </row>
    <row r="463" spans="1:8" x14ac:dyDescent="0.25">
      <c r="A463" s="124"/>
      <c r="B463" s="124"/>
      <c r="C463" s="33" t="s">
        <v>256</v>
      </c>
      <c r="D463" s="25"/>
      <c r="E463" s="6" t="s">
        <v>269</v>
      </c>
      <c r="F463" s="19">
        <v>0</v>
      </c>
      <c r="G463" s="18">
        <f>F463*$D$9</f>
        <v>0</v>
      </c>
      <c r="H463" s="121"/>
    </row>
    <row r="464" spans="1:8" x14ac:dyDescent="0.25">
      <c r="A464" s="124"/>
      <c r="B464" s="124"/>
      <c r="C464" s="33"/>
      <c r="D464" s="25"/>
      <c r="E464" s="6" t="s">
        <v>270</v>
      </c>
      <c r="F464" s="19">
        <v>0</v>
      </c>
      <c r="G464" s="18">
        <f>F464*$D$10</f>
        <v>0</v>
      </c>
      <c r="H464" s="121"/>
    </row>
    <row r="465" spans="1:8" x14ac:dyDescent="0.25">
      <c r="A465" s="124"/>
      <c r="B465" s="124"/>
      <c r="C465" s="33"/>
      <c r="D465" s="25"/>
      <c r="E465" s="6" t="s">
        <v>282</v>
      </c>
      <c r="F465" s="19">
        <v>0</v>
      </c>
      <c r="G465" s="18">
        <f>F465*$D$11</f>
        <v>0</v>
      </c>
      <c r="H465" s="121"/>
    </row>
    <row r="466" spans="1:8" ht="15.75" thickBot="1" x14ac:dyDescent="0.3">
      <c r="A466" s="125"/>
      <c r="B466" s="125"/>
      <c r="C466" s="37" t="s">
        <v>187</v>
      </c>
      <c r="D466" s="26"/>
      <c r="E466" s="8" t="s">
        <v>271</v>
      </c>
      <c r="F466" s="74">
        <v>10</v>
      </c>
      <c r="G466" s="21">
        <f>F466*$D$12</f>
        <v>0</v>
      </c>
      <c r="H466" s="122"/>
    </row>
    <row r="467" spans="1:8" x14ac:dyDescent="0.25">
      <c r="A467" s="123" t="s">
        <v>188</v>
      </c>
      <c r="B467" s="123" t="s">
        <v>21</v>
      </c>
      <c r="C467" s="31" t="s">
        <v>2</v>
      </c>
      <c r="D467" s="23">
        <v>2014</v>
      </c>
      <c r="E467" s="5" t="s">
        <v>264</v>
      </c>
      <c r="F467" s="72">
        <v>1</v>
      </c>
      <c r="G467" s="15">
        <f>F467*$D$3</f>
        <v>0</v>
      </c>
      <c r="H467" s="120">
        <f>SUM(G467:G486)</f>
        <v>0</v>
      </c>
    </row>
    <row r="468" spans="1:8" x14ac:dyDescent="0.25">
      <c r="A468" s="124"/>
      <c r="B468" s="124"/>
      <c r="C468" s="33" t="s">
        <v>40</v>
      </c>
      <c r="D468" s="25"/>
      <c r="E468" s="6" t="s">
        <v>265</v>
      </c>
      <c r="F468" s="19">
        <v>0</v>
      </c>
      <c r="G468" s="18">
        <f>F468*$D$4</f>
        <v>0</v>
      </c>
      <c r="H468" s="121"/>
    </row>
    <row r="469" spans="1:8" x14ac:dyDescent="0.25">
      <c r="A469" s="124"/>
      <c r="B469" s="124"/>
      <c r="C469" s="33" t="s">
        <v>41</v>
      </c>
      <c r="D469" s="25"/>
      <c r="E469" s="6" t="s">
        <v>266</v>
      </c>
      <c r="F469" s="19">
        <v>0</v>
      </c>
      <c r="G469" s="18">
        <f>F469*$D$5</f>
        <v>0</v>
      </c>
      <c r="H469" s="121"/>
    </row>
    <row r="470" spans="1:8" x14ac:dyDescent="0.25">
      <c r="A470" s="124"/>
      <c r="B470" s="124"/>
      <c r="C470" s="33" t="s">
        <v>194</v>
      </c>
      <c r="D470" s="25"/>
      <c r="E470" s="6" t="s">
        <v>267</v>
      </c>
      <c r="F470" s="19">
        <v>0</v>
      </c>
      <c r="G470" s="18">
        <f>F470*$D$6</f>
        <v>0</v>
      </c>
      <c r="H470" s="121"/>
    </row>
    <row r="471" spans="1:8" x14ac:dyDescent="0.25">
      <c r="A471" s="124"/>
      <c r="B471" s="124"/>
      <c r="C471" s="35" t="s">
        <v>195</v>
      </c>
      <c r="D471" s="25"/>
      <c r="E471" s="6" t="s">
        <v>277</v>
      </c>
      <c r="F471" s="73">
        <v>58</v>
      </c>
      <c r="G471" s="18">
        <f>F471*$D$7</f>
        <v>0</v>
      </c>
      <c r="H471" s="121"/>
    </row>
    <row r="472" spans="1:8" x14ac:dyDescent="0.25">
      <c r="A472" s="124"/>
      <c r="B472" s="124"/>
      <c r="C472" s="35" t="s">
        <v>200</v>
      </c>
      <c r="D472" s="25"/>
      <c r="E472" s="6" t="s">
        <v>268</v>
      </c>
      <c r="F472" s="73">
        <v>8</v>
      </c>
      <c r="G472" s="18">
        <f>F472*$D$8</f>
        <v>0</v>
      </c>
      <c r="H472" s="121"/>
    </row>
    <row r="473" spans="1:8" x14ac:dyDescent="0.25">
      <c r="A473" s="124"/>
      <c r="B473" s="124"/>
      <c r="C473" s="35" t="s">
        <v>201</v>
      </c>
      <c r="D473" s="25"/>
      <c r="E473" s="6" t="s">
        <v>269</v>
      </c>
      <c r="F473" s="73">
        <v>21</v>
      </c>
      <c r="G473" s="18">
        <f>F473*$D$9</f>
        <v>0</v>
      </c>
      <c r="H473" s="121"/>
    </row>
    <row r="474" spans="1:8" x14ac:dyDescent="0.25">
      <c r="A474" s="124"/>
      <c r="B474" s="124"/>
      <c r="C474" s="35"/>
      <c r="D474" s="25"/>
      <c r="E474" s="6" t="s">
        <v>270</v>
      </c>
      <c r="F474" s="19">
        <v>0</v>
      </c>
      <c r="G474" s="18">
        <f>F474*$D$10</f>
        <v>0</v>
      </c>
      <c r="H474" s="121"/>
    </row>
    <row r="475" spans="1:8" x14ac:dyDescent="0.25">
      <c r="A475" s="124"/>
      <c r="B475" s="124"/>
      <c r="C475" s="35"/>
      <c r="D475" s="25"/>
      <c r="E475" s="6" t="s">
        <v>282</v>
      </c>
      <c r="F475" s="73">
        <v>8</v>
      </c>
      <c r="G475" s="18">
        <f>F475*$D$11</f>
        <v>0</v>
      </c>
      <c r="H475" s="121"/>
    </row>
    <row r="476" spans="1:8" ht="15.75" thickBot="1" x14ac:dyDescent="0.3">
      <c r="A476" s="125"/>
      <c r="B476" s="125"/>
      <c r="C476" s="28"/>
      <c r="D476" s="26"/>
      <c r="E476" s="8" t="s">
        <v>271</v>
      </c>
      <c r="F476" s="20">
        <v>0</v>
      </c>
      <c r="G476" s="21">
        <f>F476*$D$12</f>
        <v>0</v>
      </c>
      <c r="H476" s="121"/>
    </row>
    <row r="477" spans="1:8" x14ac:dyDescent="0.25">
      <c r="A477" s="123" t="s">
        <v>188</v>
      </c>
      <c r="B477" s="123" t="s">
        <v>22</v>
      </c>
      <c r="C477" s="33" t="s">
        <v>196</v>
      </c>
      <c r="D477" s="25">
        <v>2014</v>
      </c>
      <c r="E477" s="5" t="s">
        <v>264</v>
      </c>
      <c r="F477" s="14">
        <v>0</v>
      </c>
      <c r="G477" s="15">
        <f>F477*$D$3</f>
        <v>0</v>
      </c>
      <c r="H477" s="121"/>
    </row>
    <row r="478" spans="1:8" x14ac:dyDescent="0.25">
      <c r="A478" s="124"/>
      <c r="B478" s="124"/>
      <c r="C478" s="33" t="s">
        <v>197</v>
      </c>
      <c r="D478" s="25"/>
      <c r="E478" s="6" t="s">
        <v>265</v>
      </c>
      <c r="F478" s="73">
        <v>16</v>
      </c>
      <c r="G478" s="18">
        <f>F478*$D$4</f>
        <v>0</v>
      </c>
      <c r="H478" s="121"/>
    </row>
    <row r="479" spans="1:8" x14ac:dyDescent="0.25">
      <c r="A479" s="124"/>
      <c r="B479" s="124"/>
      <c r="C479" s="33" t="s">
        <v>198</v>
      </c>
      <c r="D479" s="25"/>
      <c r="E479" s="6" t="s">
        <v>266</v>
      </c>
      <c r="F479" s="19">
        <v>0</v>
      </c>
      <c r="G479" s="18">
        <f>F479*$D$5</f>
        <v>0</v>
      </c>
      <c r="H479" s="121"/>
    </row>
    <row r="480" spans="1:8" x14ac:dyDescent="0.25">
      <c r="A480" s="124"/>
      <c r="B480" s="124"/>
      <c r="C480" s="33" t="s">
        <v>199</v>
      </c>
      <c r="D480" s="25"/>
      <c r="E480" s="6" t="s">
        <v>267</v>
      </c>
      <c r="F480" s="73">
        <v>5</v>
      </c>
      <c r="G480" s="18">
        <f>F480*$D$6</f>
        <v>0</v>
      </c>
      <c r="H480" s="121"/>
    </row>
    <row r="481" spans="1:8" x14ac:dyDescent="0.25">
      <c r="A481" s="124"/>
      <c r="B481" s="124"/>
      <c r="C481" s="33"/>
      <c r="D481" s="25"/>
      <c r="E481" s="6" t="s">
        <v>277</v>
      </c>
      <c r="F481" s="73">
        <v>80</v>
      </c>
      <c r="G481" s="18">
        <f>F481*$D$7</f>
        <v>0</v>
      </c>
      <c r="H481" s="121"/>
    </row>
    <row r="482" spans="1:8" x14ac:dyDescent="0.25">
      <c r="A482" s="124"/>
      <c r="B482" s="124"/>
      <c r="C482" s="33"/>
      <c r="D482" s="25"/>
      <c r="E482" s="6" t="s">
        <v>268</v>
      </c>
      <c r="F482" s="19">
        <v>0</v>
      </c>
      <c r="G482" s="18">
        <f>F482*$D$8</f>
        <v>0</v>
      </c>
      <c r="H482" s="121"/>
    </row>
    <row r="483" spans="1:8" x14ac:dyDescent="0.25">
      <c r="A483" s="124"/>
      <c r="B483" s="124"/>
      <c r="C483" s="33"/>
      <c r="D483" s="25"/>
      <c r="E483" s="6" t="s">
        <v>269</v>
      </c>
      <c r="F483" s="19">
        <v>0</v>
      </c>
      <c r="G483" s="18">
        <f>F483*$D$9</f>
        <v>0</v>
      </c>
      <c r="H483" s="121"/>
    </row>
    <row r="484" spans="1:8" x14ac:dyDescent="0.25">
      <c r="A484" s="124"/>
      <c r="B484" s="124"/>
      <c r="C484" s="33"/>
      <c r="D484" s="25"/>
      <c r="E484" s="6" t="s">
        <v>270</v>
      </c>
      <c r="F484" s="19">
        <v>0</v>
      </c>
      <c r="G484" s="18">
        <f>F484*$D$10</f>
        <v>0</v>
      </c>
      <c r="H484" s="121"/>
    </row>
    <row r="485" spans="1:8" x14ac:dyDescent="0.25">
      <c r="A485" s="124"/>
      <c r="B485" s="124"/>
      <c r="C485" s="33"/>
      <c r="D485" s="25"/>
      <c r="E485" s="6" t="s">
        <v>282</v>
      </c>
      <c r="F485" s="19">
        <v>0</v>
      </c>
      <c r="G485" s="18">
        <f>F485*$D$11</f>
        <v>0</v>
      </c>
      <c r="H485" s="121"/>
    </row>
    <row r="486" spans="1:8" ht="15.75" thickBot="1" x14ac:dyDescent="0.3">
      <c r="A486" s="125"/>
      <c r="B486" s="125"/>
      <c r="C486" s="37"/>
      <c r="D486" s="26"/>
      <c r="E486" s="8" t="s">
        <v>271</v>
      </c>
      <c r="F486" s="74">
        <v>5</v>
      </c>
      <c r="G486" s="21">
        <f>F486*$D$12</f>
        <v>0</v>
      </c>
      <c r="H486" s="122"/>
    </row>
    <row r="487" spans="1:8" x14ac:dyDescent="0.25">
      <c r="A487" s="123" t="s">
        <v>193</v>
      </c>
      <c r="B487" s="123" t="s">
        <v>21</v>
      </c>
      <c r="C487" s="31" t="s">
        <v>2</v>
      </c>
      <c r="D487" s="23">
        <v>2014</v>
      </c>
      <c r="E487" s="5" t="s">
        <v>264</v>
      </c>
      <c r="F487" s="72">
        <v>1</v>
      </c>
      <c r="G487" s="15">
        <f>F487*$D$3</f>
        <v>0</v>
      </c>
      <c r="H487" s="120">
        <f>SUM(G487:G506)</f>
        <v>0</v>
      </c>
    </row>
    <row r="488" spans="1:8" x14ac:dyDescent="0.25">
      <c r="A488" s="124"/>
      <c r="B488" s="124"/>
      <c r="C488" s="33" t="s">
        <v>40</v>
      </c>
      <c r="D488" s="25"/>
      <c r="E488" s="6" t="s">
        <v>265</v>
      </c>
      <c r="F488" s="19">
        <v>0</v>
      </c>
      <c r="G488" s="18">
        <f>F488*$D$4</f>
        <v>0</v>
      </c>
      <c r="H488" s="121"/>
    </row>
    <row r="489" spans="1:8" x14ac:dyDescent="0.25">
      <c r="A489" s="124"/>
      <c r="B489" s="124"/>
      <c r="C489" s="33" t="s">
        <v>41</v>
      </c>
      <c r="D489" s="25"/>
      <c r="E489" s="6" t="s">
        <v>266</v>
      </c>
      <c r="F489" s="19">
        <v>0</v>
      </c>
      <c r="G489" s="18">
        <f>F489*$D$5</f>
        <v>0</v>
      </c>
      <c r="H489" s="121"/>
    </row>
    <row r="490" spans="1:8" x14ac:dyDescent="0.25">
      <c r="A490" s="124"/>
      <c r="B490" s="124"/>
      <c r="C490" s="33" t="s">
        <v>202</v>
      </c>
      <c r="D490" s="25"/>
      <c r="E490" s="6" t="s">
        <v>267</v>
      </c>
      <c r="F490" s="19">
        <v>0</v>
      </c>
      <c r="G490" s="18">
        <f>F490*$D$6</f>
        <v>0</v>
      </c>
      <c r="H490" s="121"/>
    </row>
    <row r="491" spans="1:8" x14ac:dyDescent="0.25">
      <c r="A491" s="124"/>
      <c r="B491" s="124"/>
      <c r="C491" s="35" t="s">
        <v>203</v>
      </c>
      <c r="D491" s="25"/>
      <c r="E491" s="6" t="s">
        <v>277</v>
      </c>
      <c r="F491" s="73">
        <v>32</v>
      </c>
      <c r="G491" s="18">
        <f>F491*$D$7</f>
        <v>0</v>
      </c>
      <c r="H491" s="121"/>
    </row>
    <row r="492" spans="1:8" x14ac:dyDescent="0.25">
      <c r="A492" s="124"/>
      <c r="B492" s="124"/>
      <c r="C492" s="35" t="s">
        <v>204</v>
      </c>
      <c r="D492" s="25"/>
      <c r="E492" s="6" t="s">
        <v>268</v>
      </c>
      <c r="F492" s="73">
        <v>31</v>
      </c>
      <c r="G492" s="18">
        <f>F492*$D$8</f>
        <v>0</v>
      </c>
      <c r="H492" s="121"/>
    </row>
    <row r="493" spans="1:8" x14ac:dyDescent="0.25">
      <c r="A493" s="124"/>
      <c r="B493" s="124"/>
      <c r="C493" s="35" t="s">
        <v>205</v>
      </c>
      <c r="D493" s="25"/>
      <c r="E493" s="6" t="s">
        <v>269</v>
      </c>
      <c r="F493" s="19">
        <v>0</v>
      </c>
      <c r="G493" s="18">
        <f>F493*$D$9</f>
        <v>0</v>
      </c>
      <c r="H493" s="121"/>
    </row>
    <row r="494" spans="1:8" x14ac:dyDescent="0.25">
      <c r="A494" s="124"/>
      <c r="B494" s="124"/>
      <c r="C494" s="35" t="s">
        <v>206</v>
      </c>
      <c r="D494" s="25"/>
      <c r="E494" s="6" t="s">
        <v>270</v>
      </c>
      <c r="F494" s="19">
        <v>0</v>
      </c>
      <c r="G494" s="18">
        <f>F494*$D$10</f>
        <v>0</v>
      </c>
      <c r="H494" s="121"/>
    </row>
    <row r="495" spans="1:8" x14ac:dyDescent="0.25">
      <c r="A495" s="124"/>
      <c r="B495" s="124"/>
      <c r="C495" s="35"/>
      <c r="D495" s="25"/>
      <c r="E495" s="6" t="s">
        <v>282</v>
      </c>
      <c r="F495" s="73">
        <v>18</v>
      </c>
      <c r="G495" s="18">
        <f>F495*$D$11</f>
        <v>0</v>
      </c>
      <c r="H495" s="121"/>
    </row>
    <row r="496" spans="1:8" ht="15.75" thickBot="1" x14ac:dyDescent="0.3">
      <c r="A496" s="125"/>
      <c r="B496" s="125"/>
      <c r="C496" s="28"/>
      <c r="D496" s="26"/>
      <c r="E496" s="8" t="s">
        <v>271</v>
      </c>
      <c r="F496" s="74">
        <v>11</v>
      </c>
      <c r="G496" s="21">
        <f>F496*$D$12</f>
        <v>0</v>
      </c>
      <c r="H496" s="121"/>
    </row>
    <row r="497" spans="1:8" x14ac:dyDescent="0.25">
      <c r="A497" s="123" t="s">
        <v>193</v>
      </c>
      <c r="B497" s="123" t="s">
        <v>22</v>
      </c>
      <c r="C497" s="33" t="s">
        <v>207</v>
      </c>
      <c r="D497" s="25">
        <v>2014</v>
      </c>
      <c r="E497" s="5" t="s">
        <v>264</v>
      </c>
      <c r="F497" s="14">
        <v>0</v>
      </c>
      <c r="G497" s="15">
        <f>F497*$D$3</f>
        <v>0</v>
      </c>
      <c r="H497" s="121"/>
    </row>
    <row r="498" spans="1:8" x14ac:dyDescent="0.25">
      <c r="A498" s="124"/>
      <c r="B498" s="124"/>
      <c r="C498" s="33" t="s">
        <v>208</v>
      </c>
      <c r="D498" s="25"/>
      <c r="E498" s="6" t="s">
        <v>265</v>
      </c>
      <c r="F498" s="73">
        <v>32</v>
      </c>
      <c r="G498" s="18">
        <f>F498*$D$4</f>
        <v>0</v>
      </c>
      <c r="H498" s="121"/>
    </row>
    <row r="499" spans="1:8" x14ac:dyDescent="0.25">
      <c r="A499" s="124"/>
      <c r="B499" s="124"/>
      <c r="C499" s="33" t="s">
        <v>209</v>
      </c>
      <c r="D499" s="25"/>
      <c r="E499" s="6" t="s">
        <v>266</v>
      </c>
      <c r="F499" s="73">
        <v>16</v>
      </c>
      <c r="G499" s="18">
        <f>F499*$D$5</f>
        <v>0</v>
      </c>
      <c r="H499" s="121"/>
    </row>
    <row r="500" spans="1:8" x14ac:dyDescent="0.25">
      <c r="A500" s="124"/>
      <c r="B500" s="124"/>
      <c r="C500" s="33" t="s">
        <v>210</v>
      </c>
      <c r="D500" s="25"/>
      <c r="E500" s="6" t="s">
        <v>267</v>
      </c>
      <c r="F500" s="19">
        <v>0</v>
      </c>
      <c r="G500" s="18">
        <f>F500*$D$6</f>
        <v>0</v>
      </c>
      <c r="H500" s="121"/>
    </row>
    <row r="501" spans="1:8" x14ac:dyDescent="0.25">
      <c r="A501" s="124"/>
      <c r="B501" s="124"/>
      <c r="C501" s="33" t="s">
        <v>211</v>
      </c>
      <c r="D501" s="25"/>
      <c r="E501" s="6" t="s">
        <v>277</v>
      </c>
      <c r="F501" s="19">
        <v>0</v>
      </c>
      <c r="G501" s="18">
        <f>F501*$D$7</f>
        <v>0</v>
      </c>
      <c r="H501" s="121"/>
    </row>
    <row r="502" spans="1:8" x14ac:dyDescent="0.25">
      <c r="A502" s="124"/>
      <c r="B502" s="124"/>
      <c r="C502" s="33" t="s">
        <v>212</v>
      </c>
      <c r="D502" s="25"/>
      <c r="E502" s="6" t="s">
        <v>268</v>
      </c>
      <c r="F502" s="73">
        <v>25</v>
      </c>
      <c r="G502" s="18">
        <f>F502*$D$8</f>
        <v>0</v>
      </c>
      <c r="H502" s="121"/>
    </row>
    <row r="503" spans="1:8" x14ac:dyDescent="0.25">
      <c r="A503" s="124"/>
      <c r="B503" s="124"/>
      <c r="C503" s="33" t="s">
        <v>213</v>
      </c>
      <c r="D503" s="25"/>
      <c r="E503" s="6" t="s">
        <v>269</v>
      </c>
      <c r="F503" s="19">
        <v>0</v>
      </c>
      <c r="G503" s="18">
        <f>F503*$D$9</f>
        <v>0</v>
      </c>
      <c r="H503" s="121"/>
    </row>
    <row r="504" spans="1:8" x14ac:dyDescent="0.25">
      <c r="A504" s="124"/>
      <c r="B504" s="124"/>
      <c r="C504" s="33" t="s">
        <v>214</v>
      </c>
      <c r="D504" s="25"/>
      <c r="E504" s="6" t="s">
        <v>270</v>
      </c>
      <c r="F504" s="19">
        <v>0</v>
      </c>
      <c r="G504" s="18">
        <f>F504*$D$10</f>
        <v>0</v>
      </c>
      <c r="H504" s="121"/>
    </row>
    <row r="505" spans="1:8" x14ac:dyDescent="0.25">
      <c r="A505" s="124"/>
      <c r="B505" s="124"/>
      <c r="C505" s="33" t="s">
        <v>215</v>
      </c>
      <c r="D505" s="25"/>
      <c r="E505" s="6" t="s">
        <v>282</v>
      </c>
      <c r="F505" s="73">
        <v>20</v>
      </c>
      <c r="G505" s="18">
        <f>F505*$D$11</f>
        <v>0</v>
      </c>
      <c r="H505" s="121"/>
    </row>
    <row r="506" spans="1:8" ht="15.75" thickBot="1" x14ac:dyDescent="0.3">
      <c r="A506" s="125"/>
      <c r="B506" s="125"/>
      <c r="C506" s="37"/>
      <c r="D506" s="26"/>
      <c r="E506" s="8" t="s">
        <v>271</v>
      </c>
      <c r="F506" s="74">
        <v>35</v>
      </c>
      <c r="G506" s="21">
        <f>F506*$D$12</f>
        <v>0</v>
      </c>
      <c r="H506" s="122"/>
    </row>
    <row r="507" spans="1:8" x14ac:dyDescent="0.25">
      <c r="A507" s="123" t="s">
        <v>189</v>
      </c>
      <c r="B507" s="123" t="s">
        <v>21</v>
      </c>
      <c r="C507" s="31" t="s">
        <v>2</v>
      </c>
      <c r="D507" s="23">
        <v>2014</v>
      </c>
      <c r="E507" s="5" t="s">
        <v>264</v>
      </c>
      <c r="F507" s="72">
        <v>1</v>
      </c>
      <c r="G507" s="15">
        <f>F507*$D$3</f>
        <v>0</v>
      </c>
      <c r="H507" s="120">
        <f>SUM(G507:G526)</f>
        <v>0</v>
      </c>
    </row>
    <row r="508" spans="1:8" x14ac:dyDescent="0.25">
      <c r="A508" s="124"/>
      <c r="B508" s="124"/>
      <c r="C508" s="33" t="s">
        <v>40</v>
      </c>
      <c r="D508" s="25"/>
      <c r="E508" s="6" t="s">
        <v>265</v>
      </c>
      <c r="F508" s="19">
        <v>0</v>
      </c>
      <c r="G508" s="18">
        <f>F508*$D$4</f>
        <v>0</v>
      </c>
      <c r="H508" s="121"/>
    </row>
    <row r="509" spans="1:8" x14ac:dyDescent="0.25">
      <c r="A509" s="124"/>
      <c r="B509" s="124"/>
      <c r="C509" s="33" t="s">
        <v>41</v>
      </c>
      <c r="D509" s="25"/>
      <c r="E509" s="6" t="s">
        <v>266</v>
      </c>
      <c r="F509" s="19">
        <v>0</v>
      </c>
      <c r="G509" s="18">
        <f>F509*$D$5</f>
        <v>0</v>
      </c>
      <c r="H509" s="121"/>
    </row>
    <row r="510" spans="1:8" x14ac:dyDescent="0.25">
      <c r="A510" s="124"/>
      <c r="B510" s="124"/>
      <c r="C510" s="33" t="s">
        <v>217</v>
      </c>
      <c r="D510" s="25"/>
      <c r="E510" s="6" t="s">
        <v>267</v>
      </c>
      <c r="F510" s="19">
        <v>0</v>
      </c>
      <c r="G510" s="18">
        <f>F510*$D$6</f>
        <v>0</v>
      </c>
      <c r="H510" s="121"/>
    </row>
    <row r="511" spans="1:8" x14ac:dyDescent="0.25">
      <c r="A511" s="124"/>
      <c r="B511" s="124"/>
      <c r="C511" s="35" t="s">
        <v>216</v>
      </c>
      <c r="D511" s="25"/>
      <c r="E511" s="6" t="s">
        <v>277</v>
      </c>
      <c r="F511" s="73">
        <v>24</v>
      </c>
      <c r="G511" s="18">
        <f>F511*$D$7</f>
        <v>0</v>
      </c>
      <c r="H511" s="121"/>
    </row>
    <row r="512" spans="1:8" x14ac:dyDescent="0.25">
      <c r="A512" s="124"/>
      <c r="B512" s="124"/>
      <c r="C512" s="35" t="s">
        <v>257</v>
      </c>
      <c r="D512" s="25"/>
      <c r="E512" s="6" t="s">
        <v>268</v>
      </c>
      <c r="F512" s="73">
        <v>17</v>
      </c>
      <c r="G512" s="18">
        <f>F512*$D$8</f>
        <v>0</v>
      </c>
      <c r="H512" s="121"/>
    </row>
    <row r="513" spans="1:8" x14ac:dyDescent="0.25">
      <c r="A513" s="124"/>
      <c r="B513" s="124"/>
      <c r="C513" s="35" t="s">
        <v>258</v>
      </c>
      <c r="D513" s="25"/>
      <c r="E513" s="6" t="s">
        <v>269</v>
      </c>
      <c r="F513" s="73">
        <v>7</v>
      </c>
      <c r="G513" s="18">
        <f>F513*$D$9</f>
        <v>0</v>
      </c>
      <c r="H513" s="121"/>
    </row>
    <row r="514" spans="1:8" x14ac:dyDescent="0.25">
      <c r="A514" s="124"/>
      <c r="B514" s="124"/>
      <c r="C514" s="35"/>
      <c r="D514" s="25"/>
      <c r="E514" s="6" t="s">
        <v>270</v>
      </c>
      <c r="F514" s="73">
        <v>2</v>
      </c>
      <c r="G514" s="18">
        <f>F514*$D$10</f>
        <v>0</v>
      </c>
      <c r="H514" s="121"/>
    </row>
    <row r="515" spans="1:8" x14ac:dyDescent="0.25">
      <c r="A515" s="124"/>
      <c r="B515" s="124"/>
      <c r="C515" s="35"/>
      <c r="D515" s="25"/>
      <c r="E515" s="6" t="s">
        <v>282</v>
      </c>
      <c r="F515" s="19">
        <v>0</v>
      </c>
      <c r="G515" s="18">
        <f>F515*$D$11</f>
        <v>0</v>
      </c>
      <c r="H515" s="121"/>
    </row>
    <row r="516" spans="1:8" ht="15.75" thickBot="1" x14ac:dyDescent="0.3">
      <c r="A516" s="125"/>
      <c r="B516" s="125"/>
      <c r="C516" s="28"/>
      <c r="D516" s="26"/>
      <c r="E516" s="8" t="s">
        <v>271</v>
      </c>
      <c r="F516" s="20">
        <v>0</v>
      </c>
      <c r="G516" s="21">
        <f>F516*$D$12</f>
        <v>0</v>
      </c>
      <c r="H516" s="121"/>
    </row>
    <row r="517" spans="1:8" x14ac:dyDescent="0.25">
      <c r="A517" s="123" t="s">
        <v>189</v>
      </c>
      <c r="B517" s="123" t="s">
        <v>22</v>
      </c>
      <c r="C517" s="33" t="s">
        <v>218</v>
      </c>
      <c r="D517" s="25">
        <v>2014</v>
      </c>
      <c r="E517" s="5" t="s">
        <v>264</v>
      </c>
      <c r="F517" s="14">
        <v>0</v>
      </c>
      <c r="G517" s="15">
        <f>F517*$D$3</f>
        <v>0</v>
      </c>
      <c r="H517" s="121"/>
    </row>
    <row r="518" spans="1:8" x14ac:dyDescent="0.25">
      <c r="A518" s="124"/>
      <c r="B518" s="124"/>
      <c r="C518" s="33" t="s">
        <v>219</v>
      </c>
      <c r="D518" s="25"/>
      <c r="E518" s="6" t="s">
        <v>265</v>
      </c>
      <c r="F518" s="73">
        <v>16</v>
      </c>
      <c r="G518" s="18">
        <f>F518*$D$4</f>
        <v>0</v>
      </c>
      <c r="H518" s="121"/>
    </row>
    <row r="519" spans="1:8" x14ac:dyDescent="0.25">
      <c r="A519" s="124"/>
      <c r="B519" s="124"/>
      <c r="C519" s="33" t="s">
        <v>259</v>
      </c>
      <c r="D519" s="25"/>
      <c r="E519" s="6" t="s">
        <v>266</v>
      </c>
      <c r="F519" s="19">
        <v>0</v>
      </c>
      <c r="G519" s="18">
        <f>F519*$D$5</f>
        <v>0</v>
      </c>
      <c r="H519" s="121"/>
    </row>
    <row r="520" spans="1:8" x14ac:dyDescent="0.25">
      <c r="A520" s="124"/>
      <c r="B520" s="124"/>
      <c r="C520" s="33" t="s">
        <v>260</v>
      </c>
      <c r="D520" s="25"/>
      <c r="E520" s="6" t="s">
        <v>267</v>
      </c>
      <c r="F520" s="19">
        <v>0</v>
      </c>
      <c r="G520" s="18">
        <f>F520*$D$6</f>
        <v>0</v>
      </c>
      <c r="H520" s="121"/>
    </row>
    <row r="521" spans="1:8" x14ac:dyDescent="0.25">
      <c r="A521" s="124"/>
      <c r="B521" s="124"/>
      <c r="C521" s="33"/>
      <c r="D521" s="25"/>
      <c r="E521" s="6" t="s">
        <v>277</v>
      </c>
      <c r="F521" s="73">
        <v>35</v>
      </c>
      <c r="G521" s="18">
        <f>F521*$D$7</f>
        <v>0</v>
      </c>
      <c r="H521" s="121"/>
    </row>
    <row r="522" spans="1:8" x14ac:dyDescent="0.25">
      <c r="A522" s="124"/>
      <c r="B522" s="124"/>
      <c r="C522" s="33"/>
      <c r="D522" s="25"/>
      <c r="E522" s="6" t="s">
        <v>268</v>
      </c>
      <c r="F522" s="19">
        <v>0</v>
      </c>
      <c r="G522" s="18">
        <f>F522*$D$8</f>
        <v>0</v>
      </c>
      <c r="H522" s="121"/>
    </row>
    <row r="523" spans="1:8" x14ac:dyDescent="0.25">
      <c r="A523" s="124"/>
      <c r="B523" s="124"/>
      <c r="C523" s="33"/>
      <c r="D523" s="25"/>
      <c r="E523" s="6" t="s">
        <v>269</v>
      </c>
      <c r="F523" s="19">
        <v>0</v>
      </c>
      <c r="G523" s="18">
        <f>F523*$D$9</f>
        <v>0</v>
      </c>
      <c r="H523" s="121"/>
    </row>
    <row r="524" spans="1:8" x14ac:dyDescent="0.25">
      <c r="A524" s="124"/>
      <c r="B524" s="124"/>
      <c r="C524" s="33"/>
      <c r="D524" s="25"/>
      <c r="E524" s="6" t="s">
        <v>270</v>
      </c>
      <c r="F524" s="19">
        <v>0</v>
      </c>
      <c r="G524" s="18">
        <f>F524*$D$10</f>
        <v>0</v>
      </c>
      <c r="H524" s="121"/>
    </row>
    <row r="525" spans="1:8" x14ac:dyDescent="0.25">
      <c r="A525" s="124"/>
      <c r="B525" s="124"/>
      <c r="C525" s="33"/>
      <c r="D525" s="25"/>
      <c r="E525" s="6" t="s">
        <v>282</v>
      </c>
      <c r="F525" s="19">
        <v>0</v>
      </c>
      <c r="G525" s="18">
        <f>F525*$D$11</f>
        <v>0</v>
      </c>
      <c r="H525" s="121"/>
    </row>
    <row r="526" spans="1:8" ht="15.75" thickBot="1" x14ac:dyDescent="0.3">
      <c r="A526" s="125"/>
      <c r="B526" s="125"/>
      <c r="C526" s="37"/>
      <c r="D526" s="26"/>
      <c r="E526" s="8" t="s">
        <v>271</v>
      </c>
      <c r="F526" s="74">
        <v>21</v>
      </c>
      <c r="G526" s="21">
        <f>F526*$D$12</f>
        <v>0</v>
      </c>
      <c r="H526" s="122"/>
    </row>
    <row r="527" spans="1:8" x14ac:dyDescent="0.25">
      <c r="A527" s="123" t="s">
        <v>190</v>
      </c>
      <c r="B527" s="123" t="s">
        <v>281</v>
      </c>
      <c r="C527" s="33" t="s">
        <v>290</v>
      </c>
      <c r="D527" s="25">
        <v>2014</v>
      </c>
      <c r="E527" s="75" t="s">
        <v>280</v>
      </c>
      <c r="F527" s="72">
        <v>16</v>
      </c>
      <c r="G527" s="15">
        <f>F527*$D$3</f>
        <v>0</v>
      </c>
      <c r="H527" s="120">
        <f>SUM(G527:G528)</f>
        <v>0</v>
      </c>
    </row>
    <row r="528" spans="1:8" ht="15.75" thickBot="1" x14ac:dyDescent="0.3">
      <c r="A528" s="125"/>
      <c r="B528" s="125"/>
      <c r="C528" s="37"/>
      <c r="D528" s="26"/>
      <c r="E528" s="30" t="s">
        <v>277</v>
      </c>
      <c r="F528" s="73">
        <v>12</v>
      </c>
      <c r="G528" s="21">
        <f>F528*$D$7</f>
        <v>0</v>
      </c>
      <c r="H528" s="122"/>
    </row>
    <row r="529" spans="1:8" ht="15.75" thickBot="1" x14ac:dyDescent="0.3">
      <c r="A529" s="66" t="s">
        <v>221</v>
      </c>
      <c r="B529" s="55"/>
      <c r="C529" s="40" t="s">
        <v>97</v>
      </c>
      <c r="D529" s="23"/>
      <c r="E529" s="23"/>
      <c r="F529" s="23"/>
      <c r="G529" s="23"/>
      <c r="H529" s="66"/>
    </row>
    <row r="530" spans="1:8" ht="15.75" thickBot="1" x14ac:dyDescent="0.3">
      <c r="A530" s="10" t="s">
        <v>222</v>
      </c>
      <c r="B530" s="55"/>
      <c r="C530" s="112" t="s">
        <v>97</v>
      </c>
      <c r="D530" s="113"/>
      <c r="E530" s="113"/>
      <c r="F530" s="113"/>
      <c r="G530" s="113"/>
      <c r="H530" s="10"/>
    </row>
    <row r="531" spans="1:8" x14ac:dyDescent="0.25">
      <c r="A531" s="123" t="s">
        <v>191</v>
      </c>
      <c r="B531" s="123" t="s">
        <v>21</v>
      </c>
      <c r="C531" s="31" t="s">
        <v>2</v>
      </c>
      <c r="D531" s="23">
        <v>2014</v>
      </c>
      <c r="E531" s="5" t="s">
        <v>264</v>
      </c>
      <c r="F531" s="72">
        <v>1</v>
      </c>
      <c r="G531" s="15">
        <f>F531*$D$3</f>
        <v>0</v>
      </c>
      <c r="H531" s="120">
        <f>SUM(G531:G552)</f>
        <v>0</v>
      </c>
    </row>
    <row r="532" spans="1:8" x14ac:dyDescent="0.25">
      <c r="A532" s="124"/>
      <c r="B532" s="124"/>
      <c r="C532" s="33" t="s">
        <v>40</v>
      </c>
      <c r="D532" s="25"/>
      <c r="E532" s="6" t="s">
        <v>265</v>
      </c>
      <c r="F532" s="19">
        <v>0</v>
      </c>
      <c r="G532" s="18">
        <f>F532*$D$4</f>
        <v>0</v>
      </c>
      <c r="H532" s="121"/>
    </row>
    <row r="533" spans="1:8" x14ac:dyDescent="0.25">
      <c r="A533" s="124"/>
      <c r="B533" s="124"/>
      <c r="C533" s="33" t="s">
        <v>41</v>
      </c>
      <c r="D533" s="25"/>
      <c r="E533" s="6" t="s">
        <v>266</v>
      </c>
      <c r="F533" s="19">
        <v>0</v>
      </c>
      <c r="G533" s="18">
        <f>F533*$D$5</f>
        <v>0</v>
      </c>
      <c r="H533" s="121"/>
    </row>
    <row r="534" spans="1:8" x14ac:dyDescent="0.25">
      <c r="A534" s="124"/>
      <c r="B534" s="124"/>
      <c r="C534" s="33" t="s">
        <v>217</v>
      </c>
      <c r="D534" s="25"/>
      <c r="E534" s="6" t="s">
        <v>267</v>
      </c>
      <c r="F534" s="19">
        <v>0</v>
      </c>
      <c r="G534" s="18">
        <f>F534*$D$6</f>
        <v>0</v>
      </c>
      <c r="H534" s="121"/>
    </row>
    <row r="535" spans="1:8" x14ac:dyDescent="0.25">
      <c r="A535" s="124"/>
      <c r="B535" s="124"/>
      <c r="C535" s="35" t="s">
        <v>220</v>
      </c>
      <c r="D535" s="25"/>
      <c r="E535" s="6" t="s">
        <v>277</v>
      </c>
      <c r="F535" s="73">
        <v>106</v>
      </c>
      <c r="G535" s="18">
        <f>F535*$D$7</f>
        <v>0</v>
      </c>
      <c r="H535" s="121"/>
    </row>
    <row r="536" spans="1:8" x14ac:dyDescent="0.25">
      <c r="A536" s="124"/>
      <c r="B536" s="124"/>
      <c r="C536" s="35" t="s">
        <v>261</v>
      </c>
      <c r="D536" s="25"/>
      <c r="E536" s="6" t="s">
        <v>268</v>
      </c>
      <c r="F536" s="73">
        <v>23</v>
      </c>
      <c r="G536" s="18">
        <f>F536*$D$8</f>
        <v>0</v>
      </c>
      <c r="H536" s="121"/>
    </row>
    <row r="537" spans="1:8" x14ac:dyDescent="0.25">
      <c r="A537" s="124"/>
      <c r="B537" s="124"/>
      <c r="C537" s="35" t="s">
        <v>262</v>
      </c>
      <c r="D537" s="25"/>
      <c r="E537" s="6" t="s">
        <v>269</v>
      </c>
      <c r="F537" s="19">
        <v>0</v>
      </c>
      <c r="G537" s="18">
        <f>F537*$D$9</f>
        <v>0</v>
      </c>
      <c r="H537" s="121"/>
    </row>
    <row r="538" spans="1:8" x14ac:dyDescent="0.25">
      <c r="A538" s="124"/>
      <c r="B538" s="124"/>
      <c r="C538" s="35" t="s">
        <v>263</v>
      </c>
      <c r="D538" s="25"/>
      <c r="E538" s="6" t="s">
        <v>270</v>
      </c>
      <c r="F538" s="19">
        <v>0</v>
      </c>
      <c r="G538" s="18">
        <f>F538*$D$10</f>
        <v>0</v>
      </c>
      <c r="H538" s="121"/>
    </row>
    <row r="539" spans="1:8" x14ac:dyDescent="0.25">
      <c r="A539" s="124"/>
      <c r="B539" s="124"/>
      <c r="C539" s="35"/>
      <c r="D539" s="25"/>
      <c r="E539" s="6" t="s">
        <v>282</v>
      </c>
      <c r="F539" s="73">
        <v>30</v>
      </c>
      <c r="G539" s="18">
        <f>F539*$D$11</f>
        <v>0</v>
      </c>
      <c r="H539" s="121"/>
    </row>
    <row r="540" spans="1:8" ht="15.75" thickBot="1" x14ac:dyDescent="0.3">
      <c r="A540" s="125"/>
      <c r="B540" s="125"/>
      <c r="C540" s="28"/>
      <c r="D540" s="26"/>
      <c r="E540" s="8" t="s">
        <v>271</v>
      </c>
      <c r="F540" s="20">
        <v>0</v>
      </c>
      <c r="G540" s="21">
        <f>F540*$D$12</f>
        <v>0</v>
      </c>
      <c r="H540" s="121"/>
    </row>
    <row r="541" spans="1:8" x14ac:dyDescent="0.25">
      <c r="A541" s="123" t="s">
        <v>191</v>
      </c>
      <c r="B541" s="123" t="s">
        <v>22</v>
      </c>
      <c r="C541" s="33" t="s">
        <v>223</v>
      </c>
      <c r="D541" s="25">
        <v>2014</v>
      </c>
      <c r="E541" s="5" t="s">
        <v>264</v>
      </c>
      <c r="F541" s="14">
        <v>0</v>
      </c>
      <c r="G541" s="15">
        <f>F541*$D$3</f>
        <v>0</v>
      </c>
      <c r="H541" s="121"/>
    </row>
    <row r="542" spans="1:8" x14ac:dyDescent="0.25">
      <c r="A542" s="124"/>
      <c r="B542" s="124"/>
      <c r="C542" s="33" t="s">
        <v>224</v>
      </c>
      <c r="D542" s="25"/>
      <c r="E542" s="6" t="s">
        <v>265</v>
      </c>
      <c r="F542" s="73">
        <v>53</v>
      </c>
      <c r="G542" s="18">
        <f>F542*$D$4</f>
        <v>0</v>
      </c>
      <c r="H542" s="121"/>
    </row>
    <row r="543" spans="1:8" x14ac:dyDescent="0.25">
      <c r="A543" s="124"/>
      <c r="B543" s="124"/>
      <c r="C543" s="33" t="s">
        <v>225</v>
      </c>
      <c r="D543" s="25"/>
      <c r="E543" s="6" t="s">
        <v>266</v>
      </c>
      <c r="F543" s="19">
        <v>0</v>
      </c>
      <c r="G543" s="18">
        <f>F543*$D$5</f>
        <v>0</v>
      </c>
      <c r="H543" s="121"/>
    </row>
    <row r="544" spans="1:8" x14ac:dyDescent="0.25">
      <c r="A544" s="124"/>
      <c r="B544" s="124"/>
      <c r="C544" s="33" t="s">
        <v>284</v>
      </c>
      <c r="D544" s="25"/>
      <c r="E544" s="6" t="s">
        <v>267</v>
      </c>
      <c r="F544" s="19">
        <v>0</v>
      </c>
      <c r="G544" s="18">
        <f>F544*$D$6</f>
        <v>0</v>
      </c>
      <c r="H544" s="121"/>
    </row>
    <row r="545" spans="1:8" x14ac:dyDescent="0.25">
      <c r="A545" s="124"/>
      <c r="B545" s="124"/>
      <c r="C545" s="33" t="s">
        <v>285</v>
      </c>
      <c r="D545" s="25"/>
      <c r="E545" s="6" t="s">
        <v>277</v>
      </c>
      <c r="F545" s="73">
        <v>362</v>
      </c>
      <c r="G545" s="18">
        <f>F545*$D$7</f>
        <v>0</v>
      </c>
      <c r="H545" s="121"/>
    </row>
    <row r="546" spans="1:8" x14ac:dyDescent="0.25">
      <c r="A546" s="124"/>
      <c r="B546" s="124"/>
      <c r="C546" s="33" t="s">
        <v>286</v>
      </c>
      <c r="D546" s="25"/>
      <c r="E546" s="6" t="s">
        <v>268</v>
      </c>
      <c r="F546" s="19">
        <v>0</v>
      </c>
      <c r="G546" s="18">
        <f>F546*$D$8</f>
        <v>0</v>
      </c>
      <c r="H546" s="121"/>
    </row>
    <row r="547" spans="1:8" x14ac:dyDescent="0.25">
      <c r="A547" s="124"/>
      <c r="B547" s="124"/>
      <c r="C547" s="33" t="s">
        <v>287</v>
      </c>
      <c r="D547" s="25"/>
      <c r="E547" s="6" t="s">
        <v>269</v>
      </c>
      <c r="F547" s="19">
        <v>0</v>
      </c>
      <c r="G547" s="18">
        <f>F547*$D$9</f>
        <v>0</v>
      </c>
      <c r="H547" s="121"/>
    </row>
    <row r="548" spans="1:8" x14ac:dyDescent="0.25">
      <c r="A548" s="124"/>
      <c r="B548" s="124"/>
      <c r="C548" s="33" t="s">
        <v>288</v>
      </c>
      <c r="D548" s="25"/>
      <c r="E548" s="6" t="s">
        <v>270</v>
      </c>
      <c r="F548" s="19">
        <v>0</v>
      </c>
      <c r="G548" s="18">
        <f>F548*$D$10</f>
        <v>0</v>
      </c>
      <c r="H548" s="121"/>
    </row>
    <row r="549" spans="1:8" x14ac:dyDescent="0.25">
      <c r="A549" s="124"/>
      <c r="B549" s="124"/>
      <c r="C549" s="33" t="s">
        <v>289</v>
      </c>
      <c r="D549" s="25"/>
      <c r="E549" s="6" t="s">
        <v>282</v>
      </c>
      <c r="F549" s="19">
        <v>0</v>
      </c>
      <c r="G549" s="18">
        <f>F549*$D$11</f>
        <v>0</v>
      </c>
      <c r="H549" s="121"/>
    </row>
    <row r="550" spans="1:8" ht="15.75" thickBot="1" x14ac:dyDescent="0.3">
      <c r="A550" s="125"/>
      <c r="B550" s="125"/>
      <c r="C550" s="28"/>
      <c r="D550" s="26"/>
      <c r="E550" s="8" t="s">
        <v>271</v>
      </c>
      <c r="F550" s="74">
        <v>39</v>
      </c>
      <c r="G550" s="21">
        <f>F550*$D$12</f>
        <v>0</v>
      </c>
      <c r="H550" s="121"/>
    </row>
    <row r="551" spans="1:8" x14ac:dyDescent="0.25">
      <c r="A551" s="123" t="s">
        <v>191</v>
      </c>
      <c r="B551" s="123" t="s">
        <v>281</v>
      </c>
      <c r="C551" s="33" t="s">
        <v>291</v>
      </c>
      <c r="D551" s="25">
        <v>2014</v>
      </c>
      <c r="E551" s="75" t="s">
        <v>280</v>
      </c>
      <c r="F551" s="72">
        <v>8</v>
      </c>
      <c r="G551" s="15">
        <f>F551*$D$3</f>
        <v>0</v>
      </c>
      <c r="H551" s="121"/>
    </row>
    <row r="552" spans="1:8" ht="15.75" thickBot="1" x14ac:dyDescent="0.3">
      <c r="A552" s="125"/>
      <c r="B552" s="125"/>
      <c r="C552" s="37"/>
      <c r="D552" s="26"/>
      <c r="E552" s="30" t="s">
        <v>277</v>
      </c>
      <c r="F552" s="73">
        <v>3</v>
      </c>
      <c r="G552" s="21">
        <f>F552*$D$7</f>
        <v>0</v>
      </c>
      <c r="H552" s="122"/>
    </row>
    <row r="553" spans="1:8" x14ac:dyDescent="0.25">
      <c r="A553" s="123" t="s">
        <v>192</v>
      </c>
      <c r="B553" s="123" t="s">
        <v>21</v>
      </c>
      <c r="C553" s="31" t="s">
        <v>2</v>
      </c>
      <c r="D553" s="23">
        <v>2014</v>
      </c>
      <c r="E553" s="5" t="s">
        <v>264</v>
      </c>
      <c r="F553" s="72">
        <v>1</v>
      </c>
      <c r="G553" s="15">
        <f>F553*$D$3</f>
        <v>0</v>
      </c>
      <c r="H553" s="120">
        <f>SUM(G553:G572)</f>
        <v>0</v>
      </c>
    </row>
    <row r="554" spans="1:8" x14ac:dyDescent="0.25">
      <c r="A554" s="124"/>
      <c r="B554" s="124"/>
      <c r="C554" s="33" t="s">
        <v>40</v>
      </c>
      <c r="D554" s="25"/>
      <c r="E554" s="6" t="s">
        <v>265</v>
      </c>
      <c r="F554" s="19">
        <v>0</v>
      </c>
      <c r="G554" s="18">
        <f>F554*$D$4</f>
        <v>0</v>
      </c>
      <c r="H554" s="121"/>
    </row>
    <row r="555" spans="1:8" x14ac:dyDescent="0.25">
      <c r="A555" s="124"/>
      <c r="B555" s="124"/>
      <c r="C555" s="33" t="s">
        <v>41</v>
      </c>
      <c r="D555" s="25"/>
      <c r="E555" s="6" t="s">
        <v>266</v>
      </c>
      <c r="F555" s="19">
        <v>0</v>
      </c>
      <c r="G555" s="18">
        <f>F555*$D$5</f>
        <v>0</v>
      </c>
      <c r="H555" s="121"/>
    </row>
    <row r="556" spans="1:8" x14ac:dyDescent="0.25">
      <c r="A556" s="124"/>
      <c r="B556" s="124"/>
      <c r="C556" s="33" t="s">
        <v>226</v>
      </c>
      <c r="D556" s="25"/>
      <c r="E556" s="6" t="s">
        <v>267</v>
      </c>
      <c r="F556" s="19">
        <v>0</v>
      </c>
      <c r="G556" s="18">
        <f>F556*$D$6</f>
        <v>0</v>
      </c>
      <c r="H556" s="121"/>
    </row>
    <row r="557" spans="1:8" x14ac:dyDescent="0.25">
      <c r="A557" s="124"/>
      <c r="B557" s="124"/>
      <c r="C557" s="35" t="s">
        <v>227</v>
      </c>
      <c r="D557" s="25"/>
      <c r="E557" s="6" t="s">
        <v>277</v>
      </c>
      <c r="F557" s="73">
        <v>50</v>
      </c>
      <c r="G557" s="18">
        <f>F557*$D$7</f>
        <v>0</v>
      </c>
      <c r="H557" s="121"/>
    </row>
    <row r="558" spans="1:8" x14ac:dyDescent="0.25">
      <c r="A558" s="124"/>
      <c r="B558" s="124"/>
      <c r="C558" s="35" t="s">
        <v>228</v>
      </c>
      <c r="D558" s="25"/>
      <c r="E558" s="6" t="s">
        <v>268</v>
      </c>
      <c r="F558" s="73">
        <v>9</v>
      </c>
      <c r="G558" s="18">
        <f>F558*$D$8</f>
        <v>0</v>
      </c>
      <c r="H558" s="121"/>
    </row>
    <row r="559" spans="1:8" x14ac:dyDescent="0.25">
      <c r="A559" s="124"/>
      <c r="B559" s="124"/>
      <c r="C559" s="35"/>
      <c r="D559" s="25"/>
      <c r="E559" s="6" t="s">
        <v>269</v>
      </c>
      <c r="F559" s="73">
        <v>13</v>
      </c>
      <c r="G559" s="18">
        <f>F559*$D$9</f>
        <v>0</v>
      </c>
      <c r="H559" s="121"/>
    </row>
    <row r="560" spans="1:8" x14ac:dyDescent="0.25">
      <c r="A560" s="124"/>
      <c r="B560" s="124"/>
      <c r="C560" s="35"/>
      <c r="D560" s="25"/>
      <c r="E560" s="6" t="s">
        <v>270</v>
      </c>
      <c r="F560" s="73">
        <v>12</v>
      </c>
      <c r="G560" s="18">
        <f>F560*$D$10</f>
        <v>0</v>
      </c>
      <c r="H560" s="121"/>
    </row>
    <row r="561" spans="1:8" x14ac:dyDescent="0.25">
      <c r="A561" s="124"/>
      <c r="B561" s="124"/>
      <c r="C561" s="35"/>
      <c r="D561" s="25"/>
      <c r="E561" s="6" t="s">
        <v>282</v>
      </c>
      <c r="F561" s="73">
        <v>5</v>
      </c>
      <c r="G561" s="18">
        <f>F561*$D$11</f>
        <v>0</v>
      </c>
      <c r="H561" s="121"/>
    </row>
    <row r="562" spans="1:8" ht="15.75" thickBot="1" x14ac:dyDescent="0.3">
      <c r="A562" s="124"/>
      <c r="B562" s="125"/>
      <c r="C562" s="28"/>
      <c r="D562" s="26"/>
      <c r="E562" s="8" t="s">
        <v>271</v>
      </c>
      <c r="F562" s="20">
        <v>0</v>
      </c>
      <c r="G562" s="21">
        <f>F562*$D$12</f>
        <v>0</v>
      </c>
      <c r="H562" s="121"/>
    </row>
    <row r="563" spans="1:8" x14ac:dyDescent="0.25">
      <c r="A563" s="123" t="s">
        <v>192</v>
      </c>
      <c r="B563" s="123" t="s">
        <v>22</v>
      </c>
      <c r="C563" s="33" t="s">
        <v>229</v>
      </c>
      <c r="D563" s="25">
        <v>2014</v>
      </c>
      <c r="E563" s="5" t="s">
        <v>264</v>
      </c>
      <c r="F563" s="14">
        <v>0</v>
      </c>
      <c r="G563" s="15">
        <f>F563*$D$3</f>
        <v>0</v>
      </c>
      <c r="H563" s="121"/>
    </row>
    <row r="564" spans="1:8" x14ac:dyDescent="0.25">
      <c r="A564" s="124"/>
      <c r="B564" s="124"/>
      <c r="C564" s="33" t="s">
        <v>230</v>
      </c>
      <c r="D564" s="25"/>
      <c r="E564" s="6" t="s">
        <v>265</v>
      </c>
      <c r="F564" s="73">
        <v>14</v>
      </c>
      <c r="G564" s="18">
        <f>F564*$D$4</f>
        <v>0</v>
      </c>
      <c r="H564" s="121"/>
    </row>
    <row r="565" spans="1:8" x14ac:dyDescent="0.25">
      <c r="A565" s="124"/>
      <c r="B565" s="124"/>
      <c r="C565" s="33" t="s">
        <v>231</v>
      </c>
      <c r="D565" s="25"/>
      <c r="E565" s="6" t="s">
        <v>266</v>
      </c>
      <c r="F565" s="73">
        <v>1</v>
      </c>
      <c r="G565" s="18">
        <f>F565*$D$5</f>
        <v>0</v>
      </c>
      <c r="H565" s="121"/>
    </row>
    <row r="566" spans="1:8" x14ac:dyDescent="0.25">
      <c r="A566" s="124"/>
      <c r="B566" s="124"/>
      <c r="C566" s="33"/>
      <c r="D566" s="25"/>
      <c r="E566" s="6" t="s">
        <v>267</v>
      </c>
      <c r="F566" s="19">
        <v>0</v>
      </c>
      <c r="G566" s="18">
        <f>F566*$D$6</f>
        <v>0</v>
      </c>
      <c r="H566" s="121"/>
    </row>
    <row r="567" spans="1:8" x14ac:dyDescent="0.25">
      <c r="A567" s="124"/>
      <c r="B567" s="124"/>
      <c r="C567" s="33"/>
      <c r="D567" s="25"/>
      <c r="E567" s="6" t="s">
        <v>277</v>
      </c>
      <c r="F567" s="73">
        <v>180</v>
      </c>
      <c r="G567" s="18">
        <f>F567*$D$7</f>
        <v>0</v>
      </c>
      <c r="H567" s="121"/>
    </row>
    <row r="568" spans="1:8" x14ac:dyDescent="0.25">
      <c r="A568" s="124"/>
      <c r="B568" s="124"/>
      <c r="C568" s="33"/>
      <c r="D568" s="25"/>
      <c r="E568" s="6" t="s">
        <v>268</v>
      </c>
      <c r="F568" s="19">
        <v>0</v>
      </c>
      <c r="G568" s="18">
        <f>F568*$D$8</f>
        <v>0</v>
      </c>
      <c r="H568" s="121"/>
    </row>
    <row r="569" spans="1:8" x14ac:dyDescent="0.25">
      <c r="A569" s="124"/>
      <c r="B569" s="124"/>
      <c r="C569" s="33"/>
      <c r="D569" s="25"/>
      <c r="E569" s="6" t="s">
        <v>269</v>
      </c>
      <c r="F569" s="19">
        <v>0</v>
      </c>
      <c r="G569" s="18">
        <f>F569*$D$9</f>
        <v>0</v>
      </c>
      <c r="H569" s="121"/>
    </row>
    <row r="570" spans="1:8" x14ac:dyDescent="0.25">
      <c r="A570" s="124"/>
      <c r="B570" s="124"/>
      <c r="C570" s="33"/>
      <c r="D570" s="25"/>
      <c r="E570" s="6" t="s">
        <v>270</v>
      </c>
      <c r="F570" s="19">
        <v>0</v>
      </c>
      <c r="G570" s="18">
        <f>F570*$D$10</f>
        <v>0</v>
      </c>
      <c r="H570" s="121"/>
    </row>
    <row r="571" spans="1:8" x14ac:dyDescent="0.25">
      <c r="A571" s="124"/>
      <c r="B571" s="124"/>
      <c r="C571" s="33"/>
      <c r="D571" s="25"/>
      <c r="E571" s="6" t="s">
        <v>282</v>
      </c>
      <c r="F571" s="19">
        <v>0</v>
      </c>
      <c r="G571" s="18">
        <f>F571*$D$11</f>
        <v>0</v>
      </c>
      <c r="H571" s="121"/>
    </row>
    <row r="572" spans="1:8" ht="15.75" thickBot="1" x14ac:dyDescent="0.3">
      <c r="A572" s="125"/>
      <c r="B572" s="125"/>
      <c r="C572" s="41"/>
      <c r="D572" s="25"/>
      <c r="E572" s="42" t="s">
        <v>271</v>
      </c>
      <c r="F572" s="76">
        <v>9</v>
      </c>
      <c r="G572" s="43">
        <f>F572*$D$12</f>
        <v>0</v>
      </c>
      <c r="H572" s="121"/>
    </row>
    <row r="573" spans="1:8" ht="31.5" customHeight="1" thickBot="1" x14ac:dyDescent="0.3">
      <c r="A573" s="96"/>
      <c r="B573" s="96"/>
      <c r="C573" s="132" t="s">
        <v>294</v>
      </c>
      <c r="D573" s="133"/>
      <c r="E573" s="133"/>
      <c r="F573" s="133"/>
      <c r="G573" s="134"/>
      <c r="H573" s="95">
        <f>SUM(H21:H572)</f>
        <v>0</v>
      </c>
    </row>
    <row r="574" spans="1:8" ht="13.5" customHeight="1" x14ac:dyDescent="0.25"/>
    <row r="576" spans="1:8" ht="15.75" thickBot="1" x14ac:dyDescent="0.3"/>
    <row r="577" spans="4:5" ht="15.75" thickBot="1" x14ac:dyDescent="0.3">
      <c r="D577" s="58" t="s">
        <v>6</v>
      </c>
      <c r="E577" s="57" t="s">
        <v>294</v>
      </c>
    </row>
    <row r="578" spans="4:5" ht="36.75" customHeight="1" thickTop="1" x14ac:dyDescent="0.25">
      <c r="D578" s="59" t="s">
        <v>293</v>
      </c>
      <c r="E578" s="64">
        <f>H21</f>
        <v>0</v>
      </c>
    </row>
    <row r="579" spans="4:5" x14ac:dyDescent="0.25">
      <c r="D579" s="60" t="s">
        <v>275</v>
      </c>
      <c r="E579" s="65">
        <f>H31</f>
        <v>0</v>
      </c>
    </row>
    <row r="580" spans="4:5" x14ac:dyDescent="0.25">
      <c r="D580" s="60" t="s">
        <v>276</v>
      </c>
      <c r="E580" s="65">
        <f>H51</f>
        <v>0</v>
      </c>
    </row>
    <row r="581" spans="4:5" x14ac:dyDescent="0.25">
      <c r="D581" s="60" t="s">
        <v>0</v>
      </c>
      <c r="E581" s="65">
        <f>H61</f>
        <v>0</v>
      </c>
    </row>
    <row r="582" spans="4:5" x14ac:dyDescent="0.25">
      <c r="D582" s="60" t="s">
        <v>23</v>
      </c>
      <c r="E582" s="65">
        <f>H81</f>
        <v>0</v>
      </c>
    </row>
    <row r="583" spans="4:5" x14ac:dyDescent="0.25">
      <c r="D583" s="60" t="s">
        <v>33</v>
      </c>
      <c r="E583" s="65">
        <f>H101</f>
        <v>0</v>
      </c>
    </row>
    <row r="584" spans="4:5" x14ac:dyDescent="0.25">
      <c r="D584" s="60" t="s">
        <v>39</v>
      </c>
      <c r="E584" s="65">
        <f>H120</f>
        <v>0</v>
      </c>
    </row>
    <row r="585" spans="4:5" x14ac:dyDescent="0.25">
      <c r="D585" s="60" t="s">
        <v>48</v>
      </c>
      <c r="E585" s="65">
        <f>H140</f>
        <v>0</v>
      </c>
    </row>
    <row r="586" spans="4:5" x14ac:dyDescent="0.25">
      <c r="D586" s="60" t="s">
        <v>54</v>
      </c>
      <c r="E586" s="65">
        <f>H160</f>
        <v>0</v>
      </c>
    </row>
    <row r="587" spans="4:5" x14ac:dyDescent="0.25">
      <c r="D587" s="60" t="s">
        <v>80</v>
      </c>
      <c r="E587" s="65">
        <f>H180</f>
        <v>0</v>
      </c>
    </row>
    <row r="588" spans="4:5" x14ac:dyDescent="0.25">
      <c r="D588" s="60" t="s">
        <v>89</v>
      </c>
      <c r="E588" s="65">
        <f>H202</f>
        <v>0</v>
      </c>
    </row>
    <row r="589" spans="4:5" x14ac:dyDescent="0.25">
      <c r="D589" s="60" t="s">
        <v>96</v>
      </c>
      <c r="E589" s="65" t="s">
        <v>302</v>
      </c>
    </row>
    <row r="590" spans="4:5" x14ac:dyDescent="0.25">
      <c r="D590" s="60" t="s">
        <v>98</v>
      </c>
      <c r="E590" s="65">
        <f>H223</f>
        <v>0</v>
      </c>
    </row>
    <row r="591" spans="4:5" x14ac:dyDescent="0.25">
      <c r="D591" s="60" t="s">
        <v>106</v>
      </c>
      <c r="E591" s="65">
        <f>H243</f>
        <v>0</v>
      </c>
    </row>
    <row r="592" spans="4:5" x14ac:dyDescent="0.25">
      <c r="D592" s="60" t="s">
        <v>107</v>
      </c>
      <c r="E592" s="65">
        <f>H253</f>
        <v>0</v>
      </c>
    </row>
    <row r="593" spans="4:5" x14ac:dyDescent="0.25">
      <c r="D593" s="60" t="s">
        <v>114</v>
      </c>
      <c r="E593" s="65">
        <f>H275</f>
        <v>0</v>
      </c>
    </row>
    <row r="594" spans="4:5" x14ac:dyDescent="0.25">
      <c r="D594" s="60" t="s">
        <v>123</v>
      </c>
      <c r="E594" s="65">
        <f>H295</f>
        <v>0</v>
      </c>
    </row>
    <row r="595" spans="4:5" x14ac:dyDescent="0.25">
      <c r="D595" s="60" t="s">
        <v>133</v>
      </c>
      <c r="E595" s="65">
        <f>H315</f>
        <v>0</v>
      </c>
    </row>
    <row r="596" spans="4:5" x14ac:dyDescent="0.25">
      <c r="D596" s="60" t="s">
        <v>141</v>
      </c>
      <c r="E596" s="65">
        <f>H335</f>
        <v>0</v>
      </c>
    </row>
    <row r="597" spans="4:5" x14ac:dyDescent="0.25">
      <c r="D597" s="60" t="s">
        <v>147</v>
      </c>
      <c r="E597" s="65" t="s">
        <v>302</v>
      </c>
    </row>
    <row r="598" spans="4:5" x14ac:dyDescent="0.25">
      <c r="D598" s="60" t="s">
        <v>148</v>
      </c>
      <c r="E598" s="65">
        <f>H356</f>
        <v>0</v>
      </c>
    </row>
    <row r="599" spans="4:5" x14ac:dyDescent="0.25">
      <c r="D599" s="60" t="s">
        <v>154</v>
      </c>
      <c r="E599" s="65">
        <f>H376</f>
        <v>0</v>
      </c>
    </row>
    <row r="600" spans="4:5" x14ac:dyDescent="0.25">
      <c r="D600" s="60" t="s">
        <v>159</v>
      </c>
      <c r="E600" s="65">
        <f>H396</f>
        <v>0</v>
      </c>
    </row>
    <row r="601" spans="4:5" x14ac:dyDescent="0.25">
      <c r="D601" s="60" t="s">
        <v>166</v>
      </c>
      <c r="E601" s="65">
        <f>H416</f>
        <v>0</v>
      </c>
    </row>
    <row r="602" spans="4:5" x14ac:dyDescent="0.25">
      <c r="D602" s="60" t="s">
        <v>171</v>
      </c>
      <c r="E602" s="65" t="s">
        <v>302</v>
      </c>
    </row>
    <row r="603" spans="4:5" ht="30" x14ac:dyDescent="0.25">
      <c r="D603" s="60" t="s">
        <v>300</v>
      </c>
      <c r="E603" s="65">
        <f>H437</f>
        <v>0</v>
      </c>
    </row>
    <row r="604" spans="4:5" x14ac:dyDescent="0.25">
      <c r="D604" s="60" t="s">
        <v>179</v>
      </c>
      <c r="E604" s="62">
        <f>H447</f>
        <v>0</v>
      </c>
    </row>
    <row r="605" spans="4:5" x14ac:dyDescent="0.25">
      <c r="D605" s="60" t="s">
        <v>188</v>
      </c>
      <c r="E605" s="62">
        <f>H467</f>
        <v>0</v>
      </c>
    </row>
    <row r="606" spans="4:5" x14ac:dyDescent="0.25">
      <c r="D606" s="60" t="s">
        <v>193</v>
      </c>
      <c r="E606" s="62">
        <f>H487</f>
        <v>0</v>
      </c>
    </row>
    <row r="607" spans="4:5" x14ac:dyDescent="0.25">
      <c r="D607" s="60" t="s">
        <v>189</v>
      </c>
      <c r="E607" s="62">
        <f>H507</f>
        <v>0</v>
      </c>
    </row>
    <row r="608" spans="4:5" x14ac:dyDescent="0.25">
      <c r="D608" s="60" t="s">
        <v>190</v>
      </c>
      <c r="E608" s="62">
        <f>H527</f>
        <v>0</v>
      </c>
    </row>
    <row r="609" spans="1:8" x14ac:dyDescent="0.25">
      <c r="D609" s="60" t="s">
        <v>221</v>
      </c>
      <c r="E609" s="65" t="s">
        <v>302</v>
      </c>
    </row>
    <row r="610" spans="1:8" x14ac:dyDescent="0.25">
      <c r="D610" s="60" t="s">
        <v>222</v>
      </c>
      <c r="E610" s="65" t="s">
        <v>302</v>
      </c>
    </row>
    <row r="611" spans="1:8" x14ac:dyDescent="0.25">
      <c r="D611" s="60" t="s">
        <v>191</v>
      </c>
      <c r="E611" s="62">
        <f>H531</f>
        <v>0</v>
      </c>
    </row>
    <row r="612" spans="1:8" ht="15.75" thickBot="1" x14ac:dyDescent="0.3">
      <c r="D612" s="61" t="s">
        <v>192</v>
      </c>
      <c r="E612" s="63">
        <f>H553</f>
        <v>0</v>
      </c>
    </row>
    <row r="613" spans="1:8" ht="24" customHeight="1" thickBot="1" x14ac:dyDescent="0.3">
      <c r="D613" s="93" t="s">
        <v>301</v>
      </c>
      <c r="E613" s="94">
        <f>SUM(E578:E612)</f>
        <v>0</v>
      </c>
    </row>
    <row r="616" spans="1:8" x14ac:dyDescent="0.25">
      <c r="A616" s="84" t="s">
        <v>326</v>
      </c>
      <c r="B616" s="80"/>
      <c r="C616" s="78"/>
      <c r="D616" s="2"/>
      <c r="H616" s="2"/>
    </row>
    <row r="617" spans="1:8" ht="18.75" x14ac:dyDescent="0.25">
      <c r="A617" s="92" t="s">
        <v>327</v>
      </c>
      <c r="B617" s="80"/>
      <c r="C617" s="78"/>
      <c r="D617" s="2"/>
      <c r="H617" s="2"/>
    </row>
    <row r="618" spans="1:8" x14ac:dyDescent="0.25">
      <c r="A618" s="84"/>
      <c r="B618" s="80"/>
      <c r="C618" s="78"/>
      <c r="D618" s="2"/>
      <c r="H618" s="2"/>
    </row>
    <row r="619" spans="1:8" s="69" customFormat="1" ht="18" customHeight="1" x14ac:dyDescent="0.25">
      <c r="A619" s="116" t="s">
        <v>310</v>
      </c>
      <c r="B619" s="116"/>
      <c r="C619" s="116"/>
      <c r="D619" s="99"/>
      <c r="E619" s="104"/>
    </row>
    <row r="620" spans="1:8" s="69" customFormat="1" ht="18" customHeight="1" x14ac:dyDescent="0.25">
      <c r="A620" s="117" t="s">
        <v>304</v>
      </c>
      <c r="B620" s="117"/>
      <c r="C620" s="117"/>
      <c r="D620" s="98" t="s">
        <v>309</v>
      </c>
      <c r="E620" s="103">
        <f>H573</f>
        <v>0</v>
      </c>
    </row>
    <row r="621" spans="1:8" s="69" customFormat="1" ht="18" customHeight="1" x14ac:dyDescent="0.25">
      <c r="A621" s="118" t="s">
        <v>324</v>
      </c>
      <c r="B621" s="118"/>
      <c r="C621" s="118"/>
      <c r="D621" s="77" t="s">
        <v>306</v>
      </c>
      <c r="E621" s="104">
        <f>D16</f>
        <v>0</v>
      </c>
    </row>
    <row r="622" spans="1:8" s="69" customFormat="1" ht="18" customHeight="1" x14ac:dyDescent="0.25">
      <c r="A622" s="118" t="s">
        <v>325</v>
      </c>
      <c r="B622" s="118"/>
      <c r="C622" s="118"/>
      <c r="D622" s="77" t="s">
        <v>307</v>
      </c>
      <c r="E622" s="104">
        <f>D17</f>
        <v>0</v>
      </c>
    </row>
    <row r="623" spans="1:8" s="69" customFormat="1" ht="18" customHeight="1" x14ac:dyDescent="0.25">
      <c r="A623" s="117" t="s">
        <v>333</v>
      </c>
      <c r="B623" s="117"/>
      <c r="C623" s="117"/>
      <c r="D623" s="98" t="s">
        <v>308</v>
      </c>
      <c r="E623" s="103">
        <f>SUM(E621*15) + (E622*4)</f>
        <v>0</v>
      </c>
    </row>
    <row r="624" spans="1:8" s="69" customFormat="1" ht="18" customHeight="1" x14ac:dyDescent="0.25">
      <c r="A624" s="118" t="s">
        <v>313</v>
      </c>
      <c r="B624" s="118"/>
      <c r="C624" s="118"/>
      <c r="D624" s="99" t="s">
        <v>314</v>
      </c>
      <c r="E624" s="104">
        <f>E620+E623</f>
        <v>0</v>
      </c>
    </row>
    <row r="625" spans="1:8" s="69" customFormat="1" ht="18" customHeight="1" x14ac:dyDescent="0.25">
      <c r="A625" s="119" t="s">
        <v>312</v>
      </c>
      <c r="B625" s="119"/>
      <c r="C625" s="119"/>
      <c r="D625" s="99"/>
      <c r="E625" s="104"/>
    </row>
    <row r="626" spans="1:8" s="69" customFormat="1" ht="18" customHeight="1" x14ac:dyDescent="0.25">
      <c r="A626" s="119" t="s">
        <v>328</v>
      </c>
      <c r="B626" s="119"/>
      <c r="C626" s="119"/>
      <c r="D626" s="105" t="s">
        <v>311</v>
      </c>
      <c r="E626" s="107">
        <f>SUM(E620*2) + (E623*4)</f>
        <v>0</v>
      </c>
    </row>
    <row r="627" spans="1:8" s="69" customFormat="1" x14ac:dyDescent="0.25">
      <c r="C627" s="100"/>
    </row>
    <row r="628" spans="1:8" s="86" customFormat="1" ht="16.5" x14ac:dyDescent="0.3">
      <c r="A628" s="81"/>
      <c r="B628" s="81"/>
      <c r="C628" s="82"/>
      <c r="D628" s="82"/>
      <c r="E628" s="82"/>
      <c r="F628" s="82"/>
      <c r="G628" s="82"/>
    </row>
    <row r="629" spans="1:8" s="88" customFormat="1" ht="16.5" x14ac:dyDescent="0.25">
      <c r="A629" s="101" t="s">
        <v>320</v>
      </c>
      <c r="B629" s="101"/>
      <c r="C629" s="102"/>
    </row>
    <row r="630" spans="1:8" s="90" customFormat="1" ht="16.5" x14ac:dyDescent="0.25">
      <c r="A630" s="90" t="s">
        <v>321</v>
      </c>
      <c r="C630" s="91"/>
    </row>
    <row r="631" spans="1:8" s="86" customFormat="1" ht="18" x14ac:dyDescent="0.25">
      <c r="A631" s="88" t="s">
        <v>322</v>
      </c>
      <c r="C631" s="87"/>
    </row>
    <row r="632" spans="1:8" s="86" customFormat="1" ht="16.5" x14ac:dyDescent="0.25">
      <c r="A632" s="86" t="s">
        <v>305</v>
      </c>
      <c r="C632" s="87"/>
    </row>
    <row r="633" spans="1:8" ht="18" x14ac:dyDescent="0.25">
      <c r="A633" s="115" t="s">
        <v>315</v>
      </c>
      <c r="B633" s="115"/>
      <c r="C633" s="115"/>
      <c r="D633"/>
      <c r="E633"/>
      <c r="F633"/>
      <c r="G633" s="81"/>
      <c r="H633" s="2"/>
    </row>
    <row r="634" spans="1:8" ht="18" x14ac:dyDescent="0.25">
      <c r="A634" s="115" t="s">
        <v>316</v>
      </c>
      <c r="B634" s="115"/>
      <c r="C634" s="115"/>
      <c r="D634"/>
      <c r="E634"/>
      <c r="F634" s="83"/>
      <c r="G634"/>
      <c r="H634" s="2"/>
    </row>
    <row r="635" spans="1:8" ht="16.5" x14ac:dyDescent="0.25">
      <c r="A635" s="97"/>
      <c r="B635" s="97"/>
      <c r="C635" s="97"/>
      <c r="D635"/>
      <c r="E635"/>
      <c r="F635" s="83"/>
      <c r="G635"/>
      <c r="H635" s="2"/>
    </row>
    <row r="636" spans="1:8" ht="18" x14ac:dyDescent="0.25">
      <c r="A636" s="115" t="s">
        <v>317</v>
      </c>
      <c r="B636" s="115"/>
      <c r="C636" s="115"/>
      <c r="D636"/>
      <c r="E636"/>
      <c r="F636"/>
      <c r="G636"/>
      <c r="H636" s="2"/>
    </row>
    <row r="637" spans="1:8" s="85" customFormat="1" ht="18" x14ac:dyDescent="0.25">
      <c r="A637" s="115" t="s">
        <v>323</v>
      </c>
      <c r="B637" s="115"/>
      <c r="C637" s="115"/>
      <c r="D637" s="89"/>
      <c r="E637" s="89"/>
      <c r="F637" s="89"/>
      <c r="G637" s="89"/>
    </row>
    <row r="638" spans="1:8" ht="16.5" x14ac:dyDescent="0.25">
      <c r="A638" s="81" t="s">
        <v>305</v>
      </c>
      <c r="B638" s="81"/>
      <c r="C638"/>
      <c r="D638"/>
      <c r="E638"/>
      <c r="F638"/>
      <c r="G638"/>
      <c r="H638" s="2"/>
    </row>
    <row r="639" spans="1:8" ht="18" x14ac:dyDescent="0.25">
      <c r="A639" s="115" t="s">
        <v>318</v>
      </c>
      <c r="B639" s="115"/>
      <c r="C639" s="115"/>
      <c r="D639"/>
      <c r="E639" s="81"/>
      <c r="F639"/>
      <c r="G639"/>
      <c r="H639" s="2"/>
    </row>
    <row r="640" spans="1:8" ht="18" x14ac:dyDescent="0.25">
      <c r="A640" s="115" t="s">
        <v>319</v>
      </c>
      <c r="B640" s="115"/>
      <c r="C640" s="115"/>
      <c r="D640"/>
      <c r="E640" s="81"/>
      <c r="F640"/>
      <c r="G640"/>
      <c r="H640" s="2"/>
    </row>
  </sheetData>
  <sheetProtection algorithmName="SHA-512" hashValue="sSPBk71DvO6v2jTCUCXI3TPujc0S8JgwhLDn4FudCaZbWj4148qnnBej1k7YA8fS1gWchuxB10rZ0Cn62u5T1g==" saltValue="9jMHbP/DYrn+gBo1YURoBw==" spinCount="100000" sheet="1" objects="1" scenarios="1"/>
  <protectedRanges>
    <protectedRange sqref="D3:D13" name="Oblast1"/>
    <protectedRange sqref="D16:D17" name="Oblast2"/>
  </protectedRanges>
  <mergeCells count="161">
    <mergeCell ref="B553:B562"/>
    <mergeCell ref="B563:B572"/>
    <mergeCell ref="A553:A562"/>
    <mergeCell ref="A563:A572"/>
    <mergeCell ref="B541:B550"/>
    <mergeCell ref="B551:B552"/>
    <mergeCell ref="A531:A540"/>
    <mergeCell ref="A541:A550"/>
    <mergeCell ref="A551:A552"/>
    <mergeCell ref="B517:B526"/>
    <mergeCell ref="B527:B528"/>
    <mergeCell ref="A507:A516"/>
    <mergeCell ref="A517:A526"/>
    <mergeCell ref="B531:B540"/>
    <mergeCell ref="B487:B496"/>
    <mergeCell ref="B497:B506"/>
    <mergeCell ref="B507:B516"/>
    <mergeCell ref="A487:A496"/>
    <mergeCell ref="A497:A506"/>
    <mergeCell ref="B457:B466"/>
    <mergeCell ref="A447:A456"/>
    <mergeCell ref="A457:A466"/>
    <mergeCell ref="B467:B476"/>
    <mergeCell ref="B477:B486"/>
    <mergeCell ref="A467:A476"/>
    <mergeCell ref="A477:A486"/>
    <mergeCell ref="B426:B435"/>
    <mergeCell ref="A416:A425"/>
    <mergeCell ref="A426:A435"/>
    <mergeCell ref="B437:B446"/>
    <mergeCell ref="B447:B456"/>
    <mergeCell ref="B406:B415"/>
    <mergeCell ref="A396:A405"/>
    <mergeCell ref="A406:A415"/>
    <mergeCell ref="B416:B425"/>
    <mergeCell ref="B366:B375"/>
    <mergeCell ref="A356:A365"/>
    <mergeCell ref="A366:A375"/>
    <mergeCell ref="B376:B385"/>
    <mergeCell ref="B386:B395"/>
    <mergeCell ref="A376:A385"/>
    <mergeCell ref="A386:A395"/>
    <mergeCell ref="B356:B365"/>
    <mergeCell ref="B396:B405"/>
    <mergeCell ref="B41:B50"/>
    <mergeCell ref="B51:B60"/>
    <mergeCell ref="B61:B70"/>
    <mergeCell ref="B71:B80"/>
    <mergeCell ref="B81:B90"/>
    <mergeCell ref="B91:B100"/>
    <mergeCell ref="B101:B110"/>
    <mergeCell ref="B111:B119"/>
    <mergeCell ref="B223:B232"/>
    <mergeCell ref="B150:B159"/>
    <mergeCell ref="B140:B149"/>
    <mergeCell ref="B130:B139"/>
    <mergeCell ref="B160:B169"/>
    <mergeCell ref="B170:B179"/>
    <mergeCell ref="H160:H179"/>
    <mergeCell ref="H180:H201"/>
    <mergeCell ref="H202:H221"/>
    <mergeCell ref="H223:H242"/>
    <mergeCell ref="B120:B129"/>
    <mergeCell ref="B233:B242"/>
    <mergeCell ref="A223:A232"/>
    <mergeCell ref="A233:A242"/>
    <mergeCell ref="A190:A199"/>
    <mergeCell ref="A200:A201"/>
    <mergeCell ref="A160:A169"/>
    <mergeCell ref="A170:A179"/>
    <mergeCell ref="B180:B189"/>
    <mergeCell ref="B190:B199"/>
    <mergeCell ref="B200:B201"/>
    <mergeCell ref="A180:A189"/>
    <mergeCell ref="A202:A211"/>
    <mergeCell ref="C573:G573"/>
    <mergeCell ref="A243:A252"/>
    <mergeCell ref="A437:A446"/>
    <mergeCell ref="A212:A221"/>
    <mergeCell ref="B202:B211"/>
    <mergeCell ref="B212:B221"/>
    <mergeCell ref="A527:A528"/>
    <mergeCell ref="B275:B284"/>
    <mergeCell ref="B285:B294"/>
    <mergeCell ref="A275:A284"/>
    <mergeCell ref="A285:A294"/>
    <mergeCell ref="B295:B304"/>
    <mergeCell ref="B243:B252"/>
    <mergeCell ref="B253:B262"/>
    <mergeCell ref="B263:B272"/>
    <mergeCell ref="B273:B274"/>
    <mergeCell ref="A253:A262"/>
    <mergeCell ref="B305:B314"/>
    <mergeCell ref="A295:A304"/>
    <mergeCell ref="A305:A314"/>
    <mergeCell ref="B315:B324"/>
    <mergeCell ref="B325:B334"/>
    <mergeCell ref="A315:A324"/>
    <mergeCell ref="A325:A334"/>
    <mergeCell ref="H253:H274"/>
    <mergeCell ref="H275:H294"/>
    <mergeCell ref="H295:H314"/>
    <mergeCell ref="H315:H334"/>
    <mergeCell ref="H335:H354"/>
    <mergeCell ref="H243:H252"/>
    <mergeCell ref="H553:H572"/>
    <mergeCell ref="A263:A272"/>
    <mergeCell ref="A273:A274"/>
    <mergeCell ref="B335:B344"/>
    <mergeCell ref="H447:H466"/>
    <mergeCell ref="H467:H486"/>
    <mergeCell ref="H487:H506"/>
    <mergeCell ref="H507:H526"/>
    <mergeCell ref="H531:H552"/>
    <mergeCell ref="H527:H528"/>
    <mergeCell ref="H356:H375"/>
    <mergeCell ref="H376:H395"/>
    <mergeCell ref="H396:H415"/>
    <mergeCell ref="H416:H435"/>
    <mergeCell ref="H437:H446"/>
    <mergeCell ref="B345:B354"/>
    <mergeCell ref="A335:A344"/>
    <mergeCell ref="A345:A354"/>
    <mergeCell ref="H61:H80"/>
    <mergeCell ref="H81:H100"/>
    <mergeCell ref="H101:H119"/>
    <mergeCell ref="H120:H139"/>
    <mergeCell ref="H140:H159"/>
    <mergeCell ref="A51:A60"/>
    <mergeCell ref="H21:H30"/>
    <mergeCell ref="H31:H50"/>
    <mergeCell ref="H51:H60"/>
    <mergeCell ref="A31:A40"/>
    <mergeCell ref="A41:A50"/>
    <mergeCell ref="A21:A30"/>
    <mergeCell ref="A61:A70"/>
    <mergeCell ref="A71:A80"/>
    <mergeCell ref="A81:A90"/>
    <mergeCell ref="A91:A100"/>
    <mergeCell ref="A101:A110"/>
    <mergeCell ref="A150:A159"/>
    <mergeCell ref="A111:A119"/>
    <mergeCell ref="A120:A129"/>
    <mergeCell ref="A130:A139"/>
    <mergeCell ref="A140:A149"/>
    <mergeCell ref="B21:B30"/>
    <mergeCell ref="B31:B40"/>
    <mergeCell ref="A633:C633"/>
    <mergeCell ref="A634:C634"/>
    <mergeCell ref="A636:C636"/>
    <mergeCell ref="A639:C639"/>
    <mergeCell ref="A640:C640"/>
    <mergeCell ref="A619:C619"/>
    <mergeCell ref="A620:C620"/>
    <mergeCell ref="A621:C621"/>
    <mergeCell ref="A622:C622"/>
    <mergeCell ref="A623:C623"/>
    <mergeCell ref="A624:C624"/>
    <mergeCell ref="A625:C625"/>
    <mergeCell ref="A626:C626"/>
    <mergeCell ref="A637:C637"/>
  </mergeCells>
  <printOptions horizontalCentered="1"/>
  <pageMargins left="0.39370078740157483" right="0" top="0.78740157480314965" bottom="0.39370078740157483" header="0.51181102362204722" footer="0.31496062992125984"/>
  <pageSetup paperSize="9" scale="55" orientation="landscape" r:id="rId1"/>
  <headerFooter>
    <oddHeader>&amp;L&amp;10Příloha č. 1 Technická specifikace</oddHeader>
    <oddFooter>&amp;C&amp;9&amp;P/&amp;N</oddFooter>
  </headerFooter>
  <rowBreaks count="12" manualBreakCount="12">
    <brk id="50" max="16383" man="1"/>
    <brk id="100" max="16383" man="1"/>
    <brk id="159" max="16383" man="1"/>
    <brk id="221" max="16383" man="1"/>
    <brk id="274" max="16383" man="1"/>
    <brk id="334" max="16383" man="1"/>
    <brk id="395" max="16383" man="1"/>
    <brk id="446" max="16383" man="1"/>
    <brk id="486" max="16383" man="1"/>
    <brk id="530" max="16383" man="1"/>
    <brk id="573" max="16383" man="1"/>
    <brk id="6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Tbl pro potřeby hodnocení</vt:lpstr>
      <vt:lpstr>'Tbl pro potřeby hodnocení'!Názvy_tisku</vt:lpstr>
    </vt:vector>
  </TitlesOfParts>
  <Company>Masarykova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kocenda</dc:creator>
  <cp:lastModifiedBy>pytlikova</cp:lastModifiedBy>
  <cp:lastPrinted>2017-09-07T10:04:24Z</cp:lastPrinted>
  <dcterms:created xsi:type="dcterms:W3CDTF">2017-04-27T09:21:11Z</dcterms:created>
  <dcterms:modified xsi:type="dcterms:W3CDTF">2017-09-08T05:42:43Z</dcterms:modified>
</cp:coreProperties>
</file>