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Položkový rozpočet" sheetId="3" r:id="rId1"/>
  </sheets>
  <definedNames/>
  <calcPr calcId="162913"/>
</workbook>
</file>

<file path=xl/sharedStrings.xml><?xml version="1.0" encoding="utf-8"?>
<sst xmlns="http://schemas.openxmlformats.org/spreadsheetml/2006/main" count="84" uniqueCount="68">
  <si>
    <t>Položka č.</t>
  </si>
  <si>
    <t>Počet ks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</si>
  <si>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</si>
  <si>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</si>
  <si>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</si>
  <si>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</si>
  <si>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</si>
  <si>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Položkový rozpočet</t>
  </si>
  <si>
    <t>Celkem za položku v Kč včetně DPH</t>
  </si>
  <si>
    <t>vyplní uchazeč v rámci zpracování nabídkové ceny</t>
  </si>
  <si>
    <t>Příloha č. 2 Smlouvy</t>
  </si>
  <si>
    <t>Cena celkem bez DPH</t>
  </si>
  <si>
    <t>Cena celkem včetně DPH</t>
  </si>
  <si>
    <t xml:space="preserve">Název veřejné zakázky: "Simulátory základních odborných dovedností pro LF MU" </t>
  </si>
  <si>
    <t>Simulátor pro nácvik KPR - BLS (Basic Life Support - Základní neodkladná resuscitace)</t>
  </si>
  <si>
    <t>Zdokonalený cévkovací trenažér</t>
  </si>
  <si>
    <t>Figurína pro hrudní drenáž</t>
  </si>
  <si>
    <t xml:space="preserve">Simulátor perikardiocentézy </t>
  </si>
  <si>
    <t>Simulátor péče o pacienty s NG, OG a PEG</t>
  </si>
  <si>
    <t>Trenažér porodu – torzo</t>
  </si>
  <si>
    <t>Intubační trenažér dospělého - zajištění dýchacích cest</t>
  </si>
  <si>
    <t>Trenažér šití</t>
  </si>
  <si>
    <t xml:space="preserve">Laparoskopický trenažér, základy laparoskopie </t>
  </si>
  <si>
    <t>Trenažér EPI/SAB (epidurální/subarachnoidální) anestezie</t>
  </si>
  <si>
    <t>Simulátor vyšetření prostaty</t>
  </si>
  <si>
    <t>EKG simulátor</t>
  </si>
  <si>
    <t>Model paže</t>
  </si>
  <si>
    <t>Model dolní končetiny pro intraoseální infuzi a femorální přístup</t>
  </si>
  <si>
    <t>Simulátor pro kanylaci centrální žíly</t>
  </si>
  <si>
    <t>Geriatrický ošetřovací model</t>
  </si>
  <si>
    <t>Figurína novorozence</t>
  </si>
  <si>
    <t>Figurína pro nácvik KPR a defibrilace</t>
  </si>
  <si>
    <t>Ultrazvukový fantom pro vaskulární přístup</t>
  </si>
  <si>
    <t>Figurína kojence</t>
  </si>
  <si>
    <t>Figurína dítěte</t>
  </si>
  <si>
    <t xml:space="preserve">Dospělá figurína </t>
  </si>
  <si>
    <t>AED trenažér</t>
  </si>
  <si>
    <t>Trenažér pro KPR dospělých (KPR - ALS; AdvancedLife Support- Rozšířená neodkladná resuscitace ) - torzo s možností upevnění paží a CPR software</t>
  </si>
  <si>
    <t>2A</t>
  </si>
  <si>
    <t xml:space="preserve">Náhradní díly, spotřební materiál:  hygienické sady pro dýchání z úst do úst </t>
  </si>
  <si>
    <t>3A</t>
  </si>
  <si>
    <t>Náhradní díly, spotřební materiál: kompletní náhradní mužské i ženské genitálie - sada</t>
  </si>
  <si>
    <t>4A</t>
  </si>
  <si>
    <t>Náhradní díly, spotřební materiál: náhradní vložky pro hrudní drenáž (obě strany)  - sada</t>
  </si>
  <si>
    <t>Náhradní díly, spotřební materiál: - náhradní punkční podložky pro perikardiocentézu a torakocentézu  - sada</t>
  </si>
  <si>
    <t>5A</t>
  </si>
  <si>
    <t>12A</t>
  </si>
  <si>
    <t>11A</t>
  </si>
  <si>
    <t>Náhradní díly, spotřební materiál:  náhradní páteřní vložka pro vpichy</t>
  </si>
  <si>
    <t xml:space="preserve">Náhradní díly, spotřební materiál:  náhradní rektální vložka </t>
  </si>
  <si>
    <t>Náhradní díly, spotřební materiál: náhradní standardní vložky pro hrudní punkci (obě strany)  - sada</t>
  </si>
  <si>
    <t xml:space="preserve">Náhradní díly, spotřební materiál: náhradní žebra pro drenáž (pokud jsou relevantní)  - sada </t>
  </si>
  <si>
    <t>14A</t>
  </si>
  <si>
    <t xml:space="preserve">Náhradní díly, spotřební materiál:  náhradní kůže </t>
  </si>
  <si>
    <t>Náhradní díly, spotřební materiál:  simulovaná krev – koncentrát pro 1 l</t>
  </si>
  <si>
    <t>15A</t>
  </si>
  <si>
    <t xml:space="preserve">Náhradní díly, spotřební materiál:  náhradní vyměnitelné kosti pro IO přístup </t>
  </si>
  <si>
    <t xml:space="preserve">Náhradní díly, spotřební materiál:  náhradní vyměnitelnou kůži </t>
  </si>
  <si>
    <t>Náhradní díly, spotřební materiál:  náhradní vyměnitelnou vložku a žíly pro femorální žilní přístup - sada</t>
  </si>
  <si>
    <t>18A</t>
  </si>
  <si>
    <t>Náhradní díly, spotřební materiál:  náhradní plicní vaky</t>
  </si>
  <si>
    <t>19A</t>
  </si>
  <si>
    <t xml:space="preserve">Náhradní díly, spotřební materiál:  náhradní systém dýchacích cest a plic </t>
  </si>
  <si>
    <t xml:space="preserve">Náhradní díly, spotřební materiál:  náhradní oronasální části </t>
  </si>
  <si>
    <t>22A</t>
  </si>
  <si>
    <t>23A</t>
  </si>
  <si>
    <t>Náhradní díly, spotřební materiál:  náhradní žíly - sada</t>
  </si>
  <si>
    <t>Náhradní díly, spotřební materiál:  náhradní plicní vaky , event. náhradní komplet: plicní vaky včetně oronazálního dílu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</si>
</sst>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0"/>
      <name val="Arial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center" wrapText="1" indent="1"/>
    </xf>
    <xf numFmtId="164" fontId="15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right" vertical="center" wrapText="1" inden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164" fontId="16" fillId="0" borderId="8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164" fontId="16" fillId="3" borderId="4" xfId="0" applyNumberFormat="1" applyFont="1" applyFill="1" applyBorder="1" applyAlignment="1">
      <alignment horizontal="right" vertical="center" wrapText="1" indent="1"/>
    </xf>
    <xf numFmtId="164" fontId="16" fillId="3" borderId="2" xfId="0" applyNumberFormat="1" applyFont="1" applyFill="1" applyBorder="1" applyAlignment="1">
      <alignment horizontal="right" vertical="center" wrapText="1" indent="1"/>
    </xf>
    <xf numFmtId="164" fontId="16" fillId="3" borderId="2" xfId="0" applyNumberFormat="1" applyFont="1" applyFill="1" applyBorder="1" applyAlignment="1">
      <alignment wrapText="1"/>
    </xf>
    <xf numFmtId="164" fontId="16" fillId="3" borderId="8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13" fillId="4" borderId="12" xfId="0" applyFont="1" applyFill="1" applyBorder="1" applyAlignment="1">
      <alignment horizontal="left" vertical="center" wrapText="1" indent="1"/>
    </xf>
    <xf numFmtId="0" fontId="13" fillId="4" borderId="13" xfId="0" applyFont="1" applyFill="1" applyBorder="1" applyAlignment="1">
      <alignment horizontal="left" vertical="center" wrapText="1" indent="1"/>
    </xf>
    <xf numFmtId="164" fontId="19" fillId="4" borderId="14" xfId="0" applyNumberFormat="1" applyFont="1" applyFill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0" fontId="13" fillId="4" borderId="17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64" fontId="19" fillId="4" borderId="17" xfId="0" applyNumberFormat="1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13" fillId="4" borderId="19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64" fontId="19" fillId="4" borderId="19" xfId="0" applyNumberFormat="1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4"/>
  <sheetViews>
    <sheetView tabSelected="1" zoomScale="85" zoomScaleNormal="85" workbookViewId="0" topLeftCell="A49">
      <selection activeCell="C42" sqref="C42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53.00390625" style="1" customWidth="1"/>
    <col min="4" max="4" width="8.421875" style="1" customWidth="1"/>
    <col min="5" max="5" width="25.421875" style="1" customWidth="1"/>
    <col min="6" max="8" width="19.8515625" style="1" customWidth="1"/>
    <col min="9" max="16384" width="9.140625" style="1" customWidth="1"/>
  </cols>
  <sheetData>
    <row r="1" ht="15" customHeight="1"/>
    <row r="2" spans="5:8" ht="27" customHeight="1" thickBot="1">
      <c r="E2" s="12"/>
      <c r="F2" s="13"/>
      <c r="G2" s="44" t="s">
        <v>10</v>
      </c>
      <c r="H2" s="45"/>
    </row>
    <row r="3" spans="2:5" ht="32.25" customHeight="1" thickBot="1">
      <c r="B3" s="52" t="s">
        <v>7</v>
      </c>
      <c r="C3" s="53"/>
      <c r="D3" s="54"/>
      <c r="E3" s="55"/>
    </row>
    <row r="4" spans="2:3" ht="16.5" customHeight="1" thickBot="1">
      <c r="B4" s="3"/>
      <c r="C4" s="2"/>
    </row>
    <row r="5" spans="2:7" ht="44.25" customHeight="1" thickBot="1">
      <c r="B5" s="46" t="s">
        <v>13</v>
      </c>
      <c r="C5" s="47"/>
      <c r="D5" s="47"/>
      <c r="E5" s="47"/>
      <c r="F5" s="48"/>
      <c r="G5" s="49"/>
    </row>
    <row r="6" ht="15.75" customHeight="1"/>
    <row r="7" ht="15.75" customHeight="1" thickBot="1"/>
    <row r="8" spans="2:8" ht="57" customHeight="1" thickBot="1">
      <c r="B8" s="26" t="s">
        <v>0</v>
      </c>
      <c r="C8" s="23" t="s">
        <v>6</v>
      </c>
      <c r="D8" s="27" t="s">
        <v>1</v>
      </c>
      <c r="E8" s="27" t="s">
        <v>5</v>
      </c>
      <c r="F8" s="27" t="s">
        <v>3</v>
      </c>
      <c r="G8" s="28" t="s">
        <v>4</v>
      </c>
      <c r="H8" s="33" t="s">
        <v>8</v>
      </c>
    </row>
    <row r="9" spans="2:8" ht="91.5" customHeight="1">
      <c r="B9" s="24">
        <v>1</v>
      </c>
      <c r="C9" s="16" t="s">
        <v>37</v>
      </c>
      <c r="D9" s="24">
        <v>1</v>
      </c>
      <c r="E9" s="37"/>
      <c r="F9" s="25">
        <f>D9*E9</f>
        <v>0</v>
      </c>
      <c r="G9" s="25">
        <f>F9*0.21</f>
        <v>0</v>
      </c>
      <c r="H9" s="25">
        <f>F9+G9</f>
        <v>0</v>
      </c>
    </row>
    <row r="10" spans="2:8" ht="44.25" customHeight="1">
      <c r="B10" s="18">
        <v>2</v>
      </c>
      <c r="C10" s="21" t="s">
        <v>14</v>
      </c>
      <c r="D10" s="14">
        <v>1</v>
      </c>
      <c r="E10" s="38"/>
      <c r="F10" s="22">
        <f>D10*E10</f>
        <v>0</v>
      </c>
      <c r="G10" s="22">
        <f>F10*0.21</f>
        <v>0</v>
      </c>
      <c r="H10" s="22">
        <f>F10+G10</f>
        <v>0</v>
      </c>
    </row>
    <row r="11" spans="2:8" ht="44.25" customHeight="1">
      <c r="B11" s="18" t="s">
        <v>38</v>
      </c>
      <c r="C11" s="34" t="s">
        <v>39</v>
      </c>
      <c r="D11" s="14">
        <v>100</v>
      </c>
      <c r="E11" s="38"/>
      <c r="F11" s="22">
        <f>D11*E11</f>
        <v>0</v>
      </c>
      <c r="G11" s="22">
        <f>F11*0.21</f>
        <v>0</v>
      </c>
      <c r="H11" s="22">
        <f>F11+G11</f>
        <v>0</v>
      </c>
    </row>
    <row r="12" spans="2:8" ht="44.25" customHeight="1">
      <c r="B12" s="18">
        <v>3</v>
      </c>
      <c r="C12" s="15" t="s">
        <v>15</v>
      </c>
      <c r="D12" s="14">
        <v>1</v>
      </c>
      <c r="E12" s="38"/>
      <c r="F12" s="22">
        <f aca="true" t="shared" si="0" ref="F12:F47">D12*E12</f>
        <v>0</v>
      </c>
      <c r="G12" s="22">
        <f aca="true" t="shared" si="1" ref="G12:G55">F12*0.21</f>
        <v>0</v>
      </c>
      <c r="H12" s="22">
        <f aca="true" t="shared" si="2" ref="H12:H55">F12+G12</f>
        <v>0</v>
      </c>
    </row>
    <row r="13" spans="2:8" ht="44.25" customHeight="1">
      <c r="B13" s="18" t="s">
        <v>40</v>
      </c>
      <c r="C13" s="35" t="s">
        <v>41</v>
      </c>
      <c r="D13" s="14">
        <v>2</v>
      </c>
      <c r="E13" s="38"/>
      <c r="F13" s="22">
        <f aca="true" t="shared" si="3" ref="F13">D13*E13</f>
        <v>0</v>
      </c>
      <c r="G13" s="22">
        <f aca="true" t="shared" si="4" ref="G13">F13*0.21</f>
        <v>0</v>
      </c>
      <c r="H13" s="22">
        <f aca="true" t="shared" si="5" ref="H13">F13+G13</f>
        <v>0</v>
      </c>
    </row>
    <row r="14" spans="2:8" ht="44.25" customHeight="1">
      <c r="B14" s="18">
        <v>4</v>
      </c>
      <c r="C14" s="15" t="s">
        <v>16</v>
      </c>
      <c r="D14" s="14">
        <v>1</v>
      </c>
      <c r="E14" s="38"/>
      <c r="F14" s="22">
        <f t="shared" si="0"/>
        <v>0</v>
      </c>
      <c r="G14" s="22">
        <f t="shared" si="1"/>
        <v>0</v>
      </c>
      <c r="H14" s="22">
        <f t="shared" si="2"/>
        <v>0</v>
      </c>
    </row>
    <row r="15" spans="2:8" ht="44.25" customHeight="1">
      <c r="B15" s="18" t="s">
        <v>42</v>
      </c>
      <c r="C15" s="35" t="s">
        <v>43</v>
      </c>
      <c r="D15" s="14">
        <v>3</v>
      </c>
      <c r="E15" s="38"/>
      <c r="F15" s="22">
        <f>D15*E15</f>
        <v>0</v>
      </c>
      <c r="G15" s="22">
        <f aca="true" t="shared" si="6" ref="G15:G17">F15*0.21</f>
        <v>0</v>
      </c>
      <c r="H15" s="22">
        <f aca="true" t="shared" si="7" ref="H15:H17">F15+G15</f>
        <v>0</v>
      </c>
    </row>
    <row r="16" spans="2:8" ht="44.25" customHeight="1">
      <c r="B16" s="18" t="s">
        <v>42</v>
      </c>
      <c r="C16" s="35" t="s">
        <v>51</v>
      </c>
      <c r="D16" s="14">
        <v>2</v>
      </c>
      <c r="E16" s="38"/>
      <c r="F16" s="22">
        <f aca="true" t="shared" si="8" ref="F16:F17">D16*E16</f>
        <v>0</v>
      </c>
      <c r="G16" s="22">
        <f t="shared" si="6"/>
        <v>0</v>
      </c>
      <c r="H16" s="22">
        <f t="shared" si="7"/>
        <v>0</v>
      </c>
    </row>
    <row r="17" spans="2:8" ht="55.5" customHeight="1">
      <c r="B17" s="18" t="s">
        <v>42</v>
      </c>
      <c r="C17" s="35" t="s">
        <v>50</v>
      </c>
      <c r="D17" s="14">
        <v>3</v>
      </c>
      <c r="E17" s="38"/>
      <c r="F17" s="22">
        <f t="shared" si="8"/>
        <v>0</v>
      </c>
      <c r="G17" s="22">
        <f t="shared" si="6"/>
        <v>0</v>
      </c>
      <c r="H17" s="22">
        <f t="shared" si="7"/>
        <v>0</v>
      </c>
    </row>
    <row r="18" spans="2:8" ht="44.25" customHeight="1">
      <c r="B18" s="18" t="s">
        <v>42</v>
      </c>
      <c r="C18" s="35" t="s">
        <v>54</v>
      </c>
      <c r="D18" s="14">
        <v>30</v>
      </c>
      <c r="E18" s="38"/>
      <c r="F18" s="22">
        <f aca="true" t="shared" si="9" ref="F18">D18*E18</f>
        <v>0</v>
      </c>
      <c r="G18" s="22">
        <f aca="true" t="shared" si="10" ref="G18">F18*0.21</f>
        <v>0</v>
      </c>
      <c r="H18" s="22">
        <f aca="true" t="shared" si="11" ref="H18">F18+G18</f>
        <v>0</v>
      </c>
    </row>
    <row r="19" spans="2:8" ht="44.25" customHeight="1">
      <c r="B19" s="18">
        <v>5</v>
      </c>
      <c r="C19" s="17" t="s">
        <v>17</v>
      </c>
      <c r="D19" s="14">
        <v>1</v>
      </c>
      <c r="E19" s="39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2:8" ht="52.35" customHeight="1">
      <c r="B20" s="18" t="s">
        <v>45</v>
      </c>
      <c r="C20" s="36" t="s">
        <v>44</v>
      </c>
      <c r="D20" s="14">
        <v>3</v>
      </c>
      <c r="E20" s="39"/>
      <c r="F20" s="19">
        <f aca="true" t="shared" si="12" ref="F20">D20*E20</f>
        <v>0</v>
      </c>
      <c r="G20" s="19">
        <f aca="true" t="shared" si="13" ref="G20">F20*0.21</f>
        <v>0</v>
      </c>
      <c r="H20" s="19">
        <f aca="true" t="shared" si="14" ref="H20">F20+G20</f>
        <v>0</v>
      </c>
    </row>
    <row r="21" spans="2:8" ht="44.25" customHeight="1">
      <c r="B21" s="18">
        <v>6</v>
      </c>
      <c r="C21" s="17" t="s">
        <v>18</v>
      </c>
      <c r="D21" s="14">
        <v>1</v>
      </c>
      <c r="E21" s="39"/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2:8" ht="44.25" customHeight="1">
      <c r="B22" s="18">
        <v>7</v>
      </c>
      <c r="C22" s="17" t="s">
        <v>19</v>
      </c>
      <c r="D22" s="14">
        <v>1</v>
      </c>
      <c r="E22" s="39"/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2:8" ht="44.25" customHeight="1">
      <c r="B23" s="18">
        <v>8</v>
      </c>
      <c r="C23" s="17" t="s">
        <v>20</v>
      </c>
      <c r="D23" s="14">
        <v>1</v>
      </c>
      <c r="E23" s="39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2:8" ht="44.25" customHeight="1">
      <c r="B24" s="18">
        <v>9</v>
      </c>
      <c r="C24" s="20" t="s">
        <v>21</v>
      </c>
      <c r="D24" s="14">
        <v>1</v>
      </c>
      <c r="E24" s="39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2:8" ht="44.25" customHeight="1">
      <c r="B25" s="18">
        <v>10</v>
      </c>
      <c r="C25" s="20" t="s">
        <v>22</v>
      </c>
      <c r="D25" s="14">
        <v>1</v>
      </c>
      <c r="E25" s="39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2:8" ht="54" customHeight="1">
      <c r="B26" s="18">
        <v>11</v>
      </c>
      <c r="C26" s="17" t="s">
        <v>23</v>
      </c>
      <c r="D26" s="14">
        <v>1</v>
      </c>
      <c r="E26" s="39"/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2:8" ht="54" customHeight="1">
      <c r="B27" s="18" t="s">
        <v>47</v>
      </c>
      <c r="C27" s="34" t="s">
        <v>48</v>
      </c>
      <c r="D27" s="14">
        <v>2</v>
      </c>
      <c r="E27" s="39"/>
      <c r="F27" s="19">
        <f aca="true" t="shared" si="15" ref="F27">D27*E27</f>
        <v>0</v>
      </c>
      <c r="G27" s="19">
        <f aca="true" t="shared" si="16" ref="G27">F27*0.21</f>
        <v>0</v>
      </c>
      <c r="H27" s="19">
        <f aca="true" t="shared" si="17" ref="H27">F27+G27</f>
        <v>0</v>
      </c>
    </row>
    <row r="28" spans="2:8" ht="44.25" customHeight="1">
      <c r="B28" s="18">
        <v>12</v>
      </c>
      <c r="C28" s="20" t="s">
        <v>24</v>
      </c>
      <c r="D28" s="14">
        <v>1</v>
      </c>
      <c r="E28" s="39"/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2:8" ht="44.25" customHeight="1">
      <c r="B29" s="18" t="s">
        <v>46</v>
      </c>
      <c r="C29" s="34" t="s">
        <v>49</v>
      </c>
      <c r="D29" s="14">
        <v>2</v>
      </c>
      <c r="E29" s="39"/>
      <c r="F29" s="19">
        <f aca="true" t="shared" si="18" ref="F29">D29*E29</f>
        <v>0</v>
      </c>
      <c r="G29" s="19">
        <f aca="true" t="shared" si="19" ref="G29">F29*0.21</f>
        <v>0</v>
      </c>
      <c r="H29" s="19">
        <f aca="true" t="shared" si="20" ref="H29">F29+G29</f>
        <v>0</v>
      </c>
    </row>
    <row r="30" spans="2:8" ht="44.25" customHeight="1">
      <c r="B30" s="18">
        <v>13</v>
      </c>
      <c r="C30" s="20" t="s">
        <v>25</v>
      </c>
      <c r="D30" s="14">
        <v>1</v>
      </c>
      <c r="E30" s="39"/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2:8" ht="44.25" customHeight="1">
      <c r="B31" s="18">
        <v>14</v>
      </c>
      <c r="C31" s="20" t="s">
        <v>26</v>
      </c>
      <c r="D31" s="14">
        <v>1</v>
      </c>
      <c r="E31" s="39"/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2:8" ht="44.25" customHeight="1">
      <c r="B32" s="18" t="s">
        <v>52</v>
      </c>
      <c r="C32" s="34" t="s">
        <v>53</v>
      </c>
      <c r="D32" s="14">
        <v>3</v>
      </c>
      <c r="E32" s="39"/>
      <c r="F32" s="19">
        <f t="shared" si="0"/>
        <v>0</v>
      </c>
      <c r="G32" s="19">
        <f t="shared" si="1"/>
        <v>0</v>
      </c>
      <c r="H32" s="19">
        <f t="shared" si="2"/>
        <v>0</v>
      </c>
    </row>
    <row r="33" spans="2:8" ht="44.25" customHeight="1">
      <c r="B33" s="18" t="s">
        <v>52</v>
      </c>
      <c r="C33" s="34" t="s">
        <v>66</v>
      </c>
      <c r="D33" s="14">
        <v>3</v>
      </c>
      <c r="E33" s="39"/>
      <c r="F33" s="19">
        <f t="shared" si="0"/>
        <v>0</v>
      </c>
      <c r="G33" s="19">
        <f t="shared" si="1"/>
        <v>0</v>
      </c>
      <c r="H33" s="19">
        <f t="shared" si="2"/>
        <v>0</v>
      </c>
    </row>
    <row r="34" spans="2:8" ht="44.25" customHeight="1">
      <c r="B34" s="18" t="s">
        <v>52</v>
      </c>
      <c r="C34" s="34" t="s">
        <v>54</v>
      </c>
      <c r="D34" s="14">
        <v>20</v>
      </c>
      <c r="E34" s="39"/>
      <c r="F34" s="19">
        <f t="shared" si="0"/>
        <v>0</v>
      </c>
      <c r="G34" s="19">
        <f t="shared" si="1"/>
        <v>0</v>
      </c>
      <c r="H34" s="19">
        <f t="shared" si="2"/>
        <v>0</v>
      </c>
    </row>
    <row r="35" spans="2:8" ht="44.25" customHeight="1">
      <c r="B35" s="18">
        <v>15</v>
      </c>
      <c r="C35" s="17" t="s">
        <v>27</v>
      </c>
      <c r="D35" s="14">
        <v>1</v>
      </c>
      <c r="E35" s="39"/>
      <c r="F35" s="19">
        <f t="shared" si="0"/>
        <v>0</v>
      </c>
      <c r="G35" s="19">
        <f t="shared" si="1"/>
        <v>0</v>
      </c>
      <c r="H35" s="19">
        <f t="shared" si="2"/>
        <v>0</v>
      </c>
    </row>
    <row r="36" spans="2:8" ht="44.25" customHeight="1">
      <c r="B36" s="18" t="s">
        <v>55</v>
      </c>
      <c r="C36" s="34" t="s">
        <v>57</v>
      </c>
      <c r="D36" s="14">
        <v>3</v>
      </c>
      <c r="E36" s="39"/>
      <c r="F36" s="19">
        <f aca="true" t="shared" si="21" ref="F36">D36*E36</f>
        <v>0</v>
      </c>
      <c r="G36" s="19">
        <f aca="true" t="shared" si="22" ref="G36">F36*0.21</f>
        <v>0</v>
      </c>
      <c r="H36" s="19">
        <f aca="true" t="shared" si="23" ref="H36">F36+G36</f>
        <v>0</v>
      </c>
    </row>
    <row r="37" spans="2:8" ht="44.25" customHeight="1">
      <c r="B37" s="18" t="s">
        <v>55</v>
      </c>
      <c r="C37" s="34" t="s">
        <v>56</v>
      </c>
      <c r="D37" s="14">
        <v>20</v>
      </c>
      <c r="E37" s="39"/>
      <c r="F37" s="19">
        <f aca="true" t="shared" si="24" ref="F37:F38">D37*E37</f>
        <v>0</v>
      </c>
      <c r="G37" s="19">
        <f aca="true" t="shared" si="25" ref="G37:G38">F37*0.21</f>
        <v>0</v>
      </c>
      <c r="H37" s="19">
        <f aca="true" t="shared" si="26" ref="H37:H38">F37+G37</f>
        <v>0</v>
      </c>
    </row>
    <row r="38" spans="2:8" ht="62.25" customHeight="1">
      <c r="B38" s="18" t="s">
        <v>55</v>
      </c>
      <c r="C38" s="34" t="s">
        <v>58</v>
      </c>
      <c r="D38" s="14">
        <v>2</v>
      </c>
      <c r="E38" s="39"/>
      <c r="F38" s="19">
        <f t="shared" si="24"/>
        <v>0</v>
      </c>
      <c r="G38" s="19">
        <f t="shared" si="25"/>
        <v>0</v>
      </c>
      <c r="H38" s="19">
        <f t="shared" si="26"/>
        <v>0</v>
      </c>
    </row>
    <row r="39" spans="2:8" ht="44.25" customHeight="1">
      <c r="B39" s="18">
        <v>16</v>
      </c>
      <c r="C39" s="20" t="s">
        <v>28</v>
      </c>
      <c r="D39" s="14">
        <v>1</v>
      </c>
      <c r="E39" s="39"/>
      <c r="F39" s="19">
        <f t="shared" si="0"/>
        <v>0</v>
      </c>
      <c r="G39" s="19">
        <f t="shared" si="1"/>
        <v>0</v>
      </c>
      <c r="H39" s="19">
        <f t="shared" si="2"/>
        <v>0</v>
      </c>
    </row>
    <row r="40" spans="2:8" ht="44.25" customHeight="1">
      <c r="B40" s="18">
        <v>17</v>
      </c>
      <c r="C40" s="20" t="s">
        <v>29</v>
      </c>
      <c r="D40" s="14">
        <v>1</v>
      </c>
      <c r="E40" s="39"/>
      <c r="F40" s="19">
        <f t="shared" si="0"/>
        <v>0</v>
      </c>
      <c r="G40" s="19">
        <f t="shared" si="1"/>
        <v>0</v>
      </c>
      <c r="H40" s="19">
        <f t="shared" si="2"/>
        <v>0</v>
      </c>
    </row>
    <row r="41" spans="2:8" ht="44.25" customHeight="1">
      <c r="B41" s="18">
        <v>18</v>
      </c>
      <c r="C41" s="20" t="s">
        <v>30</v>
      </c>
      <c r="D41" s="14">
        <v>1</v>
      </c>
      <c r="E41" s="39"/>
      <c r="F41" s="19">
        <f t="shared" si="0"/>
        <v>0</v>
      </c>
      <c r="G41" s="19">
        <f t="shared" si="1"/>
        <v>0</v>
      </c>
      <c r="H41" s="19">
        <f t="shared" si="2"/>
        <v>0</v>
      </c>
    </row>
    <row r="42" spans="2:8" ht="62.25" customHeight="1">
      <c r="B42" s="18" t="s">
        <v>59</v>
      </c>
      <c r="C42" s="34" t="s">
        <v>67</v>
      </c>
      <c r="D42" s="14">
        <v>50</v>
      </c>
      <c r="E42" s="39"/>
      <c r="F42" s="19">
        <f t="shared" si="0"/>
        <v>0</v>
      </c>
      <c r="G42" s="19">
        <f t="shared" si="1"/>
        <v>0</v>
      </c>
      <c r="H42" s="19">
        <f t="shared" si="2"/>
        <v>0</v>
      </c>
    </row>
    <row r="43" spans="2:8" ht="44.25" customHeight="1">
      <c r="B43" s="18">
        <v>19</v>
      </c>
      <c r="C43" s="20" t="s">
        <v>31</v>
      </c>
      <c r="D43" s="14">
        <v>1</v>
      </c>
      <c r="E43" s="39"/>
      <c r="F43" s="19">
        <f t="shared" si="0"/>
        <v>0</v>
      </c>
      <c r="G43" s="19">
        <f t="shared" si="1"/>
        <v>0</v>
      </c>
      <c r="H43" s="19">
        <f t="shared" si="2"/>
        <v>0</v>
      </c>
    </row>
    <row r="44" spans="2:8" ht="62.25" customHeight="1">
      <c r="B44" s="18" t="s">
        <v>61</v>
      </c>
      <c r="C44" s="34" t="s">
        <v>63</v>
      </c>
      <c r="D44" s="14">
        <v>20</v>
      </c>
      <c r="E44" s="39"/>
      <c r="F44" s="19">
        <f aca="true" t="shared" si="27" ref="F44:F45">D44*E44</f>
        <v>0</v>
      </c>
      <c r="G44" s="19">
        <f aca="true" t="shared" si="28" ref="G44:G45">F44*0.21</f>
        <v>0</v>
      </c>
      <c r="H44" s="19">
        <f aca="true" t="shared" si="29" ref="H44:H45">F44+G44</f>
        <v>0</v>
      </c>
    </row>
    <row r="45" spans="2:8" ht="62.25" customHeight="1">
      <c r="B45" s="18" t="s">
        <v>61</v>
      </c>
      <c r="C45" s="34" t="s">
        <v>62</v>
      </c>
      <c r="D45" s="14">
        <v>50</v>
      </c>
      <c r="E45" s="39"/>
      <c r="F45" s="19">
        <f t="shared" si="27"/>
        <v>0</v>
      </c>
      <c r="G45" s="19">
        <f t="shared" si="28"/>
        <v>0</v>
      </c>
      <c r="H45" s="19">
        <f t="shared" si="29"/>
        <v>0</v>
      </c>
    </row>
    <row r="46" spans="2:8" ht="44.25" customHeight="1">
      <c r="B46" s="18">
        <v>20</v>
      </c>
      <c r="C46" s="20" t="s">
        <v>32</v>
      </c>
      <c r="D46" s="14">
        <v>1</v>
      </c>
      <c r="E46" s="39"/>
      <c r="F46" s="19">
        <f t="shared" si="0"/>
        <v>0</v>
      </c>
      <c r="G46" s="19">
        <f t="shared" si="1"/>
        <v>0</v>
      </c>
      <c r="H46" s="19">
        <f t="shared" si="2"/>
        <v>0</v>
      </c>
    </row>
    <row r="47" spans="2:8" ht="44.25" customHeight="1">
      <c r="B47" s="18">
        <v>21</v>
      </c>
      <c r="C47" s="20" t="s">
        <v>33</v>
      </c>
      <c r="D47" s="14">
        <v>1</v>
      </c>
      <c r="E47" s="39"/>
      <c r="F47" s="19">
        <f t="shared" si="0"/>
        <v>0</v>
      </c>
      <c r="G47" s="19">
        <f t="shared" si="1"/>
        <v>0</v>
      </c>
      <c r="H47" s="19">
        <f t="shared" si="2"/>
        <v>0</v>
      </c>
    </row>
    <row r="48" spans="2:8" ht="62.25" customHeight="1">
      <c r="B48" s="18" t="s">
        <v>64</v>
      </c>
      <c r="C48" s="34" t="s">
        <v>60</v>
      </c>
      <c r="D48" s="14">
        <v>50</v>
      </c>
      <c r="E48" s="39"/>
      <c r="F48" s="19">
        <f aca="true" t="shared" si="30" ref="F48">D48*E48</f>
        <v>0</v>
      </c>
      <c r="G48" s="19">
        <f aca="true" t="shared" si="31" ref="G48">F48*0.21</f>
        <v>0</v>
      </c>
      <c r="H48" s="19">
        <f aca="true" t="shared" si="32" ref="H48">F48+G48</f>
        <v>0</v>
      </c>
    </row>
    <row r="49" spans="2:8" ht="44.25" customHeight="1">
      <c r="B49" s="18">
        <v>22</v>
      </c>
      <c r="C49" s="20" t="s">
        <v>34</v>
      </c>
      <c r="D49" s="14">
        <v>1</v>
      </c>
      <c r="E49" s="39"/>
      <c r="F49" s="19">
        <f>D49*E49</f>
        <v>0</v>
      </c>
      <c r="G49" s="19">
        <f>F49*0.21</f>
        <v>0</v>
      </c>
      <c r="H49" s="19">
        <f>F49+G49</f>
        <v>0</v>
      </c>
    </row>
    <row r="50" spans="2:8" ht="62.25" customHeight="1">
      <c r="B50" s="18" t="s">
        <v>64</v>
      </c>
      <c r="C50" s="34" t="s">
        <v>63</v>
      </c>
      <c r="D50" s="14">
        <v>20</v>
      </c>
      <c r="E50" s="39"/>
      <c r="F50" s="19">
        <f aca="true" t="shared" si="33" ref="F50:F51">D50*E50</f>
        <v>0</v>
      </c>
      <c r="G50" s="19">
        <f aca="true" t="shared" si="34" ref="G50:G51">F50*0.21</f>
        <v>0</v>
      </c>
      <c r="H50" s="19">
        <f aca="true" t="shared" si="35" ref="H50:H51">F50+G50</f>
        <v>0</v>
      </c>
    </row>
    <row r="51" spans="2:8" ht="62.25" customHeight="1">
      <c r="B51" s="18" t="s">
        <v>64</v>
      </c>
      <c r="C51" s="34" t="s">
        <v>62</v>
      </c>
      <c r="D51" s="14">
        <v>50</v>
      </c>
      <c r="E51" s="39"/>
      <c r="F51" s="19">
        <f t="shared" si="33"/>
        <v>0</v>
      </c>
      <c r="G51" s="19">
        <f t="shared" si="34"/>
        <v>0</v>
      </c>
      <c r="H51" s="19">
        <f t="shared" si="35"/>
        <v>0</v>
      </c>
    </row>
    <row r="52" spans="2:8" ht="44.25" customHeight="1">
      <c r="B52" s="18">
        <v>23</v>
      </c>
      <c r="C52" s="20" t="s">
        <v>35</v>
      </c>
      <c r="D52" s="14">
        <v>3</v>
      </c>
      <c r="E52" s="39"/>
      <c r="F52" s="19">
        <f>D52*E52</f>
        <v>0</v>
      </c>
      <c r="G52" s="19">
        <f>F52*0.21</f>
        <v>0</v>
      </c>
      <c r="H52" s="19">
        <f>F52+G52</f>
        <v>0</v>
      </c>
    </row>
    <row r="53" spans="2:8" ht="62.25" customHeight="1">
      <c r="B53" s="18" t="s">
        <v>65</v>
      </c>
      <c r="C53" s="34" t="s">
        <v>63</v>
      </c>
      <c r="D53" s="14">
        <v>60</v>
      </c>
      <c r="E53" s="39"/>
      <c r="F53" s="19">
        <f aca="true" t="shared" si="36" ref="F53:F54">D53*E53</f>
        <v>0</v>
      </c>
      <c r="G53" s="19">
        <f aca="true" t="shared" si="37" ref="G53:G54">F53*0.21</f>
        <v>0</v>
      </c>
      <c r="H53" s="19">
        <f aca="true" t="shared" si="38" ref="H53:H54">F53+G53</f>
        <v>0</v>
      </c>
    </row>
    <row r="54" spans="2:8" ht="62.25" customHeight="1">
      <c r="B54" s="18" t="s">
        <v>65</v>
      </c>
      <c r="C54" s="34" t="s">
        <v>62</v>
      </c>
      <c r="D54" s="14">
        <v>150</v>
      </c>
      <c r="E54" s="39"/>
      <c r="F54" s="19">
        <f t="shared" si="36"/>
        <v>0</v>
      </c>
      <c r="G54" s="19">
        <f t="shared" si="37"/>
        <v>0</v>
      </c>
      <c r="H54" s="19">
        <f t="shared" si="38"/>
        <v>0</v>
      </c>
    </row>
    <row r="55" spans="2:8" ht="44.25" customHeight="1" thickBot="1">
      <c r="B55" s="29">
        <v>24</v>
      </c>
      <c r="C55" s="30" t="s">
        <v>36</v>
      </c>
      <c r="D55" s="32">
        <v>1</v>
      </c>
      <c r="E55" s="40"/>
      <c r="F55" s="31">
        <f>D55*E55</f>
        <v>0</v>
      </c>
      <c r="G55" s="31">
        <f t="shared" si="1"/>
        <v>0</v>
      </c>
      <c r="H55" s="31">
        <f t="shared" si="2"/>
        <v>0</v>
      </c>
    </row>
    <row r="56" spans="2:8" ht="15.75" customHeight="1" thickBot="1">
      <c r="B56" s="7"/>
      <c r="C56" s="8"/>
      <c r="D56" s="9"/>
      <c r="E56" s="11"/>
      <c r="F56" s="10"/>
      <c r="G56" s="10"/>
      <c r="H56" s="10"/>
    </row>
    <row r="57" spans="2:8" ht="41.25" customHeight="1">
      <c r="B57" s="56" t="s">
        <v>11</v>
      </c>
      <c r="C57" s="57"/>
      <c r="D57" s="6"/>
      <c r="E57" s="58">
        <f>SUM(F9:F55)</f>
        <v>0</v>
      </c>
      <c r="F57" s="59"/>
      <c r="G57" s="59"/>
      <c r="H57" s="60"/>
    </row>
    <row r="58" spans="2:8" ht="41.25" customHeight="1">
      <c r="B58" s="61" t="s">
        <v>2</v>
      </c>
      <c r="C58" s="62"/>
      <c r="D58" s="5"/>
      <c r="E58" s="63">
        <f>SUM(G9:G55)</f>
        <v>0</v>
      </c>
      <c r="F58" s="64"/>
      <c r="G58" s="64"/>
      <c r="H58" s="65"/>
    </row>
    <row r="59" spans="2:8" ht="41.25" customHeight="1" thickBot="1">
      <c r="B59" s="66" t="s">
        <v>12</v>
      </c>
      <c r="C59" s="67"/>
      <c r="D59" s="5"/>
      <c r="E59" s="68">
        <f>SUM(H9:H55)</f>
        <v>0</v>
      </c>
      <c r="F59" s="69"/>
      <c r="G59" s="69"/>
      <c r="H59" s="70"/>
    </row>
    <row r="60" ht="20.1" customHeight="1" thickBot="1"/>
    <row r="61" spans="4:8" ht="36" customHeight="1" thickBot="1">
      <c r="D61" s="4"/>
      <c r="E61" s="41" t="s">
        <v>9</v>
      </c>
      <c r="F61" s="42"/>
      <c r="G61" s="42"/>
      <c r="H61" s="43"/>
    </row>
    <row r="64" spans="2:8" ht="38.25" customHeight="1">
      <c r="B64" s="50"/>
      <c r="C64" s="51"/>
      <c r="D64" s="51"/>
      <c r="E64" s="51"/>
      <c r="F64" s="51"/>
      <c r="G64" s="51"/>
      <c r="H64" s="51"/>
    </row>
  </sheetData>
  <mergeCells count="11">
    <mergeCell ref="E61:H61"/>
    <mergeCell ref="G2:H2"/>
    <mergeCell ref="B5:G5"/>
    <mergeCell ref="B64:H64"/>
    <mergeCell ref="B3:E3"/>
    <mergeCell ref="B57:C57"/>
    <mergeCell ref="E57:H57"/>
    <mergeCell ref="B58:C58"/>
    <mergeCell ref="E58:H58"/>
    <mergeCell ref="B59:C59"/>
    <mergeCell ref="E59:H59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Olga Korvasová</cp:lastModifiedBy>
  <cp:lastPrinted>2017-06-22T13:53:56Z</cp:lastPrinted>
  <dcterms:created xsi:type="dcterms:W3CDTF">2013-07-26T05:21:15Z</dcterms:created>
  <dcterms:modified xsi:type="dcterms:W3CDTF">2017-11-15T11:35:54Z</dcterms:modified>
  <cp:category/>
  <cp:version/>
  <cp:contentType/>
  <cp:contentStatus/>
</cp:coreProperties>
</file>