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4290" activeTab="0"/>
  </bookViews>
  <sheets>
    <sheet name="Schválené položky" sheetId="1" r:id="rId1"/>
  </sheets>
  <definedNames/>
  <calcPr fullCalcOnLoad="1"/>
</workbook>
</file>

<file path=xl/sharedStrings.xml><?xml version="1.0" encoding="utf-8"?>
<sst xmlns="http://schemas.openxmlformats.org/spreadsheetml/2006/main" count="91" uniqueCount="48">
  <si>
    <t xml:space="preserve">
        Kategorie: TS 002-2018 - Tiskařské služby, sběr do: 28.02.2018, dodání od: 03.04.2018, vygenerováno: 08.03.2018 13:33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</si>
  <si>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</si>
  <si>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</si>
  <si>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</si>
  <si>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</si>
  <si>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</si>
  <si>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</si>
  <si>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</si>
  <si>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Název položky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</si>
  <si>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</si>
  <si>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</si>
  <si>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</si>
  <si>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</si>
  <si>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</si>
  <si>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</si>
  <si>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</si>
  <si>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</si>
  <si>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</si>
  <si>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</si>
  <si>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</si>
  <si>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</si>
  <si>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</si>
  <si>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</si>
  <si>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</si>
  <si>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</si>
  <si>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Sazba DPH v %</t>
  </si>
  <si>
    <t>Celková cena za položku (bez DPH) v Kč = požadované množství * jednotková cena bez DPH</t>
  </si>
  <si>
    <t>79810000-5</t>
  </si>
  <si>
    <t>79810000-5-1</t>
  </si>
  <si>
    <t>Vizitka</t>
  </si>
  <si>
    <t>Obecná položka, konkrétní specifikace (barevnost, materiál, formát, ...) se uvádí do předepsané šablony.</t>
  </si>
  <si>
    <t>hotelový průkaz, koleje Kounicova Dodání podkladů: Zajištění sazby (dodavatel/zadavatel): Formát (rozměr): 6,5 cm x 12 cm ,Materiál: Barevnost: modrá Tisková technologie: Počet:  druhů: Úprava materiálu: dodavatel vzor k dispozici</t>
  </si>
  <si>
    <t>ks</t>
  </si>
  <si>
    <t>Ubytovací provoz II.</t>
  </si>
  <si>
    <t>SKM, Kounicova 50</t>
  </si>
  <si>
    <t>Kounicova 507/50, 60200 Brno</t>
  </si>
  <si>
    <t xml:space="preserve"> </t>
  </si>
  <si>
    <t xml:space="preserve">Sotolářová Jana  </t>
  </si>
  <si>
    <t>108010@mail.muni.cz</t>
  </si>
  <si>
    <t>Vystavit fakturu za soubor položek výše: ve faktruře uvést ID žádanky</t>
  </si>
  <si>
    <t>Celkem za fakturu</t>
  </si>
  <si>
    <t>hotelový průkaz, koleje Kounicova Dodání podkladů: Zajištění sazby (dodavatel/zadavatel): Formát (rozměr): 6,5 cm x 12 cm Materiál: Barevnost: barva červená Tisková technologie: Počet druhů: Úprava materiálu: Spadávka (ano/ne): dodavatel vzor k dispozici</t>
  </si>
  <si>
    <t>hotelový průkaz, koleje Kounicova Dodání podkladů: Zajištění sazby (dodavatel/zadavatel): Formát (rozměr): 6,5 cm x 12 cm Materiál: Barevnost: barva zelená Tisková technologie: Počet druhů: Úprava materiálu: Spadávka (ano/ne): dodavatel vzor k dispozici</t>
  </si>
  <si>
    <t>hotelový průkaz, koleje Kounicova Dodání podkladů: Zajištění sazby (dodavatel/zadavatel): Formát (rozměr): 6,5 cm x 12 cm Materiál: Barevnost: barva žlutá Tisková technologie: Počet druhů: Úprava materiálu: Spadávka (ano/ne): dodavatel vzor k dispozici</t>
  </si>
  <si>
    <t>Celkem</t>
  </si>
  <si>
    <t>CPV KÓD MU položky</t>
  </si>
  <si>
    <t>Předpokládaná cena - jednotková (bez DPH) v Kč</t>
  </si>
  <si>
    <t>Předpokládaná cena - celkem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</si>
</sst>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4" fontId="0" fillId="34" borderId="12" xfId="0" applyNumberFormat="1" applyFont="1" applyFill="1" applyBorder="1" applyAlignment="1" applyProtection="1">
      <alignment horizontal="right" vertical="top"/>
      <protection locked="0"/>
    </xf>
    <xf numFmtId="3" fontId="0" fillId="34" borderId="12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4" fontId="0" fillId="35" borderId="12" xfId="0" applyNumberFormat="1" applyFont="1" applyFill="1" applyBorder="1" applyAlignment="1" applyProtection="1">
      <alignment horizontal="right" vertical="top"/>
      <protection locked="0"/>
    </xf>
    <xf numFmtId="0" fontId="1" fillId="36" borderId="13" xfId="0" applyFont="1" applyFill="1" applyBorder="1" applyAlignment="1">
      <alignment horizontal="left" vertical="top"/>
    </xf>
    <xf numFmtId="4" fontId="1" fillId="36" borderId="13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horizontal="left" vertical="top"/>
    </xf>
    <xf numFmtId="0" fontId="1" fillId="37" borderId="0" xfId="0" applyFont="1" applyFill="1" applyAlignment="1">
      <alignment horizontal="left" vertical="top"/>
    </xf>
    <xf numFmtId="4" fontId="1" fillId="37" borderId="0" xfId="0" applyNumberFormat="1" applyFont="1" applyFill="1" applyAlignment="1">
      <alignment horizontal="righ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left" vertical="top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2.8515625" style="0" customWidth="1"/>
    <col min="2" max="2" width="37.421875" style="0" hidden="1" customWidth="1"/>
    <col min="3" max="3" width="24.57421875" style="0" customWidth="1"/>
    <col min="4" max="4" width="21.140625" style="0" hidden="1" customWidth="1"/>
    <col min="5" max="5" width="24.57421875" style="0" customWidth="1"/>
    <col min="6" max="6" width="50.421875" style="0" customWidth="1"/>
    <col min="7" max="7" width="0" style="0" hidden="1" customWidth="1"/>
    <col min="8" max="8" width="65.57421875" style="0" customWidth="1"/>
    <col min="9" max="9" width="46.8515625" style="0" customWidth="1"/>
    <col min="10" max="10" width="23.421875" style="0" customWidth="1"/>
    <col min="11" max="11" width="12.8515625" style="0" customWidth="1"/>
    <col min="12" max="12" width="21.140625" style="0" customWidth="1"/>
    <col min="13" max="13" width="37.421875" style="0" customWidth="1"/>
    <col min="14" max="14" width="36.28125" style="0" customWidth="1"/>
    <col min="15" max="15" width="38.7109375" style="0" customWidth="1"/>
    <col min="16" max="16" width="9.421875" style="0" customWidth="1"/>
    <col min="17" max="17" width="19.8515625" style="0" customWidth="1"/>
    <col min="18" max="18" width="27.00390625" style="0" hidden="1" customWidth="1"/>
    <col min="19" max="19" width="37.421875" style="0" hidden="1" customWidth="1"/>
    <col min="20" max="20" width="49.28125" style="0" hidden="1" customWidth="1"/>
    <col min="21" max="21" width="37.421875" style="0" hidden="1" customWidth="1"/>
    <col min="22" max="22" width="69.140625" style="0" customWidth="1"/>
    <col min="23" max="23" width="21.140625" style="0" customWidth="1"/>
    <col min="24" max="24" width="11.7109375" style="0" customWidth="1"/>
    <col min="25" max="25" width="27.00390625" style="0" customWidth="1"/>
    <col min="26" max="26" width="23.421875" style="0" customWidth="1"/>
    <col min="27" max="28" width="17.57421875" style="0" customWidth="1"/>
  </cols>
  <sheetData>
    <row r="1" spans="1:25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>
      <c r="A3" s="16" t="s">
        <v>1</v>
      </c>
      <c r="B3" s="16"/>
      <c r="C3" s="17" t="s">
        <v>2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6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9" t="s">
        <v>3</v>
      </c>
      <c r="M4" s="19"/>
      <c r="N4" s="19"/>
      <c r="O4" s="19"/>
      <c r="P4" s="19"/>
      <c r="Q4" s="19"/>
      <c r="R4" s="18"/>
      <c r="S4" s="18"/>
      <c r="T4" s="18"/>
      <c r="U4" s="18"/>
      <c r="V4" s="18"/>
      <c r="W4" s="18"/>
      <c r="X4" s="18"/>
      <c r="Y4" s="18"/>
    </row>
    <row r="5" spans="1:28" ht="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45</v>
      </c>
      <c r="F5" s="2" t="s">
        <v>8</v>
      </c>
      <c r="G5" s="2"/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  <c r="Q5" s="2" t="s">
        <v>18</v>
      </c>
      <c r="R5" s="2" t="s">
        <v>19</v>
      </c>
      <c r="S5" s="2" t="s">
        <v>20</v>
      </c>
      <c r="T5" s="2" t="s">
        <v>21</v>
      </c>
      <c r="U5" s="2" t="s">
        <v>22</v>
      </c>
      <c r="V5" s="2" t="s">
        <v>23</v>
      </c>
      <c r="W5" s="2" t="s">
        <v>24</v>
      </c>
      <c r="X5" s="2" t="s">
        <v>25</v>
      </c>
      <c r="Y5" s="2" t="s">
        <v>26</v>
      </c>
      <c r="AA5" s="2" t="s">
        <v>46</v>
      </c>
      <c r="AB5" s="2" t="s">
        <v>47</v>
      </c>
    </row>
    <row r="6" spans="1:28" ht="64.5" thickBot="1">
      <c r="A6" s="3">
        <v>72195</v>
      </c>
      <c r="B6" s="4"/>
      <c r="C6" s="3">
        <v>224761</v>
      </c>
      <c r="D6" s="4" t="s">
        <v>27</v>
      </c>
      <c r="E6" s="4" t="s">
        <v>28</v>
      </c>
      <c r="F6" s="4" t="s">
        <v>29</v>
      </c>
      <c r="G6" s="4"/>
      <c r="H6" s="4" t="s">
        <v>30</v>
      </c>
      <c r="I6" s="4" t="s">
        <v>31</v>
      </c>
      <c r="J6" s="4" t="s">
        <v>32</v>
      </c>
      <c r="K6" s="5">
        <v>500</v>
      </c>
      <c r="L6" s="4">
        <v>813300</v>
      </c>
      <c r="M6" s="4" t="s">
        <v>33</v>
      </c>
      <c r="N6" s="4" t="s">
        <v>34</v>
      </c>
      <c r="O6" s="4" t="s">
        <v>35</v>
      </c>
      <c r="P6" s="4"/>
      <c r="Q6" s="4" t="s">
        <v>36</v>
      </c>
      <c r="R6" s="3">
        <v>108010</v>
      </c>
      <c r="S6" s="4" t="s">
        <v>37</v>
      </c>
      <c r="T6" s="4" t="s">
        <v>38</v>
      </c>
      <c r="U6" s="4">
        <v>549492718</v>
      </c>
      <c r="V6" s="4"/>
      <c r="W6" s="6"/>
      <c r="X6" s="7"/>
      <c r="Y6" s="8">
        <f>ROUND($K$6*ROUND($W$6,2),2)</f>
        <v>0</v>
      </c>
      <c r="AA6" s="9">
        <v>0.24793388429752067</v>
      </c>
      <c r="AB6" s="9">
        <f>AA6*K6</f>
        <v>123.96694214876034</v>
      </c>
    </row>
    <row r="7" spans="1:28" ht="13.5" customHeight="1" thickTop="1">
      <c r="A7" s="20" t="s">
        <v>39</v>
      </c>
      <c r="B7" s="20"/>
      <c r="C7" s="2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 t="s">
        <v>40</v>
      </c>
      <c r="X7" s="10" t="s">
        <v>40</v>
      </c>
      <c r="Y7" s="11">
        <f>SUM($Y$6:$Y$6)</f>
        <v>0</v>
      </c>
      <c r="AA7" s="11"/>
      <c r="AB7" s="11">
        <f>SUM($AB$6:$AB$6)</f>
        <v>123.96694214876034</v>
      </c>
    </row>
    <row r="8" spans="1:25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8" ht="77.25" thickBot="1">
      <c r="A9" s="3">
        <v>72197</v>
      </c>
      <c r="B9" s="4"/>
      <c r="C9" s="3">
        <v>224763</v>
      </c>
      <c r="D9" s="4" t="s">
        <v>27</v>
      </c>
      <c r="E9" s="4" t="s">
        <v>28</v>
      </c>
      <c r="F9" s="4" t="s">
        <v>29</v>
      </c>
      <c r="G9" s="4"/>
      <c r="H9" s="4" t="s">
        <v>30</v>
      </c>
      <c r="I9" s="4" t="s">
        <v>41</v>
      </c>
      <c r="J9" s="4" t="s">
        <v>32</v>
      </c>
      <c r="K9" s="5">
        <v>500</v>
      </c>
      <c r="L9" s="4">
        <v>813300</v>
      </c>
      <c r="M9" s="4" t="s">
        <v>33</v>
      </c>
      <c r="N9" s="4" t="s">
        <v>34</v>
      </c>
      <c r="O9" s="4" t="s">
        <v>35</v>
      </c>
      <c r="P9" s="4"/>
      <c r="Q9" s="4" t="s">
        <v>36</v>
      </c>
      <c r="R9" s="3">
        <v>108010</v>
      </c>
      <c r="S9" s="4" t="s">
        <v>37</v>
      </c>
      <c r="T9" s="4" t="s">
        <v>38</v>
      </c>
      <c r="U9" s="4">
        <v>549492718</v>
      </c>
      <c r="V9" s="4"/>
      <c r="W9" s="6"/>
      <c r="X9" s="7"/>
      <c r="Y9" s="8">
        <f>ROUND($K$9*ROUND($W$9,2),2)</f>
        <v>0</v>
      </c>
      <c r="AA9" s="9">
        <v>0.24793388429752067</v>
      </c>
      <c r="AB9" s="9">
        <f>AA9*K9</f>
        <v>123.96694214876034</v>
      </c>
    </row>
    <row r="10" spans="1:28" ht="13.5" customHeight="1" thickTop="1">
      <c r="A10" s="20" t="s">
        <v>39</v>
      </c>
      <c r="B10" s="20"/>
      <c r="C10" s="2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 t="s">
        <v>40</v>
      </c>
      <c r="X10" s="10" t="s">
        <v>40</v>
      </c>
      <c r="Y10" s="11">
        <f>SUM($Y$9:$Y$9)</f>
        <v>0</v>
      </c>
      <c r="AA10" s="11"/>
      <c r="AB10" s="11">
        <f>SUM($AB$9:$AB$9)</f>
        <v>123.96694214876034</v>
      </c>
    </row>
    <row r="11" spans="1:25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8" ht="77.25" thickBot="1">
      <c r="A12" s="3">
        <v>72198</v>
      </c>
      <c r="B12" s="4"/>
      <c r="C12" s="3">
        <v>224778</v>
      </c>
      <c r="D12" s="4" t="s">
        <v>27</v>
      </c>
      <c r="E12" s="4" t="s">
        <v>28</v>
      </c>
      <c r="F12" s="4" t="s">
        <v>29</v>
      </c>
      <c r="G12" s="4"/>
      <c r="H12" s="4" t="s">
        <v>30</v>
      </c>
      <c r="I12" s="4" t="s">
        <v>42</v>
      </c>
      <c r="J12" s="4" t="s">
        <v>32</v>
      </c>
      <c r="K12" s="5">
        <v>500</v>
      </c>
      <c r="L12" s="4">
        <v>813300</v>
      </c>
      <c r="M12" s="4" t="s">
        <v>33</v>
      </c>
      <c r="N12" s="4" t="s">
        <v>34</v>
      </c>
      <c r="O12" s="4" t="s">
        <v>35</v>
      </c>
      <c r="P12" s="4"/>
      <c r="Q12" s="4" t="s">
        <v>36</v>
      </c>
      <c r="R12" s="3">
        <v>108010</v>
      </c>
      <c r="S12" s="4" t="s">
        <v>37</v>
      </c>
      <c r="T12" s="4" t="s">
        <v>38</v>
      </c>
      <c r="U12" s="4">
        <v>549492718</v>
      </c>
      <c r="V12" s="4"/>
      <c r="W12" s="6"/>
      <c r="X12" s="7"/>
      <c r="Y12" s="8">
        <f>ROUND($K$12*ROUND($W$12,2),2)</f>
        <v>0</v>
      </c>
      <c r="AA12" s="9">
        <v>0.24793388429752067</v>
      </c>
      <c r="AB12" s="9">
        <f>AA12*K12</f>
        <v>123.96694214876034</v>
      </c>
    </row>
    <row r="13" spans="1:28" ht="13.5" customHeight="1" thickTop="1">
      <c r="A13" s="20" t="s">
        <v>39</v>
      </c>
      <c r="B13" s="20"/>
      <c r="C13" s="2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 t="s">
        <v>40</v>
      </c>
      <c r="X13" s="10" t="s">
        <v>40</v>
      </c>
      <c r="Y13" s="11">
        <f>SUM($Y$12:$Y$12)</f>
        <v>0</v>
      </c>
      <c r="AA13" s="11"/>
      <c r="AB13" s="11">
        <f>SUM($AB$12:$AB$12)</f>
        <v>123.96694214876034</v>
      </c>
    </row>
    <row r="14" spans="1:25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8" ht="77.25" thickBot="1">
      <c r="A15" s="3">
        <v>72199</v>
      </c>
      <c r="B15" s="4"/>
      <c r="C15" s="3">
        <v>224779</v>
      </c>
      <c r="D15" s="4" t="s">
        <v>27</v>
      </c>
      <c r="E15" s="4" t="s">
        <v>28</v>
      </c>
      <c r="F15" s="4" t="s">
        <v>29</v>
      </c>
      <c r="G15" s="4"/>
      <c r="H15" s="4" t="s">
        <v>30</v>
      </c>
      <c r="I15" s="4" t="s">
        <v>43</v>
      </c>
      <c r="J15" s="4" t="s">
        <v>32</v>
      </c>
      <c r="K15" s="5">
        <v>500</v>
      </c>
      <c r="L15" s="4">
        <v>813300</v>
      </c>
      <c r="M15" s="4" t="s">
        <v>33</v>
      </c>
      <c r="N15" s="4" t="s">
        <v>34</v>
      </c>
      <c r="O15" s="4" t="s">
        <v>35</v>
      </c>
      <c r="P15" s="4"/>
      <c r="Q15" s="4" t="s">
        <v>36</v>
      </c>
      <c r="R15" s="3">
        <v>108010</v>
      </c>
      <c r="S15" s="4" t="s">
        <v>37</v>
      </c>
      <c r="T15" s="4" t="s">
        <v>38</v>
      </c>
      <c r="U15" s="4">
        <v>549492718</v>
      </c>
      <c r="V15" s="4"/>
      <c r="W15" s="6"/>
      <c r="X15" s="7"/>
      <c r="Y15" s="8">
        <f>ROUND($K$15*ROUND($W$15,2),2)</f>
        <v>0</v>
      </c>
      <c r="AA15" s="9">
        <v>0.24793388429752067</v>
      </c>
      <c r="AB15" s="9">
        <f>AA15*K15</f>
        <v>123.96694214876034</v>
      </c>
    </row>
    <row r="16" spans="1:28" ht="13.5" customHeight="1" thickTop="1">
      <c r="A16" s="20" t="s">
        <v>39</v>
      </c>
      <c r="B16" s="20"/>
      <c r="C16" s="2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 t="s">
        <v>40</v>
      </c>
      <c r="X16" s="10" t="s">
        <v>40</v>
      </c>
      <c r="Y16" s="11">
        <f>SUM($Y$15:$Y$15)</f>
        <v>0</v>
      </c>
      <c r="AA16" s="11"/>
      <c r="AB16" s="11">
        <f>SUM($AB$15:$AB$15)</f>
        <v>123.96694214876034</v>
      </c>
    </row>
    <row r="17" spans="1:25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8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13" t="s">
        <v>44</v>
      </c>
      <c r="Y18" s="14">
        <f>(0)+SUM($Y$7,$Y$10,$Y$13,$Y$16)</f>
        <v>0</v>
      </c>
      <c r="AA18" s="14"/>
      <c r="AB18" s="14">
        <f>(0)+SUM($AB$7,$AB$10,$AB$13,$AB$16)</f>
        <v>495.86776859504135</v>
      </c>
    </row>
    <row r="19" spans="1:25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</sheetData>
  <sheetProtection/>
  <mergeCells count="11">
    <mergeCell ref="A16:C16"/>
    <mergeCell ref="A18:W18"/>
    <mergeCell ref="A7:C7"/>
    <mergeCell ref="A10:C10"/>
    <mergeCell ref="A13:C13"/>
    <mergeCell ref="A1:Y1"/>
    <mergeCell ref="A3:B3"/>
    <mergeCell ref="C3:Y3"/>
    <mergeCell ref="A4:K4"/>
    <mergeCell ref="L4:Q4"/>
    <mergeCell ref="R4:Y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LJilkova</cp:lastModifiedBy>
  <dcterms:modified xsi:type="dcterms:W3CDTF">2018-03-08T14:59:09Z</dcterms:modified>
  <cp:category/>
  <cp:version/>
  <cp:contentType/>
  <cp:contentStatus/>
</cp:coreProperties>
</file>