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766" activeTab="1"/>
  </bookViews>
  <sheets>
    <sheet name="Strukturovana kabelaz" sheetId="1" r:id="rId1"/>
    <sheet name="Silnoproud" sheetId="2" r:id="rId2"/>
  </sheets>
  <externalReferences>
    <externalReference r:id="rId5"/>
  </externalReferences>
  <definedNames>
    <definedName name="_dph1" localSheetId="0">#REF!</definedName>
    <definedName name="_dph1">#REF!</definedName>
    <definedName name="_dph2" localSheetId="0">#REF!</definedName>
    <definedName name="_dph2">#REF!</definedName>
    <definedName name="_dph3" localSheetId="0">#REF!</definedName>
    <definedName name="_dph3">#REF!</definedName>
    <definedName name="_pol1" localSheetId="0">#REF!</definedName>
    <definedName name="_pol1">#REF!</definedName>
    <definedName name="_pol2" localSheetId="0">#REF!</definedName>
    <definedName name="_pol2">#REF!</definedName>
    <definedName name="_pol3" localSheetId="0">#REF!</definedName>
    <definedName name="_pol3">#REF!</definedName>
    <definedName name="a" localSheetId="0">#REF!</definedName>
    <definedName name="a">#REF!</definedName>
    <definedName name="aaa">#REF!</definedName>
    <definedName name="aaaaa">#REF!</definedName>
    <definedName name="ddddddddd">#REF!</definedName>
    <definedName name="dfsfs">#REF!</definedName>
    <definedName name="dph1" localSheetId="0">#REF!</definedName>
    <definedName name="dph1">#REF!</definedName>
    <definedName name="dph2" localSheetId="0">#REF!</definedName>
    <definedName name="dph2">#REF!</definedName>
    <definedName name="dph3" localSheetId="0">#REF!</definedName>
    <definedName name="dph3">#REF!</definedName>
    <definedName name="ef" localSheetId="0">#REF!</definedName>
    <definedName name="ef">#REF!</definedName>
    <definedName name="ff">#REF!</definedName>
    <definedName name="fff">#REF!</definedName>
    <definedName name="foot_Validity">#REF!</definedName>
    <definedName name="footer" localSheetId="0">#REF!</definedName>
    <definedName name="footer">#REF!</definedName>
    <definedName name="footer2" localSheetId="0">#REF!</definedName>
    <definedName name="footer2">#REF!</definedName>
    <definedName name="g">#REF!</definedName>
    <definedName name="ggg">#REF!</definedName>
    <definedName name="head1" localSheetId="0">#REF!</definedName>
    <definedName name="head1">#REF!</definedName>
    <definedName name="Header" localSheetId="0">#REF!</definedName>
    <definedName name="Header">#REF!</definedName>
    <definedName name="header_Date" localSheetId="0">#REF!</definedName>
    <definedName name="header_Date">#REF!</definedName>
    <definedName name="header_Firm" localSheetId="0">#REF!</definedName>
    <definedName name="header_Firm">#REF!</definedName>
    <definedName name="header_Hicom" localSheetId="0">#REF!</definedName>
    <definedName name="header_Hicom">#REF!</definedName>
    <definedName name="header_Person" localSheetId="0">#REF!</definedName>
    <definedName name="header_Person">#REF!</definedName>
    <definedName name="Header2" localSheetId="0">#REF!</definedName>
    <definedName name="Header2">#REF!</definedName>
    <definedName name="Hlava1" localSheetId="0">#REF!</definedName>
    <definedName name="Hlava1">#REF!</definedName>
    <definedName name="Hlava2" localSheetId="0">#REF!</definedName>
    <definedName name="Hlava2">#REF!</definedName>
    <definedName name="Hlava3" localSheetId="0">#REF!</definedName>
    <definedName name="Hlava3">#REF!</definedName>
    <definedName name="Hlava4" localSheetId="0">#REF!</definedName>
    <definedName name="Hlava4">#REF!</definedName>
    <definedName name="lines_Line_1_Lines" localSheetId="0">#REF!</definedName>
    <definedName name="lines_Line_1_Lines">#REF!</definedName>
    <definedName name="lines_Line_1_Name" localSheetId="0">#REF!</definedName>
    <definedName name="lines_Line_1_Name">#REF!</definedName>
    <definedName name="lines_Line_2_Lines" localSheetId="0">#REF!</definedName>
    <definedName name="lines_Line_2_Lines">#REF!</definedName>
    <definedName name="lines_Line_2_Name" localSheetId="0">#REF!</definedName>
    <definedName name="lines_Line_2_Name">#REF!</definedName>
    <definedName name="lines_Line_3_Lines" localSheetId="0">#REF!</definedName>
    <definedName name="lines_Line_3_Lines">#REF!</definedName>
    <definedName name="lines_Line_3_Name" localSheetId="0">#REF!</definedName>
    <definedName name="lines_Line_3_Name">#REF!</definedName>
    <definedName name="ljflslmfgnlsek">#REF!</definedName>
    <definedName name="pol1" localSheetId="0">#REF!</definedName>
    <definedName name="pol1">#REF!</definedName>
    <definedName name="pol2" localSheetId="0">#REF!</definedName>
    <definedName name="pol2">#REF!</definedName>
    <definedName name="pol3" localSheetId="0">#REF!</definedName>
    <definedName name="pol3">#REF!</definedName>
    <definedName name="polbezcen1" localSheetId="0">#REF!</definedName>
    <definedName name="polbezcen1">#REF!</definedName>
    <definedName name="polcen2" localSheetId="0">#REF!</definedName>
    <definedName name="polcen2">#REF!</definedName>
    <definedName name="polcen3" localSheetId="0">#REF!</definedName>
    <definedName name="polcen3">#REF!</definedName>
    <definedName name="Poznamka" localSheetId="0">#REF!</definedName>
    <definedName name="Poznamka">#REF!</definedName>
    <definedName name="rrr">#REF!</definedName>
    <definedName name="rrrr">#REF!</definedName>
    <definedName name="rrrrr">#REF!</definedName>
    <definedName name="section_A">#REF!</definedName>
    <definedName name="section_A_Brutto">#REF!</definedName>
    <definedName name="section_A_Item_Count">#REF!</definedName>
    <definedName name="section_A_Item_Name">#REF!</definedName>
    <definedName name="section_A_Item_Number">#REF!</definedName>
    <definedName name="section_A_Item_Price">#REF!</definedName>
    <definedName name="section_A_Item_Total">#REF!</definedName>
    <definedName name="section_A_Items">#REF!</definedName>
    <definedName name="section_A_Netto" localSheetId="0">#REF!</definedName>
    <definedName name="section_A_Netto">#REF!</definedName>
    <definedName name="section_A_Total">#REF!</definedName>
    <definedName name="section_B">#REF!</definedName>
    <definedName name="section_B_Brutto">#REF!</definedName>
    <definedName name="section_B_Item_Count" localSheetId="0">#REF!</definedName>
    <definedName name="section_B_Item_Count">#REF!</definedName>
    <definedName name="section_B_Item_Name" localSheetId="0">#REF!</definedName>
    <definedName name="section_B_Item_Name">#REF!</definedName>
    <definedName name="section_B_Item_Number" localSheetId="0">#REF!</definedName>
    <definedName name="section_B_Item_Number">#REF!</definedName>
    <definedName name="section_B_Item_Price" localSheetId="0">#REF!</definedName>
    <definedName name="section_B_Item_Price">#REF!</definedName>
    <definedName name="section_B_Item_Total" localSheetId="0">#REF!</definedName>
    <definedName name="section_B_Item_Total">#REF!</definedName>
    <definedName name="section_B_Items">#REF!</definedName>
    <definedName name="section_B_Netto" localSheetId="0">#REF!</definedName>
    <definedName name="section_B_Netto">#REF!</definedName>
    <definedName name="section_B_Total">#REF!</definedName>
    <definedName name="section_C">#REF!</definedName>
    <definedName name="section_C_Brutto">#REF!</definedName>
    <definedName name="section_C_Item_Count" localSheetId="0">#REF!</definedName>
    <definedName name="section_C_Item_Count">#REF!</definedName>
    <definedName name="section_C_Item_Name" localSheetId="0">#REF!</definedName>
    <definedName name="section_C_Item_Name">#REF!</definedName>
    <definedName name="section_C_Item_Number" localSheetId="0">#REF!</definedName>
    <definedName name="section_C_Item_Number">#REF!</definedName>
    <definedName name="section_C_Item_Price" localSheetId="0">#REF!</definedName>
    <definedName name="section_C_Item_Price">#REF!</definedName>
    <definedName name="section_C_Item_Total" localSheetId="0">#REF!</definedName>
    <definedName name="section_C_Item_Total">#REF!</definedName>
    <definedName name="section_C_Items">#REF!</definedName>
    <definedName name="section_C_Netto" localSheetId="0">#REF!</definedName>
    <definedName name="section_C_Netto">#REF!</definedName>
    <definedName name="section_C_Total">#REF!</definedName>
    <definedName name="section_CUSTOM" localSheetId="0">#REF!</definedName>
    <definedName name="section_CUSTOM">#REF!</definedName>
    <definedName name="section_CUSTOM_Brutto" localSheetId="0">#REF!</definedName>
    <definedName name="section_CUSTOM_Brutto">#REF!</definedName>
    <definedName name="section_CUSTOM_Name" localSheetId="0">#REF!</definedName>
    <definedName name="section_CUSTOM_Name">#REF!</definedName>
    <definedName name="section_CUSTOM_Netto" localSheetId="0">#REF!,#REF!</definedName>
    <definedName name="section_CUSTOM_Netto">#REF!,#REF!</definedName>
    <definedName name="section_CUSTOM_Text" localSheetId="0">#REF!</definedName>
    <definedName name="section_CUSTOM_Text">#REF!</definedName>
    <definedName name="terwtgwersklghvdfkrl">#REF!</definedName>
    <definedName name="total_Brutto">#REF!</definedName>
    <definedName name="total_Netto">#REF!</definedName>
    <definedName name="total_section_A">#REF!</definedName>
    <definedName name="total_section_A_Netto" localSheetId="0">#REF!</definedName>
    <definedName name="total_section_A_Netto">#REF!</definedName>
    <definedName name="total_section_B">#REF!</definedName>
    <definedName name="total_section_B_Netto" localSheetId="0">#REF!</definedName>
    <definedName name="total_section_B_Netto">#REF!</definedName>
    <definedName name="total_section_C">#REF!</definedName>
    <definedName name="total_section_C_Netto" localSheetId="0">#REF!</definedName>
    <definedName name="total_section_C_Netto">#REF!</definedName>
    <definedName name="ůsdfglkgswr">#REF!</definedName>
    <definedName name="vvv">#REF!</definedName>
    <definedName name="ZakHead" localSheetId="0">#REF!</definedName>
    <definedName name="ZakHead">#REF!</definedName>
  </definedNames>
  <calcPr fullCalcOnLoad="1"/>
</workbook>
</file>

<file path=xl/sharedStrings.xml><?xml version="1.0" encoding="utf-8"?>
<sst xmlns="http://schemas.openxmlformats.org/spreadsheetml/2006/main" count="165" uniqueCount="83">
  <si>
    <t>Počet</t>
  </si>
  <si>
    <t>ks</t>
  </si>
  <si>
    <t>Výše uvedené ceny jsou bez DPH</t>
  </si>
  <si>
    <t>Cena</t>
  </si>
  <si>
    <t>hod</t>
  </si>
  <si>
    <t>Cena za kus</t>
  </si>
  <si>
    <t>Ostatní</t>
  </si>
  <si>
    <t>Přepravní a dopravní náklady</t>
  </si>
  <si>
    <t>MJ</t>
  </si>
  <si>
    <t>Cena celkem</t>
  </si>
  <si>
    <t>Drobný a pomocný materiál (vruty, hmoždínky, lišty, tmel…)</t>
  </si>
  <si>
    <t>Měření přípojných míst strukturované kabeláže</t>
  </si>
  <si>
    <t>Ekologická likvidace demontovaného materiálu</t>
  </si>
  <si>
    <t>Specifikace dodávek a materiálu</t>
  </si>
  <si>
    <t xml:space="preserve">Specifikace instalačních prací </t>
  </si>
  <si>
    <t>m</t>
  </si>
  <si>
    <t>Trubka PVC 32</t>
  </si>
  <si>
    <t>Instalace trubek</t>
  </si>
  <si>
    <t>Odvoz stavebního materiálu</t>
  </si>
  <si>
    <t>Montáž podlahové protahovací krabice</t>
  </si>
  <si>
    <t>pozn.:</t>
  </si>
  <si>
    <t>Protipožární ucpávka</t>
  </si>
  <si>
    <t>Protipož.ucpávka  (montáž)</t>
  </si>
  <si>
    <t>Vysekání lože pro podlahovou krabici v betonové mazanině</t>
  </si>
  <si>
    <t>Úprava a drobné opravy rozvodů SLB a kabelových tras D+M</t>
  </si>
  <si>
    <t>Cenová nabídka neobsahuje případnou výměnu vadných segmentů rozvodů strukturované kabeláže</t>
  </si>
  <si>
    <t>Podlahové krabice protahovací a systémové sloupky  jsou předmětem dodávky profese NN.</t>
  </si>
  <si>
    <t>Vyřezání dřážek pro trubku pr.32mm v betonové mazanině</t>
  </si>
  <si>
    <t>Cenová nabídka nezahrnuje zapravení drážek v podlaze a protahovacích krabic</t>
  </si>
  <si>
    <t>Projektová dokumentace skutečného stavu provedení díla</t>
  </si>
  <si>
    <t>Demontáž rozvodů SK z učebny č.4 vč. demontáže v datovém rozvaděči</t>
  </si>
  <si>
    <t>Manipulace se stávajícími rozvody, vytažení a zpětné protažení do prostupů, značení přípojných míst</t>
  </si>
  <si>
    <t>Otevření/zavření stávající kabelové trasy v 1.PP</t>
  </si>
  <si>
    <t>Modulární datová zásuvka stejného typu jako stavájící, bílá</t>
  </si>
  <si>
    <t>Rámeček modulární datové zásuvky, bílá</t>
  </si>
  <si>
    <t>Záslepka modulární datové zásuvky, bílá</t>
  </si>
  <si>
    <t>Datový konektor UTP Cat.6</t>
  </si>
  <si>
    <t>Držák datového konektoru UTP Cat.6 - bílá, bal. 10ks</t>
  </si>
  <si>
    <t>Montáž konektoru UTP Cat.6</t>
  </si>
  <si>
    <t>Montáž držáku konektoru UTP Cat.6</t>
  </si>
  <si>
    <t>Montáž modulární zásuvky, vč. rámečku</t>
  </si>
  <si>
    <t>m³</t>
  </si>
  <si>
    <t>Zapojení rozvodů SK v učebnách č. 1-3</t>
  </si>
  <si>
    <t>Vytyčení a zajištění nezmapovaného sdělovacího vedení</t>
  </si>
  <si>
    <t>Test centrál stopu a totál stopu</t>
  </si>
  <si>
    <t>Demontáž rozvodů SK v učebnách u stolů č. 1-3 (časová náročnost, choulostivé vedení)</t>
  </si>
  <si>
    <t>Rozšíření stávajíciho stropního prostupu z 1.PP do 1.NP</t>
  </si>
  <si>
    <t>Zařízení staveniště</t>
  </si>
  <si>
    <t>Zařízení staveniště a ost. náklady</t>
  </si>
  <si>
    <t>Specifikace materiálu</t>
  </si>
  <si>
    <t>Krabice protahovací  PP 80K-5</t>
  </si>
  <si>
    <t>Krabice univerzální podlahová  KUP 57</t>
  </si>
  <si>
    <t>Podlahový kanál  38x150 S1</t>
  </si>
  <si>
    <t>Kabel CYKY-J 3x2,5</t>
  </si>
  <si>
    <t>Vodič CY 4 zelenožlutý</t>
  </si>
  <si>
    <t>Flexo šňůra kroucená 3x2,5</t>
  </si>
  <si>
    <t>Trubka instalační ohebná d= 40/32mm</t>
  </si>
  <si>
    <t>Zásuvka dvojitá, 16A, 230V</t>
  </si>
  <si>
    <t>dtto, jednoduchá</t>
  </si>
  <si>
    <t>Krabice přístrojová, trojrámeček KP 64/3</t>
  </si>
  <si>
    <t>Krabice přístrojová KP 68</t>
  </si>
  <si>
    <t>Krabice odbočovací KR 97</t>
  </si>
  <si>
    <t xml:space="preserve">Specifikace prací </t>
  </si>
  <si>
    <t>Výchozí revize kabelových rozvodů</t>
  </si>
  <si>
    <t>Výchozí revize pohyblivých přívodů</t>
  </si>
  <si>
    <t>Zapojení minisloupků</t>
  </si>
  <si>
    <t>Úpravy zapojení rozvaděčů</t>
  </si>
  <si>
    <t>Montáž kabelů</t>
  </si>
  <si>
    <t>Montáž podlahových kanálů a krabic</t>
  </si>
  <si>
    <t>Montáž trubek</t>
  </si>
  <si>
    <t>Demontáž stáv. zásuvek a montáž a zapojení nových</t>
  </si>
  <si>
    <t>Úprava a zapojení stolů</t>
  </si>
  <si>
    <t>Sekání nik pro podlahové krabice</t>
  </si>
  <si>
    <t>Sekání drážek pro podlahový kanál a trubky</t>
  </si>
  <si>
    <t>Dokončovací zednické práce vč. materiálu</t>
  </si>
  <si>
    <t>Příloha č. 2 Položkový rozpočet</t>
  </si>
  <si>
    <t>Strukturovaná kabeláž</t>
  </si>
  <si>
    <t>Silnoproud</t>
  </si>
  <si>
    <t>Režijní náklady</t>
  </si>
  <si>
    <t>Položkový rozpočet se skládá ze dvou listů, které je dodavatel povinen vyplnit a předložit v nabídce.</t>
  </si>
  <si>
    <t>Celková cena rozpočtu strukturované kabeláže bez DPH</t>
  </si>
  <si>
    <t>Celková cena rozpočtu silnoproudu bez DPH</t>
  </si>
  <si>
    <t>Hranatý instalační minisloupek 81x130, výška 680mm zahrnující: 2 páry klapek ALU, 4 ks zásuvek 2P+T 230V hliník, 4 ks zásuvek 1xRJ45 cat.6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</si>
</sst>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\ &quot;Kč&quot;"/>
    <numFmt numFmtId="167" formatCode="#,##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\ &quot;Kč&quot;"/>
    <numFmt numFmtId="172" formatCode="[$-405]d\.\ mmmm\ yyyy"/>
    <numFmt numFmtId="173" formatCode="#,##0.00_ ;\-#,##0.00\ "/>
    <numFmt numFmtId="174" formatCode="#,##0.00[$₮-450]"/>
    <numFmt numFmtId="175" formatCode="#,##0.00\ [$€-1]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[$€-2]\ #,##0.00_);[Red]\([$€-2]\ #,##0.00\)"/>
    <numFmt numFmtId="193" formatCode="[$¥€-2]\ #\ ##,000_);[Red]\([$€-2]\ #\ ##,0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Helv"/>
      <family val="0"/>
    </font>
    <font>
      <sz val="10"/>
      <name val="Arial"/>
      <family val="2"/>
    </font>
    <font>
      <sz val="11"/>
      <name val="Arial Narrow"/>
      <family val="2"/>
    </font>
    <font>
      <i/>
      <u val="single"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3" fillId="0" borderId="0">
      <alignment/>
      <protection/>
    </xf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/>
    </xf>
    <xf numFmtId="0" fontId="5" fillId="35" borderId="14" xfId="0" applyFont="1" applyFill="1" applyBorder="1" applyAlignment="1">
      <alignment wrapText="1"/>
    </xf>
    <xf numFmtId="0" fontId="5" fillId="34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66" fontId="5" fillId="0" borderId="0" xfId="0" applyNumberFormat="1" applyFont="1" applyFill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66" fontId="5" fillId="33" borderId="13" xfId="0" applyNumberFormat="1" applyFont="1" applyFill="1" applyBorder="1" applyAlignment="1">
      <alignment horizontal="right"/>
    </xf>
    <xf numFmtId="166" fontId="5" fillId="33" borderId="18" xfId="0" applyNumberFormat="1" applyFont="1" applyFill="1" applyBorder="1" applyAlignment="1">
      <alignment horizontal="right"/>
    </xf>
    <xf numFmtId="166" fontId="5" fillId="0" borderId="17" xfId="0" applyNumberFormat="1" applyFont="1" applyBorder="1" applyAlignment="1">
      <alignment horizontal="right"/>
    </xf>
    <xf numFmtId="166" fontId="5" fillId="33" borderId="11" xfId="0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166" fontId="5" fillId="36" borderId="14" xfId="0" applyNumberFormat="1" applyFont="1" applyFill="1" applyBorder="1" applyAlignment="1">
      <alignment horizontal="right"/>
    </xf>
    <xf numFmtId="166" fontId="5" fillId="36" borderId="18" xfId="0" applyNumberFormat="1" applyFont="1" applyFill="1" applyBorder="1" applyAlignment="1">
      <alignment horizontal="right"/>
    </xf>
    <xf numFmtId="166" fontId="11" fillId="36" borderId="2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urrency 2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Style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%20NABIDKY\2008\MUNI%20PeDF%20Porici%2031%20IIetapa\PODKLADY\3.DM%20-%20stavebni%20pripomoci\Stavebni_pripomo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 prip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workbookViewId="0" topLeftCell="A1">
      <selection activeCell="Q19" sqref="Q19"/>
    </sheetView>
  </sheetViews>
  <sheetFormatPr defaultColWidth="9.00390625" defaultRowHeight="12.75"/>
  <cols>
    <col min="1" max="1" width="0.6171875" style="3" customWidth="1"/>
    <col min="2" max="2" width="70.00390625" style="3" customWidth="1"/>
    <col min="3" max="3" width="6.875" style="3" customWidth="1"/>
    <col min="4" max="4" width="4.375" style="28" customWidth="1"/>
    <col min="5" max="5" width="12.125" style="34" customWidth="1"/>
    <col min="6" max="6" width="14.625" style="34" customWidth="1"/>
    <col min="7" max="7" width="14.625" style="3" customWidth="1"/>
    <col min="8" max="16384" width="9.125" style="3" customWidth="1"/>
  </cols>
  <sheetData>
    <row r="1" ht="2.25" customHeight="1"/>
    <row r="2" spans="1:7" s="23" customFormat="1" ht="56.25" customHeight="1">
      <c r="A2" s="22"/>
      <c r="B2" s="45" t="s">
        <v>75</v>
      </c>
      <c r="C2" s="45"/>
      <c r="D2" s="45"/>
      <c r="E2" s="45"/>
      <c r="F2" s="45"/>
      <c r="G2" s="22"/>
    </row>
    <row r="3" spans="1:7" ht="16.5">
      <c r="A3" s="4"/>
      <c r="B3" s="24" t="s">
        <v>79</v>
      </c>
      <c r="C3" s="4"/>
      <c r="G3" s="4"/>
    </row>
    <row r="4" spans="1:7" ht="15.75" customHeight="1">
      <c r="A4" s="4"/>
      <c r="B4" s="5"/>
      <c r="C4" s="4"/>
      <c r="G4" s="4"/>
    </row>
    <row r="5" spans="1:7" ht="15.75" customHeight="1">
      <c r="A5" s="4"/>
      <c r="B5" s="25" t="s">
        <v>76</v>
      </c>
      <c r="G5" s="4"/>
    </row>
    <row r="6" ht="15.75" customHeight="1"/>
    <row r="7" ht="6" customHeight="1"/>
    <row r="8" spans="2:6" ht="22.5" customHeight="1">
      <c r="B8" s="6" t="s">
        <v>13</v>
      </c>
      <c r="C8" s="7" t="s">
        <v>0</v>
      </c>
      <c r="D8" s="7" t="s">
        <v>8</v>
      </c>
      <c r="E8" s="35" t="s">
        <v>5</v>
      </c>
      <c r="F8" s="40" t="s">
        <v>3</v>
      </c>
    </row>
    <row r="9" spans="2:7" ht="16.5">
      <c r="B9" s="10" t="s">
        <v>36</v>
      </c>
      <c r="C9" s="8">
        <v>84</v>
      </c>
      <c r="D9" s="29" t="s">
        <v>1</v>
      </c>
      <c r="E9" s="42"/>
      <c r="F9" s="42">
        <f aca="true" t="shared" si="0" ref="F9:F15">E9*C9</f>
        <v>0</v>
      </c>
      <c r="G9" s="5"/>
    </row>
    <row r="10" spans="2:6" ht="16.5">
      <c r="B10" s="10" t="s">
        <v>37</v>
      </c>
      <c r="C10" s="8">
        <f>C9</f>
        <v>84</v>
      </c>
      <c r="D10" s="29" t="s">
        <v>1</v>
      </c>
      <c r="E10" s="42"/>
      <c r="F10" s="42">
        <f t="shared" si="0"/>
        <v>0</v>
      </c>
    </row>
    <row r="11" spans="2:6" ht="16.5">
      <c r="B11" s="10" t="s">
        <v>33</v>
      </c>
      <c r="C11" s="8">
        <v>37</v>
      </c>
      <c r="D11" s="29" t="s">
        <v>1</v>
      </c>
      <c r="E11" s="42"/>
      <c r="F11" s="42">
        <f t="shared" si="0"/>
        <v>0</v>
      </c>
    </row>
    <row r="12" spans="2:6" ht="16.5">
      <c r="B12" s="10" t="s">
        <v>34</v>
      </c>
      <c r="C12" s="8">
        <f>C11</f>
        <v>37</v>
      </c>
      <c r="D12" s="29" t="s">
        <v>1</v>
      </c>
      <c r="E12" s="42"/>
      <c r="F12" s="42">
        <f t="shared" si="0"/>
        <v>0</v>
      </c>
    </row>
    <row r="13" spans="2:6" ht="16.5">
      <c r="B13" s="10" t="s">
        <v>35</v>
      </c>
      <c r="C13" s="8">
        <f>C11*2</f>
        <v>74</v>
      </c>
      <c r="D13" s="29" t="s">
        <v>1</v>
      </c>
      <c r="E13" s="42"/>
      <c r="F13" s="42">
        <f t="shared" si="0"/>
        <v>0</v>
      </c>
    </row>
    <row r="14" spans="2:6" ht="16.5">
      <c r="B14" s="10" t="s">
        <v>16</v>
      </c>
      <c r="C14" s="8">
        <v>70</v>
      </c>
      <c r="D14" s="29" t="s">
        <v>15</v>
      </c>
      <c r="E14" s="42"/>
      <c r="F14" s="42">
        <f t="shared" si="0"/>
        <v>0</v>
      </c>
    </row>
    <row r="15" spans="2:6" ht="16.5">
      <c r="B15" s="10" t="s">
        <v>21</v>
      </c>
      <c r="C15" s="8">
        <v>9</v>
      </c>
      <c r="D15" s="29" t="s">
        <v>1</v>
      </c>
      <c r="E15" s="42"/>
      <c r="F15" s="42">
        <f t="shared" si="0"/>
        <v>0</v>
      </c>
    </row>
    <row r="16" spans="2:6" ht="16.5">
      <c r="B16" s="10" t="s">
        <v>10</v>
      </c>
      <c r="C16" s="8">
        <v>1</v>
      </c>
      <c r="D16" s="29" t="s">
        <v>1</v>
      </c>
      <c r="E16" s="42"/>
      <c r="F16" s="42">
        <f>E16</f>
        <v>0</v>
      </c>
    </row>
    <row r="17" spans="2:7" ht="19.5" customHeight="1" thickBot="1">
      <c r="B17" s="11" t="s">
        <v>9</v>
      </c>
      <c r="C17" s="12"/>
      <c r="D17" s="30"/>
      <c r="E17" s="36"/>
      <c r="F17" s="43">
        <f>SUM(F9:F16)</f>
        <v>0</v>
      </c>
      <c r="G17" s="13"/>
    </row>
    <row r="18" spans="2:7" ht="7.5" customHeight="1">
      <c r="B18" s="14"/>
      <c r="C18" s="14"/>
      <c r="D18" s="31"/>
      <c r="E18" s="37"/>
      <c r="F18" s="41"/>
      <c r="G18" s="5"/>
    </row>
    <row r="19" spans="2:7" ht="22.5" customHeight="1">
      <c r="B19" s="6" t="s">
        <v>14</v>
      </c>
      <c r="C19" s="7" t="s">
        <v>0</v>
      </c>
      <c r="D19" s="7" t="s">
        <v>8</v>
      </c>
      <c r="E19" s="35" t="s">
        <v>5</v>
      </c>
      <c r="F19" s="40" t="s">
        <v>3</v>
      </c>
      <c r="G19" s="5"/>
    </row>
    <row r="20" spans="2:7" ht="16.5">
      <c r="B20" s="10" t="s">
        <v>38</v>
      </c>
      <c r="C20" s="8">
        <f>C9</f>
        <v>84</v>
      </c>
      <c r="D20" s="29" t="s">
        <v>1</v>
      </c>
      <c r="E20" s="42"/>
      <c r="F20" s="42">
        <f aca="true" t="shared" si="1" ref="F20:F32">E20*C20</f>
        <v>0</v>
      </c>
      <c r="G20" s="15"/>
    </row>
    <row r="21" spans="2:7" ht="16.5">
      <c r="B21" s="10" t="s">
        <v>39</v>
      </c>
      <c r="C21" s="8">
        <f>C20</f>
        <v>84</v>
      </c>
      <c r="D21" s="29" t="s">
        <v>1</v>
      </c>
      <c r="E21" s="42"/>
      <c r="F21" s="42">
        <f>E21*C21</f>
        <v>0</v>
      </c>
      <c r="G21" s="15"/>
    </row>
    <row r="22" spans="2:7" ht="16.5">
      <c r="B22" s="10" t="s">
        <v>40</v>
      </c>
      <c r="C22" s="8">
        <f>C11</f>
        <v>37</v>
      </c>
      <c r="D22" s="29" t="s">
        <v>1</v>
      </c>
      <c r="E22" s="42"/>
      <c r="F22" s="42">
        <f t="shared" si="1"/>
        <v>0</v>
      </c>
      <c r="G22" s="15"/>
    </row>
    <row r="23" spans="2:7" ht="16.5">
      <c r="B23" s="10" t="s">
        <v>19</v>
      </c>
      <c r="C23" s="8">
        <v>8</v>
      </c>
      <c r="D23" s="29" t="s">
        <v>1</v>
      </c>
      <c r="E23" s="42"/>
      <c r="F23" s="42">
        <f>E23*C23</f>
        <v>0</v>
      </c>
      <c r="G23" s="5"/>
    </row>
    <row r="24" spans="2:7" ht="16.5">
      <c r="B24" s="10" t="s">
        <v>23</v>
      </c>
      <c r="C24" s="8">
        <f>C23</f>
        <v>8</v>
      </c>
      <c r="D24" s="29" t="s">
        <v>1</v>
      </c>
      <c r="E24" s="42"/>
      <c r="F24" s="42">
        <f>E24*C24</f>
        <v>0</v>
      </c>
      <c r="G24" s="5"/>
    </row>
    <row r="25" spans="2:7" ht="16.5">
      <c r="B25" s="10" t="s">
        <v>45</v>
      </c>
      <c r="C25" s="8">
        <v>121</v>
      </c>
      <c r="D25" s="29" t="s">
        <v>1</v>
      </c>
      <c r="E25" s="42"/>
      <c r="F25" s="42">
        <f>E25*C25</f>
        <v>0</v>
      </c>
      <c r="G25" s="5"/>
    </row>
    <row r="26" spans="2:7" ht="16.5">
      <c r="B26" s="10" t="s">
        <v>30</v>
      </c>
      <c r="C26" s="8">
        <v>24</v>
      </c>
      <c r="D26" s="29" t="s">
        <v>1</v>
      </c>
      <c r="E26" s="42"/>
      <c r="F26" s="42">
        <f>E26*C26</f>
        <v>0</v>
      </c>
      <c r="G26" s="5"/>
    </row>
    <row r="27" spans="2:7" ht="33">
      <c r="B27" s="9" t="s">
        <v>31</v>
      </c>
      <c r="C27" s="8">
        <v>10</v>
      </c>
      <c r="D27" s="29" t="s">
        <v>1</v>
      </c>
      <c r="E27" s="42"/>
      <c r="F27" s="42">
        <f t="shared" si="1"/>
        <v>0</v>
      </c>
      <c r="G27" s="5"/>
    </row>
    <row r="28" spans="2:7" ht="16.5">
      <c r="B28" s="10" t="s">
        <v>24</v>
      </c>
      <c r="C28" s="8">
        <v>32</v>
      </c>
      <c r="D28" s="29" t="s">
        <v>4</v>
      </c>
      <c r="E28" s="42"/>
      <c r="F28" s="42">
        <f t="shared" si="1"/>
        <v>0</v>
      </c>
      <c r="G28" s="5"/>
    </row>
    <row r="29" spans="2:7" ht="16.5">
      <c r="B29" s="10" t="s">
        <v>43</v>
      </c>
      <c r="C29" s="8">
        <v>1</v>
      </c>
      <c r="D29" s="29" t="s">
        <v>1</v>
      </c>
      <c r="E29" s="42"/>
      <c r="F29" s="42">
        <f>E29*C29</f>
        <v>0</v>
      </c>
      <c r="G29" s="5"/>
    </row>
    <row r="30" spans="2:7" ht="16.5">
      <c r="B30" s="16" t="s">
        <v>46</v>
      </c>
      <c r="C30" s="8">
        <f>C23</f>
        <v>8</v>
      </c>
      <c r="D30" s="29" t="s">
        <v>1</v>
      </c>
      <c r="E30" s="42"/>
      <c r="F30" s="42">
        <f t="shared" si="1"/>
        <v>0</v>
      </c>
      <c r="G30" s="5"/>
    </row>
    <row r="31" spans="2:7" ht="16.5">
      <c r="B31" s="10" t="s">
        <v>27</v>
      </c>
      <c r="C31" s="8">
        <f>C14</f>
        <v>70</v>
      </c>
      <c r="D31" s="29" t="s">
        <v>15</v>
      </c>
      <c r="E31" s="42"/>
      <c r="F31" s="42">
        <f t="shared" si="1"/>
        <v>0</v>
      </c>
      <c r="G31" s="5"/>
    </row>
    <row r="32" spans="2:7" ht="16.5">
      <c r="B32" s="10" t="s">
        <v>17</v>
      </c>
      <c r="C32" s="8">
        <f>C14</f>
        <v>70</v>
      </c>
      <c r="D32" s="29" t="s">
        <v>15</v>
      </c>
      <c r="E32" s="42"/>
      <c r="F32" s="42">
        <f t="shared" si="1"/>
        <v>0</v>
      </c>
      <c r="G32" s="5"/>
    </row>
    <row r="33" spans="2:7" ht="16.5">
      <c r="B33" s="10" t="s">
        <v>32</v>
      </c>
      <c r="C33" s="8">
        <v>50</v>
      </c>
      <c r="D33" s="29" t="s">
        <v>15</v>
      </c>
      <c r="E33" s="42"/>
      <c r="F33" s="42">
        <f aca="true" t="shared" si="2" ref="F33:F39">E33*C33</f>
        <v>0</v>
      </c>
      <c r="G33" s="5"/>
    </row>
    <row r="34" spans="2:7" ht="16.5">
      <c r="B34" s="10" t="s">
        <v>42</v>
      </c>
      <c r="C34" s="8">
        <f>C25</f>
        <v>121</v>
      </c>
      <c r="D34" s="29" t="s">
        <v>1</v>
      </c>
      <c r="E34" s="42"/>
      <c r="F34" s="42">
        <f t="shared" si="2"/>
        <v>0</v>
      </c>
      <c r="G34" s="5"/>
    </row>
    <row r="35" spans="2:7" ht="16.5">
      <c r="B35" s="16" t="s">
        <v>44</v>
      </c>
      <c r="C35" s="17">
        <v>1</v>
      </c>
      <c r="D35" s="32" t="s">
        <v>1</v>
      </c>
      <c r="E35" s="42"/>
      <c r="F35" s="42">
        <f t="shared" si="2"/>
        <v>0</v>
      </c>
      <c r="G35" s="5"/>
    </row>
    <row r="36" spans="2:7" ht="16.5">
      <c r="B36" s="10" t="s">
        <v>22</v>
      </c>
      <c r="C36" s="8">
        <f>C15</f>
        <v>9</v>
      </c>
      <c r="D36" s="29" t="s">
        <v>1</v>
      </c>
      <c r="E36" s="42"/>
      <c r="F36" s="42">
        <f t="shared" si="2"/>
        <v>0</v>
      </c>
      <c r="G36" s="5"/>
    </row>
    <row r="37" spans="2:7" ht="16.5">
      <c r="B37" s="10" t="s">
        <v>18</v>
      </c>
      <c r="C37" s="8">
        <v>1</v>
      </c>
      <c r="D37" s="29" t="s">
        <v>41</v>
      </c>
      <c r="E37" s="42"/>
      <c r="F37" s="42">
        <f t="shared" si="2"/>
        <v>0</v>
      </c>
      <c r="G37" s="5"/>
    </row>
    <row r="38" spans="2:6" ht="16.5">
      <c r="B38" s="10" t="s">
        <v>12</v>
      </c>
      <c r="C38" s="8">
        <v>1</v>
      </c>
      <c r="D38" s="29" t="s">
        <v>1</v>
      </c>
      <c r="E38" s="42"/>
      <c r="F38" s="42">
        <f t="shared" si="2"/>
        <v>0</v>
      </c>
    </row>
    <row r="39" spans="2:7" ht="16.5">
      <c r="B39" s="16" t="s">
        <v>78</v>
      </c>
      <c r="C39" s="8">
        <v>16</v>
      </c>
      <c r="D39" s="29" t="s">
        <v>4</v>
      </c>
      <c r="E39" s="42"/>
      <c r="F39" s="42">
        <f t="shared" si="2"/>
        <v>0</v>
      </c>
      <c r="G39" s="5"/>
    </row>
    <row r="40" spans="2:7" ht="19.5" customHeight="1" thickBot="1">
      <c r="B40" s="11" t="s">
        <v>9</v>
      </c>
      <c r="C40" s="12"/>
      <c r="D40" s="30"/>
      <c r="E40" s="36"/>
      <c r="F40" s="43">
        <f>SUM(F20:F39)</f>
        <v>0</v>
      </c>
      <c r="G40" s="13"/>
    </row>
    <row r="41" spans="2:7" ht="8.25" customHeight="1">
      <c r="B41" s="14"/>
      <c r="C41" s="14"/>
      <c r="D41" s="31"/>
      <c r="E41" s="37"/>
      <c r="F41" s="41"/>
      <c r="G41" s="5"/>
    </row>
    <row r="42" spans="2:7" ht="22.5" customHeight="1">
      <c r="B42" s="6" t="s">
        <v>6</v>
      </c>
      <c r="C42" s="7" t="s">
        <v>0</v>
      </c>
      <c r="D42" s="7" t="s">
        <v>8</v>
      </c>
      <c r="E42" s="35" t="s">
        <v>5</v>
      </c>
      <c r="F42" s="40" t="s">
        <v>3</v>
      </c>
      <c r="G42" s="5"/>
    </row>
    <row r="43" spans="2:7" ht="16.5">
      <c r="B43" s="10" t="s">
        <v>11</v>
      </c>
      <c r="C43" s="17">
        <f>C9+C11</f>
        <v>121</v>
      </c>
      <c r="D43" s="29" t="s">
        <v>1</v>
      </c>
      <c r="E43" s="42"/>
      <c r="F43" s="42">
        <f>E43*C43</f>
        <v>0</v>
      </c>
      <c r="G43" s="15"/>
    </row>
    <row r="44" spans="1:7" ht="16.5">
      <c r="A44" s="3" t="s">
        <v>47</v>
      </c>
      <c r="B44" s="10" t="s">
        <v>48</v>
      </c>
      <c r="C44" s="8">
        <v>1</v>
      </c>
      <c r="D44" s="29" t="s">
        <v>1</v>
      </c>
      <c r="E44" s="42"/>
      <c r="F44" s="42">
        <f>E44*C44</f>
        <v>0</v>
      </c>
      <c r="G44" s="5"/>
    </row>
    <row r="45" spans="2:7" ht="16.5">
      <c r="B45" s="10" t="s">
        <v>29</v>
      </c>
      <c r="C45" s="8">
        <v>8</v>
      </c>
      <c r="D45" s="29" t="s">
        <v>4</v>
      </c>
      <c r="E45" s="42"/>
      <c r="F45" s="42">
        <f>E45*C45</f>
        <v>0</v>
      </c>
      <c r="G45" s="5"/>
    </row>
    <row r="46" spans="2:7" ht="16.5">
      <c r="B46" s="10" t="s">
        <v>7</v>
      </c>
      <c r="C46" s="8">
        <v>15</v>
      </c>
      <c r="D46" s="29" t="s">
        <v>1</v>
      </c>
      <c r="E46" s="42"/>
      <c r="F46" s="42">
        <f>E46*C46</f>
        <v>0</v>
      </c>
      <c r="G46" s="5"/>
    </row>
    <row r="47" spans="2:7" ht="19.5" customHeight="1" thickBot="1">
      <c r="B47" s="11" t="s">
        <v>9</v>
      </c>
      <c r="C47" s="12"/>
      <c r="D47" s="30"/>
      <c r="E47" s="36"/>
      <c r="F47" s="43">
        <f>SUM(F43:F46)</f>
        <v>0</v>
      </c>
      <c r="G47" s="5"/>
    </row>
    <row r="48" spans="2:7" ht="10.5" customHeight="1" thickBot="1">
      <c r="B48" s="14"/>
      <c r="C48" s="14"/>
      <c r="D48" s="31"/>
      <c r="E48" s="37"/>
      <c r="F48" s="41"/>
      <c r="G48" s="5"/>
    </row>
    <row r="49" spans="2:7" ht="28.5" customHeight="1" thickBot="1">
      <c r="B49" s="1" t="s">
        <v>80</v>
      </c>
      <c r="C49" s="2"/>
      <c r="D49" s="33"/>
      <c r="E49" s="38"/>
      <c r="F49" s="44">
        <f>F17+F40+F47</f>
        <v>0</v>
      </c>
      <c r="G49" s="18"/>
    </row>
    <row r="50" spans="2:7" ht="16.5">
      <c r="B50" s="5" t="s">
        <v>2</v>
      </c>
      <c r="E50" s="39"/>
      <c r="G50" s="5"/>
    </row>
    <row r="51" spans="2:7" ht="6" customHeight="1">
      <c r="B51" s="21"/>
      <c r="E51" s="39"/>
      <c r="F51" s="39"/>
      <c r="G51" s="13"/>
    </row>
    <row r="52" ht="13.5" customHeight="1">
      <c r="B52" s="19" t="s">
        <v>20</v>
      </c>
    </row>
    <row r="53" ht="16.5">
      <c r="B53" s="20" t="s">
        <v>26</v>
      </c>
    </row>
    <row r="54" ht="16.5">
      <c r="B54" s="20" t="s">
        <v>25</v>
      </c>
    </row>
    <row r="55" ht="16.5">
      <c r="B55" s="20" t="s">
        <v>28</v>
      </c>
    </row>
  </sheetData>
  <sheetProtection/>
  <mergeCells count="1">
    <mergeCell ref="B2:F2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tabSelected="1" zoomScale="110" zoomScaleNormal="110" zoomScalePageLayoutView="0" workbookViewId="0" topLeftCell="A1">
      <selection activeCell="B11" sqref="B11"/>
    </sheetView>
  </sheetViews>
  <sheetFormatPr defaultColWidth="9.00390625" defaultRowHeight="12.75"/>
  <cols>
    <col min="1" max="1" width="0.6171875" style="3" customWidth="1"/>
    <col min="2" max="2" width="72.625" style="3" customWidth="1"/>
    <col min="3" max="3" width="8.125" style="3" bestFit="1" customWidth="1"/>
    <col min="4" max="4" width="4.375" style="28" customWidth="1"/>
    <col min="5" max="5" width="12.125" style="34" customWidth="1"/>
    <col min="6" max="6" width="14.625" style="34" customWidth="1"/>
    <col min="7" max="7" width="14.625" style="3" customWidth="1"/>
    <col min="8" max="16384" width="9.125" style="3" customWidth="1"/>
  </cols>
  <sheetData>
    <row r="1" ht="2.25" customHeight="1"/>
    <row r="2" spans="1:7" s="23" customFormat="1" ht="56.25" customHeight="1">
      <c r="A2" s="22"/>
      <c r="B2" s="46"/>
      <c r="C2" s="46"/>
      <c r="D2" s="46"/>
      <c r="E2" s="46"/>
      <c r="F2" s="46"/>
      <c r="G2" s="22"/>
    </row>
    <row r="3" spans="1:7" ht="16.5">
      <c r="A3" s="4"/>
      <c r="B3" s="4"/>
      <c r="C3" s="4"/>
      <c r="G3" s="4"/>
    </row>
    <row r="4" spans="1:7" ht="15.75" customHeight="1">
      <c r="A4" s="4"/>
      <c r="B4" s="5"/>
      <c r="C4" s="4"/>
      <c r="G4" s="4"/>
    </row>
    <row r="5" spans="1:7" ht="15.75" customHeight="1">
      <c r="A5" s="4"/>
      <c r="B5" s="25" t="s">
        <v>77</v>
      </c>
      <c r="G5" s="4"/>
    </row>
    <row r="6" ht="15.75" customHeight="1"/>
    <row r="7" ht="6" customHeight="1"/>
    <row r="8" spans="2:6" ht="22.5" customHeight="1">
      <c r="B8" s="6" t="s">
        <v>49</v>
      </c>
      <c r="C8" s="7" t="s">
        <v>0</v>
      </c>
      <c r="D8" s="7" t="s">
        <v>8</v>
      </c>
      <c r="E8" s="35" t="s">
        <v>5</v>
      </c>
      <c r="F8" s="40" t="s">
        <v>3</v>
      </c>
    </row>
    <row r="9" spans="2:7" ht="36" customHeight="1">
      <c r="B9" s="26" t="s">
        <v>82</v>
      </c>
      <c r="C9" s="8">
        <v>21</v>
      </c>
      <c r="D9" s="29" t="s">
        <v>1</v>
      </c>
      <c r="E9" s="42"/>
      <c r="F9" s="42">
        <f>E9*C9</f>
        <v>0</v>
      </c>
      <c r="G9" s="5"/>
    </row>
    <row r="10" spans="2:6" ht="37.5" customHeight="1">
      <c r="B10" s="27" t="s">
        <v>82</v>
      </c>
      <c r="C10" s="8">
        <v>2</v>
      </c>
      <c r="D10" s="29" t="s">
        <v>1</v>
      </c>
      <c r="E10" s="42"/>
      <c r="F10" s="42">
        <f aca="true" t="shared" si="0" ref="F10:F20">E10*C10</f>
        <v>0</v>
      </c>
    </row>
    <row r="11" spans="2:6" ht="16.5">
      <c r="B11" s="10" t="s">
        <v>50</v>
      </c>
      <c r="C11" s="8">
        <v>23</v>
      </c>
      <c r="D11" s="29" t="s">
        <v>1</v>
      </c>
      <c r="E11" s="42"/>
      <c r="F11" s="42">
        <f t="shared" si="0"/>
        <v>0</v>
      </c>
    </row>
    <row r="12" spans="2:6" ht="16.5">
      <c r="B12" s="10" t="s">
        <v>51</v>
      </c>
      <c r="C12" s="8">
        <v>23</v>
      </c>
      <c r="D12" s="29" t="s">
        <v>1</v>
      </c>
      <c r="E12" s="42"/>
      <c r="F12" s="42">
        <f t="shared" si="0"/>
        <v>0</v>
      </c>
    </row>
    <row r="13" spans="2:6" ht="16.5">
      <c r="B13" s="10" t="s">
        <v>52</v>
      </c>
      <c r="C13" s="8">
        <v>12</v>
      </c>
      <c r="D13" s="29" t="s">
        <v>15</v>
      </c>
      <c r="E13" s="42"/>
      <c r="F13" s="42">
        <f t="shared" si="0"/>
        <v>0</v>
      </c>
    </row>
    <row r="14" spans="2:6" ht="16.5">
      <c r="B14" s="10" t="s">
        <v>53</v>
      </c>
      <c r="C14" s="8">
        <v>600</v>
      </c>
      <c r="D14" s="29" t="s">
        <v>15</v>
      </c>
      <c r="E14" s="42"/>
      <c r="F14" s="42">
        <f t="shared" si="0"/>
        <v>0</v>
      </c>
    </row>
    <row r="15" spans="2:6" ht="16.5">
      <c r="B15" s="10" t="s">
        <v>54</v>
      </c>
      <c r="C15" s="8">
        <v>100</v>
      </c>
      <c r="D15" s="29" t="s">
        <v>15</v>
      </c>
      <c r="E15" s="42"/>
      <c r="F15" s="42">
        <f t="shared" si="0"/>
        <v>0</v>
      </c>
    </row>
    <row r="16" spans="2:6" ht="16.5">
      <c r="B16" s="10" t="s">
        <v>55</v>
      </c>
      <c r="C16" s="8">
        <v>105</v>
      </c>
      <c r="D16" s="29" t="s">
        <v>1</v>
      </c>
      <c r="E16" s="42"/>
      <c r="F16" s="42">
        <f t="shared" si="0"/>
        <v>0</v>
      </c>
    </row>
    <row r="17" spans="2:6" ht="16.5">
      <c r="B17" s="10" t="s">
        <v>56</v>
      </c>
      <c r="C17" s="8">
        <v>150</v>
      </c>
      <c r="D17" s="29" t="s">
        <v>15</v>
      </c>
      <c r="E17" s="42"/>
      <c r="F17" s="42">
        <f t="shared" si="0"/>
        <v>0</v>
      </c>
    </row>
    <row r="18" spans="2:6" ht="16.5">
      <c r="B18" s="10" t="s">
        <v>57</v>
      </c>
      <c r="C18" s="8">
        <v>22</v>
      </c>
      <c r="D18" s="29" t="s">
        <v>1</v>
      </c>
      <c r="E18" s="42"/>
      <c r="F18" s="42">
        <f t="shared" si="0"/>
        <v>0</v>
      </c>
    </row>
    <row r="19" spans="2:6" ht="16.5">
      <c r="B19" s="10" t="s">
        <v>58</v>
      </c>
      <c r="C19" s="8">
        <v>68</v>
      </c>
      <c r="D19" s="29" t="s">
        <v>1</v>
      </c>
      <c r="E19" s="42"/>
      <c r="F19" s="42">
        <f t="shared" si="0"/>
        <v>0</v>
      </c>
    </row>
    <row r="20" spans="2:6" ht="16.5">
      <c r="B20" s="10" t="s">
        <v>59</v>
      </c>
      <c r="C20" s="8">
        <v>37</v>
      </c>
      <c r="D20" s="29" t="s">
        <v>1</v>
      </c>
      <c r="E20" s="42"/>
      <c r="F20" s="42">
        <f t="shared" si="0"/>
        <v>0</v>
      </c>
    </row>
    <row r="21" spans="2:6" ht="16.5">
      <c r="B21" s="10" t="s">
        <v>60</v>
      </c>
      <c r="C21" s="8">
        <v>4</v>
      </c>
      <c r="D21" s="29" t="s">
        <v>1</v>
      </c>
      <c r="E21" s="42"/>
      <c r="F21" s="42">
        <f>E21*C21</f>
        <v>0</v>
      </c>
    </row>
    <row r="22" spans="2:6" ht="16.5">
      <c r="B22" s="10" t="s">
        <v>61</v>
      </c>
      <c r="C22" s="8">
        <v>6</v>
      </c>
      <c r="D22" s="29" t="s">
        <v>1</v>
      </c>
      <c r="E22" s="42"/>
      <c r="F22" s="42">
        <f>E22*C22</f>
        <v>0</v>
      </c>
    </row>
    <row r="23" spans="2:7" ht="19.5" customHeight="1" thickBot="1">
      <c r="B23" s="11" t="s">
        <v>9</v>
      </c>
      <c r="C23" s="12"/>
      <c r="D23" s="30"/>
      <c r="E23" s="36"/>
      <c r="F23" s="43">
        <f>SUM(F9:F22)</f>
        <v>0</v>
      </c>
      <c r="G23" s="13"/>
    </row>
    <row r="24" spans="2:7" ht="7.5" customHeight="1">
      <c r="B24" s="14"/>
      <c r="C24" s="14"/>
      <c r="D24" s="31"/>
      <c r="E24" s="37"/>
      <c r="F24" s="41"/>
      <c r="G24" s="5"/>
    </row>
    <row r="25" spans="2:7" ht="22.5" customHeight="1">
      <c r="B25" s="6" t="s">
        <v>62</v>
      </c>
      <c r="C25" s="7" t="s">
        <v>0</v>
      </c>
      <c r="D25" s="7" t="s">
        <v>8</v>
      </c>
      <c r="E25" s="35" t="s">
        <v>5</v>
      </c>
      <c r="F25" s="40" t="s">
        <v>3</v>
      </c>
      <c r="G25" s="5"/>
    </row>
    <row r="26" spans="2:7" ht="16.5">
      <c r="B26" s="10" t="s">
        <v>65</v>
      </c>
      <c r="C26" s="8">
        <f>C9</f>
        <v>21</v>
      </c>
      <c r="D26" s="29" t="s">
        <v>1</v>
      </c>
      <c r="E26" s="42"/>
      <c r="F26" s="42">
        <f aca="true" t="shared" si="1" ref="F26:F35">E26*C26</f>
        <v>0</v>
      </c>
      <c r="G26" s="15"/>
    </row>
    <row r="27" spans="2:7" ht="16.5">
      <c r="B27" s="10" t="s">
        <v>66</v>
      </c>
      <c r="C27" s="8">
        <v>1</v>
      </c>
      <c r="D27" s="29" t="s">
        <v>1</v>
      </c>
      <c r="E27" s="42"/>
      <c r="F27" s="42">
        <f t="shared" si="1"/>
        <v>0</v>
      </c>
      <c r="G27" s="15"/>
    </row>
    <row r="28" spans="2:7" ht="16.5">
      <c r="B28" s="10" t="s">
        <v>67</v>
      </c>
      <c r="C28" s="8">
        <v>1</v>
      </c>
      <c r="D28" s="29" t="s">
        <v>1</v>
      </c>
      <c r="E28" s="42"/>
      <c r="F28" s="42">
        <f t="shared" si="1"/>
        <v>0</v>
      </c>
      <c r="G28" s="5"/>
    </row>
    <row r="29" spans="2:7" ht="16.5">
      <c r="B29" s="10" t="s">
        <v>68</v>
      </c>
      <c r="C29" s="8">
        <v>1</v>
      </c>
      <c r="D29" s="29" t="s">
        <v>1</v>
      </c>
      <c r="E29" s="42"/>
      <c r="F29" s="42">
        <f t="shared" si="1"/>
        <v>0</v>
      </c>
      <c r="G29" s="5"/>
    </row>
    <row r="30" spans="2:7" ht="16.5">
      <c r="B30" s="10" t="s">
        <v>69</v>
      </c>
      <c r="C30" s="8">
        <v>1</v>
      </c>
      <c r="D30" s="29" t="s">
        <v>1</v>
      </c>
      <c r="E30" s="42"/>
      <c r="F30" s="42">
        <f t="shared" si="1"/>
        <v>0</v>
      </c>
      <c r="G30" s="5"/>
    </row>
    <row r="31" spans="2:7" ht="16.5">
      <c r="B31" s="10" t="s">
        <v>70</v>
      </c>
      <c r="C31" s="8">
        <v>1</v>
      </c>
      <c r="D31" s="29" t="s">
        <v>1</v>
      </c>
      <c r="E31" s="42"/>
      <c r="F31" s="42">
        <f t="shared" si="1"/>
        <v>0</v>
      </c>
      <c r="G31" s="5"/>
    </row>
    <row r="32" spans="2:7" ht="16.5">
      <c r="B32" s="10" t="s">
        <v>71</v>
      </c>
      <c r="C32" s="8">
        <v>1</v>
      </c>
      <c r="D32" s="29" t="s">
        <v>1</v>
      </c>
      <c r="E32" s="42"/>
      <c r="F32" s="42">
        <f t="shared" si="1"/>
        <v>0</v>
      </c>
      <c r="G32" s="5"/>
    </row>
    <row r="33" spans="2:7" ht="16.5">
      <c r="B33" s="10" t="s">
        <v>72</v>
      </c>
      <c r="C33" s="8">
        <v>1</v>
      </c>
      <c r="D33" s="29" t="s">
        <v>1</v>
      </c>
      <c r="E33" s="42"/>
      <c r="F33" s="42">
        <f t="shared" si="1"/>
        <v>0</v>
      </c>
      <c r="G33" s="5"/>
    </row>
    <row r="34" spans="2:7" ht="16.5">
      <c r="B34" s="16" t="s">
        <v>73</v>
      </c>
      <c r="C34" s="8">
        <v>1</v>
      </c>
      <c r="D34" s="29" t="s">
        <v>1</v>
      </c>
      <c r="E34" s="42"/>
      <c r="F34" s="42">
        <f t="shared" si="1"/>
        <v>0</v>
      </c>
      <c r="G34" s="5"/>
    </row>
    <row r="35" spans="2:7" ht="16.5">
      <c r="B35" s="10" t="s">
        <v>74</v>
      </c>
      <c r="C35" s="8">
        <v>1</v>
      </c>
      <c r="D35" s="29" t="s">
        <v>1</v>
      </c>
      <c r="E35" s="42"/>
      <c r="F35" s="42">
        <f t="shared" si="1"/>
        <v>0</v>
      </c>
      <c r="G35" s="5"/>
    </row>
    <row r="36" spans="2:7" ht="19.5" customHeight="1" thickBot="1">
      <c r="B36" s="11" t="s">
        <v>9</v>
      </c>
      <c r="C36" s="12"/>
      <c r="D36" s="30"/>
      <c r="E36" s="36"/>
      <c r="F36" s="43">
        <f>SUM(F26:F35)</f>
        <v>0</v>
      </c>
      <c r="G36" s="13"/>
    </row>
    <row r="37" spans="2:7" ht="8.25" customHeight="1">
      <c r="B37" s="14"/>
      <c r="C37" s="14"/>
      <c r="D37" s="31"/>
      <c r="E37" s="37"/>
      <c r="F37" s="41"/>
      <c r="G37" s="5"/>
    </row>
    <row r="38" spans="2:7" ht="22.5" customHeight="1">
      <c r="B38" s="6" t="s">
        <v>6</v>
      </c>
      <c r="C38" s="7" t="s">
        <v>0</v>
      </c>
      <c r="D38" s="7" t="s">
        <v>8</v>
      </c>
      <c r="E38" s="35" t="s">
        <v>5</v>
      </c>
      <c r="F38" s="40" t="s">
        <v>3</v>
      </c>
      <c r="G38" s="5"/>
    </row>
    <row r="39" spans="2:7" ht="16.5">
      <c r="B39" s="10" t="s">
        <v>63</v>
      </c>
      <c r="C39" s="17">
        <v>1</v>
      </c>
      <c r="D39" s="29" t="s">
        <v>1</v>
      </c>
      <c r="E39" s="42"/>
      <c r="F39" s="42">
        <f>E39*C39</f>
        <v>0</v>
      </c>
      <c r="G39" s="15"/>
    </row>
    <row r="40" spans="2:7" ht="16.5">
      <c r="B40" s="10" t="s">
        <v>64</v>
      </c>
      <c r="C40" s="8">
        <v>1</v>
      </c>
      <c r="D40" s="29" t="s">
        <v>1</v>
      </c>
      <c r="E40" s="42"/>
      <c r="F40" s="42">
        <f>E40*C40</f>
        <v>0</v>
      </c>
      <c r="G40" s="5"/>
    </row>
    <row r="41" spans="2:7" ht="19.5" customHeight="1" thickBot="1">
      <c r="B41" s="11" t="s">
        <v>9</v>
      </c>
      <c r="C41" s="12"/>
      <c r="D41" s="30"/>
      <c r="E41" s="36"/>
      <c r="F41" s="43">
        <f>SUM(F39:F40)</f>
        <v>0</v>
      </c>
      <c r="G41" s="5"/>
    </row>
    <row r="42" spans="2:7" ht="10.5" customHeight="1" thickBot="1">
      <c r="B42" s="14"/>
      <c r="C42" s="14"/>
      <c r="D42" s="31"/>
      <c r="E42" s="37"/>
      <c r="F42" s="41"/>
      <c r="G42" s="5"/>
    </row>
    <row r="43" spans="2:7" ht="28.5" customHeight="1" thickBot="1">
      <c r="B43" s="1" t="s">
        <v>81</v>
      </c>
      <c r="C43" s="2"/>
      <c r="D43" s="33"/>
      <c r="E43" s="38"/>
      <c r="F43" s="44">
        <f>F23+F36+F41</f>
        <v>0</v>
      </c>
      <c r="G43" s="18"/>
    </row>
    <row r="44" spans="2:7" ht="16.5">
      <c r="B44" s="5" t="s">
        <v>2</v>
      </c>
      <c r="E44" s="39"/>
      <c r="G44" s="5"/>
    </row>
    <row r="45" ht="13.5" customHeight="1">
      <c r="B45" s="19"/>
    </row>
    <row r="46" ht="16.5">
      <c r="B46" s="20"/>
    </row>
    <row r="47" ht="16.5">
      <c r="B47" s="20"/>
    </row>
    <row r="48" ht="16.5">
      <c r="B48" s="20"/>
    </row>
  </sheetData>
  <sheetProtection/>
  <mergeCells count="1">
    <mergeCell ref="B2:F2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XXX.s.r.o.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Marie Pasnišinová</cp:lastModifiedBy>
  <cp:lastPrinted>2018-05-10T12:24:57Z</cp:lastPrinted>
  <dcterms:created xsi:type="dcterms:W3CDTF">1998-09-16T08:22:29Z</dcterms:created>
  <dcterms:modified xsi:type="dcterms:W3CDTF">2018-05-10T16:38:50Z</dcterms:modified>
  <cp:category>::ODMA\GRPWISE\DOMAIN.SRBSKA.SRBSKA Library:5704.1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WiseReference">
    <vt:lpwstr>::ODMA\GRPWISE\DOMAIN.SRBSKA.SRBSKA Library:5704.1</vt:lpwstr>
  </property>
</Properties>
</file>