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<sst xmlns="http://schemas.openxmlformats.org/spreadsheetml/2006/main" count="190" uniqueCount="85">
  <si>
    <t>VZ:</t>
  </si>
  <si>
    <t>Objekt:</t>
  </si>
  <si>
    <t>Ekonomicko-správní fakulta Masarykova univerzita, Lipová 41a, Brno</t>
  </si>
  <si>
    <t>P.č.</t>
  </si>
  <si>
    <t>počet (MJ)</t>
  </si>
  <si>
    <t>cena bez DPH / MJ</t>
  </si>
  <si>
    <t>Knihovna (vč. 5 studijních boxů, studovny, denní místnosti SVI, zázemí knihovny, archiv knih v 1.NP), dva studijní boxy ve 2. NP mimo prostory knihovny</t>
  </si>
  <si>
    <t>WC (vč. toalet pro invalidy), sprchy</t>
  </si>
  <si>
    <t>Kuchyňky</t>
  </si>
  <si>
    <t>Sklady, archivy, úklidové komory, ostatní manipulační prostory</t>
  </si>
  <si>
    <t>Garáže v 1.NP</t>
  </si>
  <si>
    <t>Celkem za díl č. 1:</t>
  </si>
  <si>
    <t>vyčistit koberce mokrou cestou</t>
  </si>
  <si>
    <t>hloubkové čištění čalouněného nábytku mokrou cestou</t>
  </si>
  <si>
    <t>umýt demontované kryty svítidel</t>
  </si>
  <si>
    <t>umýt vnitřní stranu oken</t>
  </si>
  <si>
    <t>vyprat a vyčistit záclony a závěsy</t>
  </si>
  <si>
    <t>umýt celé radiátory, klimatizační jednotky a tělesa nouzového osvětlení</t>
  </si>
  <si>
    <t xml:space="preserve">umýt vnitřní stranu oken </t>
  </si>
  <si>
    <t>položky pro typ místnosti: 
Knihovna (vč. 5 studijních boxů, studovny, denní místnosti SVI, zázemí knihovny, archiv knih v 1.NP), dva studijní boxy ve 2. NP mimo prostory knihovny</t>
  </si>
  <si>
    <t>položky pro typ místnosti: 
WC (vč. toalet pro invalidy), sprchy</t>
  </si>
  <si>
    <t xml:space="preserve">položky pro typ místnosti: 
Kuchyňky </t>
  </si>
  <si>
    <t xml:space="preserve">položky pro typ místnosti: 
Sklady, archivy, úklidové komory, ostatní manipulační prostory </t>
  </si>
  <si>
    <t>položky pro typ místnosti: 
Garáže v 1.NP</t>
  </si>
  <si>
    <t xml:space="preserve">Poznámka: </t>
  </si>
  <si>
    <t>Rozdělení činností na pravidelné a nepravidelné je z důvodu usnadnění fakturace v průběhu realizace předmětu plnění. Fakturace bude probíhat dle smlovy o dílo po skončení každého kalendářního měsíce. Pravidelný úklid bude součástí plnění v každém kalendářním měsíci. Nepravidelný úklid bude součástí faktury za ten kalendářní měsíc, ve kterém bude realizován.</t>
  </si>
  <si>
    <t>Celkem za díl č. 2:</t>
  </si>
  <si>
    <t>Celkem za díl č. 3:</t>
  </si>
  <si>
    <t>vytřít na mokro a dezinfikovat podlahové plochy, vč. umytí soklů na stěnách</t>
  </si>
  <si>
    <t>umýt tělesa nouzového osvětlení</t>
  </si>
  <si>
    <t>Posluchárny, učebny, cvičebny, velká a malá zasedací místnost</t>
  </si>
  <si>
    <t xml:space="preserve">položky pro typ místnosti: 
Posluchárny, učebny, cvičebny, velká a malá zasedací místnost </t>
  </si>
  <si>
    <t>Cena celkem za celou dobu plnění:</t>
  </si>
  <si>
    <t xml:space="preserve">cena celkem bez DPH </t>
  </si>
  <si>
    <t>MJ</t>
  </si>
  <si>
    <t>kalend. měsíc</t>
  </si>
  <si>
    <t>počet úklidů</t>
  </si>
  <si>
    <t xml:space="preserve">Akademický klub v 1.NP </t>
  </si>
  <si>
    <t>Odpočinkový a kuřácký koutek (venku za budovou ESF MU, povrch ze zámkové dlažby)</t>
  </si>
  <si>
    <t>namokro setřít prach z obtížně dosažitelných ploch (např. nouzového osvětlení, veškerých rozvodů – silnoproud, slaboproud, VZT, rozvody tepla, vody, kanalizace, apod.)</t>
  </si>
  <si>
    <t>položky pro typ místnosti: 
Akademický klub v 1.NP</t>
  </si>
  <si>
    <t>Díl č. 1 tvoří činnosti prováděné pravidelně minimálně jednou za měsíc v období od 1. 9. do 30. 6. Konkrétní činnosti a intenzita jejich provádění u jednotlivých typů místností jsou pro díl č. 1 určeny Přílohou č. 1 a 2 této smlouvy. Do položkových cen v dílu č. 1 je tedy vedle úklidu v pracovních dnech (viz Příloha č. 1 smlouvy) zahrnut i nedělní úklid (viz Příloha č. 2 této smlouvy).</t>
  </si>
  <si>
    <t xml:space="preserve">Díl č. 2 tvoří činnosti prováděné pravidelně minimálně jednou za měsíc v období od 1. 7. do 31. 8. Konkrétní činnosti a intenzita jejich provádění u jednotlivých typů místností jsou pro díl č. 2 určeny Přílohou č. 3 této smlouvy. Nedělní úklid v období od 1. 7. do 31. 8. prováděn nebude. </t>
  </si>
  <si>
    <t xml:space="preserve">Díl č. 3 tvoří činnosti prováděné nepravidelně pouze několikrát v kalendářním roce. Činnosti jsou prováděné na základě výzvy objednatele a v četnosti dle podmínek Přílohy č. 4 této smlouvy. V příloze č. 4 je uveden také popis činností, které mají být u jednotlivých typů místností v rámci nepravidelného úklidu prováděny.  </t>
  </si>
  <si>
    <t>Úschovna kol (venkovní plocha)</t>
  </si>
  <si>
    <r>
      <t xml:space="preserve">Díl 1: Pravidelný měsíční úklid jednotlivých typů místností v období mimo letní prázdniny od 1. 9. do 30. 6.. </t>
    </r>
    <r>
      <rPr>
        <i/>
        <sz val="9"/>
        <rFont val="Arial"/>
        <family val="2"/>
      </rPr>
      <t>Jsou zde zahrnuty činnosti prováděné 1x v kalendářním měsíci nebo častěji (tzn. obsahuje úklid 6x denně, úklid 4x denně, úklid 2x denně, úklid 1x denně, úklid 2x týdně, úklid 1x týdně, úklid 1x měsíčně) - viz Příloha č. 1 a č. 2 Obchodních podmínek. Příloha č. 2 obsahuje podmínky pro provádění nedělního úklidu, přičemž v níže uvedených položkách je cena tohoto nedělního úklidu již zahrnuta.</t>
    </r>
  </si>
  <si>
    <t>Typ místnosti (resp. plochy)</t>
  </si>
  <si>
    <r>
      <t xml:space="preserve">Díl 2: Pravidelný měsíční úklid jednotlivých typů místností v období letních prázdnin od 1. 7. do 31. 8.. 
</t>
    </r>
    <r>
      <rPr>
        <i/>
        <sz val="9"/>
        <rFont val="Arial"/>
        <family val="2"/>
      </rPr>
      <t>Jsou zde zahrnuty činnosti prováděné 1x v kalendářním měsíci nebo častěji (tzn. obsahuje úklid 6x denně, úklid 4x denně, úklid 2x denně, úklid 1x denně, úklid 2x týdně, úklid 1x týdně, úklid 1x měsíčně) - viz Příloha č. 3 Obchodních podmínek. V termínu od 1. 7. do 31. 8. nebude prováděn nedělní úklid.</t>
    </r>
  </si>
  <si>
    <r>
      <t xml:space="preserve">Díl 3: Nepravidelný úklid pro jednotlivé typy místností 
</t>
    </r>
    <r>
      <rPr>
        <i/>
        <sz val="9"/>
        <rFont val="Arial"/>
        <family val="2"/>
      </rPr>
      <t>Úklidové služby realizované méně častěji než 1x za kalendářní měsíc (tzn. úklid 1x ročně, úklid 2x ročně) - viz Příloha č. 4 Obchodních podmínek. Měrnou jednotkou jsou počty příslušných úklidů za celou dobu plnění, tj. 24 měsíců</t>
    </r>
  </si>
  <si>
    <t>Úklidové práce pro ESF MU 2018 - 2020</t>
  </si>
  <si>
    <t>Typ položky hygienického servisu</t>
  </si>
  <si>
    <t>NC1</t>
  </si>
  <si>
    <t>kus</t>
  </si>
  <si>
    <t>NC2</t>
  </si>
  <si>
    <t>NC3</t>
  </si>
  <si>
    <t>NC4</t>
  </si>
  <si>
    <t>NC5</t>
  </si>
  <si>
    <t>balení</t>
  </si>
  <si>
    <t>NC6</t>
  </si>
  <si>
    <t>role</t>
  </si>
  <si>
    <t>NC7</t>
  </si>
  <si>
    <t>Úklidové služby</t>
  </si>
  <si>
    <t>Celkem za hygienický servis</t>
  </si>
  <si>
    <t xml:space="preserve">Toaletní papír D10
dvouvrstvý, recyklovaný, průměr 10 cm, šíře 90mm
předpokládané čerpání: 11.300 kusů (POZOR! kusem je myšlena jedna role toaletního papíru, nikoli celé balení) </t>
  </si>
  <si>
    <t>Toaletní papír D28
dvouvrstvý, recyklovaný, průměr 28 cm, šíře 90mm 
předpokládané čerpání: 2.000 kusů (POZOR! kusem je myšlena jedna role toaletního papíru, nikoli celé balení)</t>
  </si>
  <si>
    <t>Síto do pisoárů 
vonné s životností min. 2 kalendářní měsíce 
předpokládané čerpání: 450 kusů (POZOR! kusem je myšleno jedno vonné síto, nikoli celé balení)</t>
  </si>
  <si>
    <t xml:space="preserve">Tekuté mýdlo (5 l)
dobré mycí vlastnosti, s obsahem kolagenu
předpokládané čerpání: 76 kusů (POZOR! cena za kus, tedy za 5litrů tekutého mýdla) </t>
  </si>
  <si>
    <t xml:space="preserve">Pěnové mýdlo
toaletní mýdlo na ruce, pěna, balení 800 ml
předpokládané čerpání: 80 balení (POZOR! cena za balení, tedy za 800 ml pěnového mýdla) </t>
  </si>
  <si>
    <t>Tenké sáčky do koše – světlé
50 x 60 cm, síla mat. cca 10 mic, role po 50 kusech
předpokládané čerpání: 1.000 rolí (POZOR! cena za roli, nikoli za sáček)</t>
  </si>
  <si>
    <t>Pevné, velké sáčky na odpad 
pevný, provedení do popelnic, 60 x 70 cm, 60litrů, role po 25 kusech
předpokládané čerpání: 300 rolí (POZOR! cena za roli, nikoli za sáček)</t>
  </si>
  <si>
    <t>Hygienický servis</t>
  </si>
  <si>
    <t>Předpokládaná cena za celou dobu plnění:</t>
  </si>
  <si>
    <t>Nabídková cena</t>
  </si>
  <si>
    <t>Poskytovatel bude v rámci úklidových služeb tyto hygienické prostředky v místě plnění patřičným způsobem distribuovat a využívat. Položky hygienického servisu musí být v místě plnění na místech určených objednatelem pravidelně doplňovány a poskytovatel musí průběžně během dne kontrolovat, že jsou na těchto místech v dostatečném počtu. Skutečně spotřebovaný hygienický servis bude poskytovatel fakturovat průběžně v měsíčních intervalech společně s plněním úklidových služeb.</t>
  </si>
  <si>
    <t>Finálně fakturovaná cena za poskytování služeb hygienického servisu bude stanovena na základě skutečného čerpání následujících položek hygienického servisu v průběhu plnění této smlouvy. V níže uvedené tabulce jsou uvedeny pouze množstevní odhady Objednatele pro čerpání jednotlivých položek hygienického serrvisu. Současně jsou níže stanoveny závazné jednotkové ceny pro jednotlivé položky hygienického servisu, které Poskytovatel v rámci výběrového řízení ve své nabídce závazně uvedl. Objednatel stanovuje maximální celkový limit čerpání u hygienického servisu ve výši 500.000,- Kč bez DPH.</t>
  </si>
  <si>
    <t>Kanceláře, dílny v 1.NP, šatny, recepce, vrátnice, podatelna</t>
  </si>
  <si>
    <t>položky pro typ místnosti: 
Kanceláře, dílny v 1.NP, šatny, recepce, vrátnice, podatelna</t>
  </si>
  <si>
    <t>Chodby, schodiště (vč. schodiště před hlavním vstupem do budovy z ulice Lipová), balkony, výtahy, jídelna a vstupní hala ve 2.NP (vč. velké a malé galerie ve 2.NP)</t>
  </si>
  <si>
    <t>položky pro typ místnosti: 
Chodby, schodiště (vč. schodiště před hlavním vstupem do budovy z ulice Lipová), balkony, výtahy, jídelna a vstupní hala ve 2.NP (vč. velké a malé galerie ve 2.NP)</t>
  </si>
  <si>
    <t>Místnosti s rozvaděči (prostory IT), rozvodny, strojovny, serverovna, telefonní ústředna</t>
  </si>
  <si>
    <t>položky pro typ místnosti: 
Místnosti s rozvaděči (prostory IT), rozvodny, strojovny, serverovna, telefonní ústředna</t>
  </si>
  <si>
    <t>cena bez DPH (Kč)</t>
  </si>
  <si>
    <t>A: Položkový rozpočet - úklidové služby</t>
  </si>
  <si>
    <t>B: Položkový rozpočet - hygienický servis</t>
  </si>
  <si>
    <t>Celkové plnění dle Obchodních podmínek - část A + B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</si>
</sst>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46" applyFont="1" applyAlignment="1" applyProtection="1">
      <alignment wrapText="1"/>
      <protection locked="0"/>
    </xf>
    <xf numFmtId="49" fontId="3" fillId="0" borderId="0" xfId="46" applyNumberFormat="1" applyFont="1" applyBorder="1" applyAlignment="1" applyProtection="1">
      <alignment horizontal="center" wrapText="1"/>
      <protection locked="0"/>
    </xf>
    <xf numFmtId="0" fontId="5" fillId="0" borderId="0" xfId="46" applyFont="1" applyAlignment="1" applyProtection="1">
      <alignment wrapText="1"/>
      <protection locked="0"/>
    </xf>
    <xf numFmtId="3" fontId="3" fillId="0" borderId="0" xfId="46" applyNumberFormat="1" applyFont="1" applyAlignment="1" applyProtection="1">
      <alignment horizontal="right" wrapText="1"/>
      <protection locked="0"/>
    </xf>
    <xf numFmtId="49" fontId="6" fillId="0" borderId="10" xfId="46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46" applyFont="1" applyBorder="1" applyAlignment="1" applyProtection="1">
      <alignment horizontal="center" vertical="center" wrapText="1"/>
      <protection locked="0"/>
    </xf>
    <xf numFmtId="3" fontId="10" fillId="0" borderId="11" xfId="46" applyNumberFormat="1" applyFont="1" applyBorder="1" applyAlignment="1" applyProtection="1">
      <alignment horizontal="right" wrapText="1"/>
      <protection locked="0"/>
    </xf>
    <xf numFmtId="0" fontId="5" fillId="16" borderId="10" xfId="46" applyFont="1" applyFill="1" applyBorder="1" applyAlignment="1" applyProtection="1">
      <alignment vertical="center"/>
      <protection locked="0"/>
    </xf>
    <xf numFmtId="0" fontId="5" fillId="16" borderId="12" xfId="46" applyFont="1" applyFill="1" applyBorder="1" applyAlignment="1" applyProtection="1">
      <alignment vertical="center"/>
      <protection locked="0"/>
    </xf>
    <xf numFmtId="49" fontId="9" fillId="0" borderId="0" xfId="46" applyNumberFormat="1" applyFont="1" applyBorder="1" applyAlignment="1" applyProtection="1">
      <alignment horizontal="left" wrapText="1"/>
      <protection locked="0"/>
    </xf>
    <xf numFmtId="0" fontId="10" fillId="0" borderId="10" xfId="46" applyFont="1" applyBorder="1" applyAlignment="1" applyProtection="1">
      <alignment horizontal="center" vertical="center" wrapText="1"/>
      <protection locked="0"/>
    </xf>
    <xf numFmtId="0" fontId="5" fillId="0" borderId="0" xfId="46" applyFont="1" applyFill="1" applyBorder="1" applyAlignment="1" applyProtection="1">
      <alignment horizontal="left" vertical="center"/>
      <protection locked="0"/>
    </xf>
    <xf numFmtId="0" fontId="5" fillId="0" borderId="0" xfId="46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10" fillId="0" borderId="11" xfId="46" applyFont="1" applyFill="1" applyBorder="1" applyAlignment="1" applyProtection="1">
      <alignment horizontal="center" vertical="center" wrapText="1"/>
      <protection locked="0"/>
    </xf>
    <xf numFmtId="49" fontId="5" fillId="33" borderId="11" xfId="46" applyNumberFormat="1" applyFont="1" applyFill="1" applyBorder="1" applyAlignment="1" applyProtection="1">
      <alignment horizontal="center" vertical="center" wrapText="1"/>
      <protection locked="0"/>
    </xf>
    <xf numFmtId="3" fontId="5" fillId="33" borderId="11" xfId="46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46" applyNumberFormat="1" applyFont="1" applyFill="1" applyBorder="1" applyAlignment="1" applyProtection="1">
      <alignment horizontal="left" vertical="top" wrapText="1"/>
      <protection locked="0"/>
    </xf>
    <xf numFmtId="49" fontId="3" fillId="0" borderId="0" xfId="46" applyNumberFormat="1" applyFont="1" applyAlignment="1" applyProtection="1">
      <alignment wrapText="1"/>
      <protection locked="0"/>
    </xf>
    <xf numFmtId="49" fontId="8" fillId="0" borderId="0" xfId="46" applyNumberFormat="1" applyFont="1" applyAlignment="1" applyProtection="1">
      <alignment horizontal="centerContinuous" wrapText="1"/>
      <protection locked="0"/>
    </xf>
    <xf numFmtId="49" fontId="9" fillId="0" borderId="0" xfId="46" applyNumberFormat="1" applyFont="1" applyAlignment="1" applyProtection="1">
      <alignment horizontal="centerContinuous" wrapText="1"/>
      <protection locked="0"/>
    </xf>
    <xf numFmtId="49" fontId="9" fillId="0" borderId="0" xfId="46" applyNumberFormat="1" applyFont="1" applyAlignment="1" applyProtection="1">
      <alignment horizontal="right" wrapText="1"/>
      <protection locked="0"/>
    </xf>
    <xf numFmtId="49" fontId="4" fillId="0" borderId="0" xfId="46" applyNumberFormat="1" applyFont="1" applyBorder="1" applyAlignment="1" applyProtection="1">
      <alignment horizontal="left" wrapText="1"/>
      <protection locked="0"/>
    </xf>
    <xf numFmtId="49" fontId="2" fillId="0" borderId="0" xfId="45" applyNumberFormat="1">
      <alignment/>
      <protection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0" fontId="0" fillId="0" borderId="0" xfId="0" applyAlignment="1">
      <alignment wrapText="1"/>
    </xf>
    <xf numFmtId="0" fontId="49" fillId="33" borderId="11" xfId="0" applyFont="1" applyFill="1" applyBorder="1" applyAlignment="1">
      <alignment wrapText="1"/>
    </xf>
    <xf numFmtId="0" fontId="49" fillId="33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3" fontId="50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" fontId="5" fillId="16" borderId="13" xfId="46" applyNumberFormat="1" applyFont="1" applyFill="1" applyBorder="1" applyAlignment="1" applyProtection="1">
      <alignment vertical="center"/>
      <protection locked="0"/>
    </xf>
    <xf numFmtId="49" fontId="10" fillId="0" borderId="10" xfId="46" applyNumberFormat="1" applyFont="1" applyBorder="1" applyAlignment="1" applyProtection="1">
      <alignment horizontal="left" vertical="center" wrapText="1"/>
      <protection locked="0"/>
    </xf>
    <xf numFmtId="49" fontId="10" fillId="0" borderId="13" xfId="46" applyNumberFormat="1" applyFont="1" applyBorder="1" applyAlignment="1" applyProtection="1">
      <alignment horizontal="left" vertical="center" wrapText="1"/>
      <protection locked="0"/>
    </xf>
    <xf numFmtId="49" fontId="10" fillId="0" borderId="11" xfId="46" applyNumberFormat="1" applyFont="1" applyBorder="1" applyAlignment="1" applyProtection="1">
      <alignment horizontal="left" vertical="center" wrapText="1"/>
      <protection locked="0"/>
    </xf>
    <xf numFmtId="4" fontId="10" fillId="34" borderId="10" xfId="46" applyNumberFormat="1" applyFont="1" applyFill="1" applyBorder="1" applyAlignment="1" applyProtection="1">
      <alignment horizontal="right" wrapText="1"/>
      <protection locked="0"/>
    </xf>
    <xf numFmtId="4" fontId="10" fillId="34" borderId="13" xfId="46" applyNumberFormat="1" applyFont="1" applyFill="1" applyBorder="1" applyAlignment="1" applyProtection="1">
      <alignment horizontal="right" wrapText="1"/>
      <protection locked="0"/>
    </xf>
    <xf numFmtId="49" fontId="11" fillId="0" borderId="12" xfId="46" applyNumberFormat="1" applyFont="1" applyFill="1" applyBorder="1" applyAlignment="1" applyProtection="1">
      <alignment horizontal="left" vertical="center" wrapText="1"/>
      <protection locked="0"/>
    </xf>
    <xf numFmtId="49" fontId="11" fillId="0" borderId="13" xfId="46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46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46" applyNumberFormat="1" applyFont="1" applyFill="1" applyBorder="1" applyAlignment="1" applyProtection="1">
      <alignment horizontal="left" vertical="center" wrapText="1"/>
      <protection locked="0"/>
    </xf>
    <xf numFmtId="49" fontId="6" fillId="0" borderId="13" xfId="46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46" applyNumberFormat="1" applyFont="1" applyFill="1" applyBorder="1" applyAlignment="1" applyProtection="1">
      <alignment horizontal="left" vertical="top" wrapText="1"/>
      <protection locked="0"/>
    </xf>
    <xf numFmtId="49" fontId="3" fillId="0" borderId="14" xfId="46" applyNumberFormat="1" applyFont="1" applyBorder="1" applyAlignment="1" applyProtection="1">
      <alignment horizontal="center" wrapText="1"/>
      <protection locked="0"/>
    </xf>
    <xf numFmtId="49" fontId="3" fillId="0" borderId="15" xfId="46" applyNumberFormat="1" applyFont="1" applyBorder="1" applyAlignment="1" applyProtection="1">
      <alignment horizontal="center" wrapText="1"/>
      <protection locked="0"/>
    </xf>
    <xf numFmtId="49" fontId="3" fillId="0" borderId="16" xfId="46" applyNumberFormat="1" applyFont="1" applyBorder="1" applyAlignment="1" applyProtection="1">
      <alignment horizontal="center" wrapText="1"/>
      <protection locked="0"/>
    </xf>
    <xf numFmtId="49" fontId="3" fillId="0" borderId="17" xfId="46" applyNumberFormat="1" applyFont="1" applyBorder="1" applyAlignment="1" applyProtection="1">
      <alignment horizontal="center" wrapText="1"/>
      <protection locked="0"/>
    </xf>
    <xf numFmtId="0" fontId="51" fillId="0" borderId="10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49" fontId="7" fillId="0" borderId="0" xfId="46" applyNumberFormat="1" applyFont="1" applyAlignment="1" applyProtection="1">
      <alignment horizontal="center" wrapText="1"/>
      <protection locked="0"/>
    </xf>
    <xf numFmtId="49" fontId="9" fillId="0" borderId="0" xfId="46" applyNumberFormat="1" applyFont="1" applyBorder="1" applyAlignment="1" applyProtection="1">
      <alignment horizontal="left" wrapText="1"/>
      <protection locked="0"/>
    </xf>
    <xf numFmtId="49" fontId="4" fillId="0" borderId="15" xfId="46" applyNumberFormat="1" applyFont="1" applyBorder="1" applyAlignment="1" applyProtection="1">
      <alignment horizontal="center" wrapText="1"/>
      <protection locked="0"/>
    </xf>
    <xf numFmtId="49" fontId="4" fillId="0" borderId="18" xfId="46" applyNumberFormat="1" applyFont="1" applyBorder="1" applyAlignment="1" applyProtection="1">
      <alignment horizontal="center" wrapText="1"/>
      <protection locked="0"/>
    </xf>
    <xf numFmtId="49" fontId="4" fillId="0" borderId="17" xfId="46" applyNumberFormat="1" applyFont="1" applyBorder="1" applyAlignment="1" applyProtection="1">
      <alignment horizontal="center" wrapText="1"/>
      <protection locked="0"/>
    </xf>
    <xf numFmtId="49" fontId="4" fillId="0" borderId="19" xfId="46" applyNumberFormat="1" applyFont="1" applyBorder="1" applyAlignment="1" applyProtection="1">
      <alignment horizontal="center" wrapText="1"/>
      <protection locked="0"/>
    </xf>
    <xf numFmtId="0" fontId="5" fillId="33" borderId="10" xfId="46" applyFont="1" applyFill="1" applyBorder="1" applyAlignment="1" applyProtection="1">
      <alignment horizontal="center" vertical="center" wrapText="1"/>
      <protection locked="0"/>
    </xf>
    <xf numFmtId="0" fontId="5" fillId="33" borderId="13" xfId="46" applyFont="1" applyFill="1" applyBorder="1" applyAlignment="1" applyProtection="1">
      <alignment horizontal="center" vertical="center" wrapText="1"/>
      <protection locked="0"/>
    </xf>
    <xf numFmtId="0" fontId="51" fillId="35" borderId="10" xfId="0" applyFont="1" applyFill="1" applyBorder="1" applyAlignment="1">
      <alignment horizontal="left" vertical="center"/>
    </xf>
    <xf numFmtId="0" fontId="51" fillId="35" borderId="12" xfId="0" applyFont="1" applyFill="1" applyBorder="1" applyAlignment="1">
      <alignment horizontal="left" vertical="center"/>
    </xf>
    <xf numFmtId="0" fontId="51" fillId="35" borderId="13" xfId="0" applyFont="1" applyFill="1" applyBorder="1" applyAlignment="1">
      <alignment horizontal="left" vertical="center"/>
    </xf>
    <xf numFmtId="4" fontId="34" fillId="35" borderId="10" xfId="0" applyNumberFormat="1" applyFont="1" applyFill="1" applyBorder="1" applyAlignment="1">
      <alignment horizontal="center" vertical="center"/>
    </xf>
    <xf numFmtId="0" fontId="34" fillId="35" borderId="13" xfId="0" applyFont="1" applyFill="1" applyBorder="1" applyAlignment="1">
      <alignment horizontal="center" vertical="center"/>
    </xf>
    <xf numFmtId="49" fontId="10" fillId="0" borderId="12" xfId="46" applyNumberFormat="1" applyFont="1" applyBorder="1" applyAlignment="1" applyProtection="1">
      <alignment horizontal="left" vertical="center" wrapText="1"/>
      <protection locked="0"/>
    </xf>
    <xf numFmtId="0" fontId="52" fillId="0" borderId="1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4" fontId="10" fillId="0" borderId="10" xfId="46" applyNumberFormat="1" applyFont="1" applyBorder="1" applyAlignment="1" applyProtection="1">
      <alignment horizontal="right" wrapText="1"/>
      <protection/>
    </xf>
    <xf numFmtId="4" fontId="10" fillId="0" borderId="13" xfId="46" applyNumberFormat="1" applyFont="1" applyBorder="1" applyAlignment="1" applyProtection="1">
      <alignment horizontal="right" wrapText="1"/>
      <protection/>
    </xf>
    <xf numFmtId="4" fontId="5" fillId="16" borderId="10" xfId="46" applyNumberFormat="1" applyFont="1" applyFill="1" applyBorder="1" applyAlignment="1" applyProtection="1">
      <alignment horizontal="right" vertical="center"/>
      <protection/>
    </xf>
    <xf numFmtId="4" fontId="5" fillId="16" borderId="13" xfId="46" applyNumberFormat="1" applyFont="1" applyFill="1" applyBorder="1" applyAlignment="1" applyProtection="1">
      <alignment horizontal="right" vertical="center"/>
      <protection/>
    </xf>
    <xf numFmtId="0" fontId="5" fillId="16" borderId="12" xfId="46" applyFont="1" applyFill="1" applyBorder="1" applyAlignment="1" applyProtection="1">
      <alignment horizontal="center" vertical="center"/>
      <protection locked="0"/>
    </xf>
    <xf numFmtId="0" fontId="5" fillId="16" borderId="13" xfId="46" applyFont="1" applyFill="1" applyBorder="1" applyAlignment="1" applyProtection="1">
      <alignment horizontal="center" vertical="center"/>
      <protection locked="0"/>
    </xf>
    <xf numFmtId="0" fontId="5" fillId="16" borderId="10" xfId="46" applyFont="1" applyFill="1" applyBorder="1" applyAlignment="1" applyProtection="1">
      <alignment horizontal="left" vertical="center"/>
      <protection locked="0"/>
    </xf>
    <xf numFmtId="0" fontId="5" fillId="16" borderId="12" xfId="46" applyFont="1" applyFill="1" applyBorder="1" applyAlignment="1" applyProtection="1">
      <alignment horizontal="left" vertical="center"/>
      <protection locked="0"/>
    </xf>
    <xf numFmtId="0" fontId="5" fillId="16" borderId="13" xfId="46" applyFont="1" applyFill="1" applyBorder="1" applyAlignment="1" applyProtection="1">
      <alignment horizontal="left" vertical="center"/>
      <protection locked="0"/>
    </xf>
    <xf numFmtId="4" fontId="10" fillId="34" borderId="10" xfId="46" applyNumberFormat="1" applyFont="1" applyFill="1" applyBorder="1" applyAlignment="1" applyProtection="1">
      <alignment horizontal="right" vertical="center" wrapText="1"/>
      <protection locked="0"/>
    </xf>
    <xf numFmtId="4" fontId="10" fillId="34" borderId="13" xfId="46" applyNumberFormat="1" applyFont="1" applyFill="1" applyBorder="1" applyAlignment="1" applyProtection="1">
      <alignment horizontal="right" vertical="center" wrapText="1"/>
      <protection locked="0"/>
    </xf>
    <xf numFmtId="4" fontId="50" fillId="0" borderId="10" xfId="0" applyNumberFormat="1" applyFont="1" applyBorder="1" applyAlignment="1">
      <alignment horizontal="right" vertical="center" wrapText="1"/>
    </xf>
    <xf numFmtId="4" fontId="50" fillId="0" borderId="13" xfId="0" applyNumberFormat="1" applyFont="1" applyBorder="1" applyAlignment="1">
      <alignment horizontal="right" vertical="center" wrapText="1"/>
    </xf>
    <xf numFmtId="4" fontId="49" fillId="16" borderId="10" xfId="0" applyNumberFormat="1" applyFont="1" applyFill="1" applyBorder="1" applyAlignment="1">
      <alignment horizontal="right" wrapText="1"/>
    </xf>
    <xf numFmtId="4" fontId="49" fillId="16" borderId="13" xfId="0" applyNumberFormat="1" applyFont="1" applyFill="1" applyBorder="1" applyAlignment="1">
      <alignment horizontal="right" wrapText="1"/>
    </xf>
    <xf numFmtId="0" fontId="49" fillId="16" borderId="10" xfId="0" applyFont="1" applyFill="1" applyBorder="1" applyAlignment="1">
      <alignment horizontal="left" vertical="center" wrapText="1"/>
    </xf>
    <xf numFmtId="0" fontId="49" fillId="16" borderId="12" xfId="0" applyFont="1" applyFill="1" applyBorder="1" applyAlignment="1">
      <alignment horizontal="left" vertical="center" wrapText="1"/>
    </xf>
    <xf numFmtId="0" fontId="49" fillId="16" borderId="13" xfId="0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_POL.XLS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zoomScalePageLayoutView="0" workbookViewId="0" topLeftCell="A109">
      <selection activeCell="M121" sqref="M121"/>
    </sheetView>
  </sheetViews>
  <sheetFormatPr defaultColWidth="9.140625" defaultRowHeight="15"/>
  <cols>
    <col min="1" max="1" width="4.140625" style="0" customWidth="1"/>
    <col min="3" max="3" width="23.421875" style="0" customWidth="1"/>
    <col min="4" max="4" width="5.421875" style="0" customWidth="1"/>
    <col min="5" max="5" width="6.421875" style="0" customWidth="1"/>
    <col min="7" max="7" width="10.00390625" style="0" customWidth="1"/>
    <col min="8" max="8" width="8.00390625" style="0" customWidth="1"/>
    <col min="9" max="9" width="11.140625" style="0" customWidth="1"/>
  </cols>
  <sheetData>
    <row r="1" spans="1:9" ht="15.75" customHeight="1">
      <c r="A1" s="52" t="s">
        <v>82</v>
      </c>
      <c r="B1" s="52"/>
      <c r="C1" s="52"/>
      <c r="D1" s="52"/>
      <c r="E1" s="52"/>
      <c r="F1" s="52"/>
      <c r="G1" s="52"/>
      <c r="H1" s="52"/>
      <c r="I1" s="52"/>
    </row>
    <row r="2" spans="1:9" ht="12" customHeight="1" thickBot="1">
      <c r="A2" s="19"/>
      <c r="B2" s="20"/>
      <c r="C2" s="21"/>
      <c r="D2" s="22"/>
      <c r="E2" s="22"/>
      <c r="F2" s="21"/>
      <c r="G2" s="21"/>
      <c r="H2" s="21"/>
      <c r="I2" s="21"/>
    </row>
    <row r="3" spans="1:9" ht="15.75" customHeight="1" thickTop="1">
      <c r="A3" s="45" t="s">
        <v>0</v>
      </c>
      <c r="B3" s="46"/>
      <c r="C3" s="54" t="s">
        <v>49</v>
      </c>
      <c r="D3" s="54"/>
      <c r="E3" s="54"/>
      <c r="F3" s="54"/>
      <c r="G3" s="54"/>
      <c r="H3" s="54"/>
      <c r="I3" s="55"/>
    </row>
    <row r="4" spans="1:9" ht="15.75" customHeight="1" thickBot="1">
      <c r="A4" s="47" t="s">
        <v>1</v>
      </c>
      <c r="B4" s="48"/>
      <c r="C4" s="56" t="s">
        <v>2</v>
      </c>
      <c r="D4" s="56"/>
      <c r="E4" s="56"/>
      <c r="F4" s="56"/>
      <c r="G4" s="56"/>
      <c r="H4" s="56"/>
      <c r="I4" s="57"/>
    </row>
    <row r="5" spans="1:9" ht="11.25" customHeight="1" thickTop="1">
      <c r="A5" s="2"/>
      <c r="B5" s="2"/>
      <c r="C5" s="23"/>
      <c r="D5" s="23"/>
      <c r="E5" s="23"/>
      <c r="F5" s="23"/>
      <c r="G5" s="23"/>
      <c r="H5" s="24"/>
      <c r="I5" s="24"/>
    </row>
    <row r="6" spans="1:9" ht="12.75" customHeight="1">
      <c r="A6" s="53" t="s">
        <v>24</v>
      </c>
      <c r="B6" s="53"/>
      <c r="C6" s="53"/>
      <c r="D6" s="53"/>
      <c r="E6" s="53"/>
      <c r="F6" s="53"/>
      <c r="G6" s="53"/>
      <c r="H6" s="53"/>
      <c r="I6" s="53"/>
    </row>
    <row r="7" spans="1:9" ht="6" customHeight="1">
      <c r="A7" s="10"/>
      <c r="B7" s="10"/>
      <c r="C7" s="10"/>
      <c r="D7" s="10"/>
      <c r="E7" s="10"/>
      <c r="F7" s="10"/>
      <c r="G7" s="10"/>
      <c r="H7" s="10"/>
      <c r="I7" s="10"/>
    </row>
    <row r="8" spans="1:9" ht="53.25" customHeight="1">
      <c r="A8" s="44" t="s">
        <v>25</v>
      </c>
      <c r="B8" s="44"/>
      <c r="C8" s="44"/>
      <c r="D8" s="44"/>
      <c r="E8" s="44"/>
      <c r="F8" s="44"/>
      <c r="G8" s="44"/>
      <c r="H8" s="44"/>
      <c r="I8" s="44"/>
    </row>
    <row r="9" spans="1:9" ht="6" customHeight="1">
      <c r="A9" s="18"/>
      <c r="B9" s="18"/>
      <c r="C9" s="18"/>
      <c r="D9" s="18"/>
      <c r="E9" s="18"/>
      <c r="F9" s="18"/>
      <c r="G9" s="18"/>
      <c r="H9" s="18"/>
      <c r="I9" s="18"/>
    </row>
    <row r="10" spans="1:9" ht="56.25" customHeight="1">
      <c r="A10" s="44" t="s">
        <v>41</v>
      </c>
      <c r="B10" s="44"/>
      <c r="C10" s="44"/>
      <c r="D10" s="44"/>
      <c r="E10" s="44"/>
      <c r="F10" s="44"/>
      <c r="G10" s="44"/>
      <c r="H10" s="44"/>
      <c r="I10" s="44"/>
    </row>
    <row r="11" spans="1:9" ht="41.25" customHeight="1">
      <c r="A11" s="44" t="s">
        <v>42</v>
      </c>
      <c r="B11" s="44"/>
      <c r="C11" s="44"/>
      <c r="D11" s="44"/>
      <c r="E11" s="44"/>
      <c r="F11" s="44"/>
      <c r="G11" s="44"/>
      <c r="H11" s="44"/>
      <c r="I11" s="44"/>
    </row>
    <row r="12" spans="1:9" ht="56.25" customHeight="1">
      <c r="A12" s="44" t="s">
        <v>43</v>
      </c>
      <c r="B12" s="44"/>
      <c r="C12" s="44"/>
      <c r="D12" s="44"/>
      <c r="E12" s="44"/>
      <c r="F12" s="44"/>
      <c r="G12" s="44"/>
      <c r="H12" s="44"/>
      <c r="I12" s="44"/>
    </row>
    <row r="13" spans="1:9" ht="7.5" customHeight="1">
      <c r="A13" s="3"/>
      <c r="B13" s="1"/>
      <c r="C13" s="1"/>
      <c r="D13" s="4"/>
      <c r="E13" s="4"/>
      <c r="F13" s="1"/>
      <c r="G13" s="1"/>
      <c r="H13" s="1"/>
      <c r="I13" s="1"/>
    </row>
    <row r="14" spans="1:9" ht="24">
      <c r="A14" s="16" t="s">
        <v>3</v>
      </c>
      <c r="B14" s="58" t="s">
        <v>46</v>
      </c>
      <c r="C14" s="59"/>
      <c r="D14" s="17" t="s">
        <v>4</v>
      </c>
      <c r="E14" s="17" t="s">
        <v>34</v>
      </c>
      <c r="F14" s="58" t="s">
        <v>5</v>
      </c>
      <c r="G14" s="59"/>
      <c r="H14" s="58" t="s">
        <v>81</v>
      </c>
      <c r="I14" s="59"/>
    </row>
    <row r="15" spans="1:9" ht="66" customHeight="1">
      <c r="A15" s="41" t="s">
        <v>45</v>
      </c>
      <c r="B15" s="42"/>
      <c r="C15" s="42"/>
      <c r="D15" s="42"/>
      <c r="E15" s="42"/>
      <c r="F15" s="42"/>
      <c r="G15" s="42"/>
      <c r="H15" s="42"/>
      <c r="I15" s="43"/>
    </row>
    <row r="16" spans="1:9" ht="25.5" customHeight="1">
      <c r="A16" s="6">
        <v>1</v>
      </c>
      <c r="B16" s="36" t="s">
        <v>75</v>
      </c>
      <c r="C16" s="36"/>
      <c r="D16" s="7">
        <v>20</v>
      </c>
      <c r="E16" s="7" t="s">
        <v>35</v>
      </c>
      <c r="F16" s="37"/>
      <c r="G16" s="38"/>
      <c r="H16" s="77">
        <f>D16*F16</f>
        <v>0</v>
      </c>
      <c r="I16" s="78"/>
    </row>
    <row r="17" spans="1:9" ht="25.5" customHeight="1">
      <c r="A17" s="6">
        <v>2</v>
      </c>
      <c r="B17" s="34" t="s">
        <v>30</v>
      </c>
      <c r="C17" s="35"/>
      <c r="D17" s="7">
        <v>20</v>
      </c>
      <c r="E17" s="7" t="s">
        <v>35</v>
      </c>
      <c r="F17" s="37"/>
      <c r="G17" s="38"/>
      <c r="H17" s="77">
        <f aca="true" t="shared" si="0" ref="H17:H27">D17*F17</f>
        <v>0</v>
      </c>
      <c r="I17" s="78"/>
    </row>
    <row r="18" spans="1:9" ht="48" customHeight="1">
      <c r="A18" s="6">
        <v>3</v>
      </c>
      <c r="B18" s="36" t="s">
        <v>6</v>
      </c>
      <c r="C18" s="36"/>
      <c r="D18" s="7">
        <v>20</v>
      </c>
      <c r="E18" s="7" t="s">
        <v>35</v>
      </c>
      <c r="F18" s="37"/>
      <c r="G18" s="38"/>
      <c r="H18" s="77">
        <f t="shared" si="0"/>
        <v>0</v>
      </c>
      <c r="I18" s="78"/>
    </row>
    <row r="19" spans="1:9" ht="27.75" customHeight="1">
      <c r="A19" s="6">
        <v>4</v>
      </c>
      <c r="B19" s="36" t="s">
        <v>7</v>
      </c>
      <c r="C19" s="36"/>
      <c r="D19" s="7">
        <v>20</v>
      </c>
      <c r="E19" s="7" t="s">
        <v>35</v>
      </c>
      <c r="F19" s="37"/>
      <c r="G19" s="38"/>
      <c r="H19" s="77">
        <f t="shared" si="0"/>
        <v>0</v>
      </c>
      <c r="I19" s="78"/>
    </row>
    <row r="20" spans="1:9" ht="28.5" customHeight="1">
      <c r="A20" s="6">
        <v>5</v>
      </c>
      <c r="B20" s="36" t="s">
        <v>8</v>
      </c>
      <c r="C20" s="36"/>
      <c r="D20" s="7">
        <v>20</v>
      </c>
      <c r="E20" s="7" t="s">
        <v>35</v>
      </c>
      <c r="F20" s="37"/>
      <c r="G20" s="38"/>
      <c r="H20" s="77">
        <f t="shared" si="0"/>
        <v>0</v>
      </c>
      <c r="I20" s="78"/>
    </row>
    <row r="21" spans="1:9" ht="56.25" customHeight="1">
      <c r="A21" s="6">
        <v>6</v>
      </c>
      <c r="B21" s="36" t="s">
        <v>77</v>
      </c>
      <c r="C21" s="36"/>
      <c r="D21" s="7">
        <v>20</v>
      </c>
      <c r="E21" s="7" t="s">
        <v>35</v>
      </c>
      <c r="F21" s="37"/>
      <c r="G21" s="38"/>
      <c r="H21" s="77">
        <f t="shared" si="0"/>
        <v>0</v>
      </c>
      <c r="I21" s="78"/>
    </row>
    <row r="22" spans="1:9" ht="25.5" customHeight="1">
      <c r="A22" s="6">
        <v>7</v>
      </c>
      <c r="B22" s="36" t="s">
        <v>9</v>
      </c>
      <c r="C22" s="36"/>
      <c r="D22" s="7">
        <v>20</v>
      </c>
      <c r="E22" s="7" t="s">
        <v>35</v>
      </c>
      <c r="F22" s="37"/>
      <c r="G22" s="38"/>
      <c r="H22" s="77">
        <f t="shared" si="0"/>
        <v>0</v>
      </c>
      <c r="I22" s="78"/>
    </row>
    <row r="23" spans="1:9" ht="27" customHeight="1">
      <c r="A23" s="6">
        <v>8</v>
      </c>
      <c r="B23" s="36" t="s">
        <v>10</v>
      </c>
      <c r="C23" s="36"/>
      <c r="D23" s="7">
        <v>20</v>
      </c>
      <c r="E23" s="7" t="s">
        <v>35</v>
      </c>
      <c r="F23" s="37"/>
      <c r="G23" s="38"/>
      <c r="H23" s="77">
        <f t="shared" si="0"/>
        <v>0</v>
      </c>
      <c r="I23" s="78"/>
    </row>
    <row r="24" spans="1:9" ht="25.5" customHeight="1">
      <c r="A24" s="6">
        <v>9</v>
      </c>
      <c r="B24" s="36" t="s">
        <v>79</v>
      </c>
      <c r="C24" s="36"/>
      <c r="D24" s="7">
        <v>20</v>
      </c>
      <c r="E24" s="7" t="s">
        <v>35</v>
      </c>
      <c r="F24" s="37"/>
      <c r="G24" s="38"/>
      <c r="H24" s="77">
        <f t="shared" si="0"/>
        <v>0</v>
      </c>
      <c r="I24" s="78"/>
    </row>
    <row r="25" spans="1:9" ht="26.25" customHeight="1">
      <c r="A25" s="11">
        <v>10</v>
      </c>
      <c r="B25" s="34" t="s">
        <v>37</v>
      </c>
      <c r="C25" s="35"/>
      <c r="D25" s="7">
        <v>20</v>
      </c>
      <c r="E25" s="7" t="s">
        <v>35</v>
      </c>
      <c r="F25" s="37"/>
      <c r="G25" s="38"/>
      <c r="H25" s="77">
        <f t="shared" si="0"/>
        <v>0</v>
      </c>
      <c r="I25" s="78"/>
    </row>
    <row r="26" spans="1:9" ht="26.25" customHeight="1">
      <c r="A26" s="6">
        <v>11</v>
      </c>
      <c r="B26" s="34" t="s">
        <v>38</v>
      </c>
      <c r="C26" s="35"/>
      <c r="D26" s="7">
        <v>20</v>
      </c>
      <c r="E26" s="7" t="s">
        <v>35</v>
      </c>
      <c r="F26" s="37"/>
      <c r="G26" s="38"/>
      <c r="H26" s="77">
        <f t="shared" si="0"/>
        <v>0</v>
      </c>
      <c r="I26" s="78"/>
    </row>
    <row r="27" spans="1:9" ht="26.25" customHeight="1">
      <c r="A27" s="6">
        <v>12</v>
      </c>
      <c r="B27" s="34" t="s">
        <v>44</v>
      </c>
      <c r="C27" s="35"/>
      <c r="D27" s="7">
        <v>20</v>
      </c>
      <c r="E27" s="7" t="s">
        <v>35</v>
      </c>
      <c r="F27" s="37"/>
      <c r="G27" s="38"/>
      <c r="H27" s="77">
        <f t="shared" si="0"/>
        <v>0</v>
      </c>
      <c r="I27" s="78"/>
    </row>
    <row r="28" spans="1:9" ht="15">
      <c r="A28" s="8" t="s">
        <v>11</v>
      </c>
      <c r="B28" s="9"/>
      <c r="C28" s="81"/>
      <c r="D28" s="81"/>
      <c r="E28" s="81"/>
      <c r="F28" s="81"/>
      <c r="G28" s="33"/>
      <c r="H28" s="79">
        <f>SUM(H16:I27)</f>
        <v>0</v>
      </c>
      <c r="I28" s="80"/>
    </row>
    <row r="29" spans="1:9" ht="52.5" customHeight="1">
      <c r="A29" s="41" t="s">
        <v>47</v>
      </c>
      <c r="B29" s="42"/>
      <c r="C29" s="42"/>
      <c r="D29" s="42"/>
      <c r="E29" s="42"/>
      <c r="F29" s="42"/>
      <c r="G29" s="42"/>
      <c r="H29" s="42"/>
      <c r="I29" s="43"/>
    </row>
    <row r="30" spans="1:9" ht="25.5" customHeight="1">
      <c r="A30" s="6">
        <v>13</v>
      </c>
      <c r="B30" s="36" t="s">
        <v>75</v>
      </c>
      <c r="C30" s="36"/>
      <c r="D30" s="7">
        <v>4</v>
      </c>
      <c r="E30" s="7" t="s">
        <v>35</v>
      </c>
      <c r="F30" s="37"/>
      <c r="G30" s="38"/>
      <c r="H30" s="77">
        <f>D30*F30</f>
        <v>0</v>
      </c>
      <c r="I30" s="78"/>
    </row>
    <row r="31" spans="1:9" ht="25.5" customHeight="1">
      <c r="A31" s="6">
        <v>14</v>
      </c>
      <c r="B31" s="34" t="s">
        <v>30</v>
      </c>
      <c r="C31" s="35"/>
      <c r="D31" s="7">
        <v>4</v>
      </c>
      <c r="E31" s="7" t="s">
        <v>35</v>
      </c>
      <c r="F31" s="37"/>
      <c r="G31" s="38"/>
      <c r="H31" s="77">
        <f aca="true" t="shared" si="1" ref="H31:H41">D31*F31</f>
        <v>0</v>
      </c>
      <c r="I31" s="78"/>
    </row>
    <row r="32" spans="1:9" ht="50.25" customHeight="1">
      <c r="A32" s="6">
        <v>15</v>
      </c>
      <c r="B32" s="36" t="s">
        <v>6</v>
      </c>
      <c r="C32" s="36"/>
      <c r="D32" s="7">
        <v>4</v>
      </c>
      <c r="E32" s="7" t="s">
        <v>35</v>
      </c>
      <c r="F32" s="37"/>
      <c r="G32" s="38"/>
      <c r="H32" s="77">
        <f t="shared" si="1"/>
        <v>0</v>
      </c>
      <c r="I32" s="78"/>
    </row>
    <row r="33" spans="1:9" ht="23.25">
      <c r="A33" s="6">
        <v>16</v>
      </c>
      <c r="B33" s="36" t="s">
        <v>7</v>
      </c>
      <c r="C33" s="36"/>
      <c r="D33" s="7">
        <v>4</v>
      </c>
      <c r="E33" s="7" t="s">
        <v>35</v>
      </c>
      <c r="F33" s="37"/>
      <c r="G33" s="38"/>
      <c r="H33" s="77">
        <f t="shared" si="1"/>
        <v>0</v>
      </c>
      <c r="I33" s="78"/>
    </row>
    <row r="34" spans="1:9" ht="23.25">
      <c r="A34" s="6">
        <v>17</v>
      </c>
      <c r="B34" s="36" t="s">
        <v>8</v>
      </c>
      <c r="C34" s="36"/>
      <c r="D34" s="7">
        <v>4</v>
      </c>
      <c r="E34" s="7" t="s">
        <v>35</v>
      </c>
      <c r="F34" s="37"/>
      <c r="G34" s="38"/>
      <c r="H34" s="77">
        <f t="shared" si="1"/>
        <v>0</v>
      </c>
      <c r="I34" s="78"/>
    </row>
    <row r="35" spans="1:9" ht="57" customHeight="1">
      <c r="A35" s="6">
        <v>18</v>
      </c>
      <c r="B35" s="36" t="s">
        <v>77</v>
      </c>
      <c r="C35" s="36"/>
      <c r="D35" s="7">
        <v>4</v>
      </c>
      <c r="E35" s="7" t="s">
        <v>35</v>
      </c>
      <c r="F35" s="37"/>
      <c r="G35" s="38"/>
      <c r="H35" s="77">
        <f t="shared" si="1"/>
        <v>0</v>
      </c>
      <c r="I35" s="78"/>
    </row>
    <row r="36" spans="1:9" ht="25.5" customHeight="1">
      <c r="A36" s="6">
        <v>19</v>
      </c>
      <c r="B36" s="36" t="s">
        <v>9</v>
      </c>
      <c r="C36" s="36"/>
      <c r="D36" s="7">
        <v>4</v>
      </c>
      <c r="E36" s="7" t="s">
        <v>35</v>
      </c>
      <c r="F36" s="37"/>
      <c r="G36" s="38"/>
      <c r="H36" s="77">
        <f t="shared" si="1"/>
        <v>0</v>
      </c>
      <c r="I36" s="78"/>
    </row>
    <row r="37" spans="1:9" ht="23.25">
      <c r="A37" s="6">
        <v>20</v>
      </c>
      <c r="B37" s="36" t="s">
        <v>10</v>
      </c>
      <c r="C37" s="36"/>
      <c r="D37" s="7">
        <v>4</v>
      </c>
      <c r="E37" s="7" t="s">
        <v>35</v>
      </c>
      <c r="F37" s="37"/>
      <c r="G37" s="38"/>
      <c r="H37" s="77">
        <f t="shared" si="1"/>
        <v>0</v>
      </c>
      <c r="I37" s="78"/>
    </row>
    <row r="38" spans="1:9" ht="25.5" customHeight="1">
      <c r="A38" s="6">
        <v>21</v>
      </c>
      <c r="B38" s="36" t="s">
        <v>79</v>
      </c>
      <c r="C38" s="36"/>
      <c r="D38" s="7">
        <v>4</v>
      </c>
      <c r="E38" s="7" t="s">
        <v>35</v>
      </c>
      <c r="F38" s="37"/>
      <c r="G38" s="38"/>
      <c r="H38" s="77">
        <f t="shared" si="1"/>
        <v>0</v>
      </c>
      <c r="I38" s="78"/>
    </row>
    <row r="39" spans="1:9" ht="25.5" customHeight="1">
      <c r="A39" s="11">
        <v>22</v>
      </c>
      <c r="B39" s="34" t="s">
        <v>37</v>
      </c>
      <c r="C39" s="35"/>
      <c r="D39" s="7">
        <v>4</v>
      </c>
      <c r="E39" s="7" t="s">
        <v>35</v>
      </c>
      <c r="F39" s="37"/>
      <c r="G39" s="38"/>
      <c r="H39" s="77">
        <f t="shared" si="1"/>
        <v>0</v>
      </c>
      <c r="I39" s="78"/>
    </row>
    <row r="40" spans="1:9" ht="25.5" customHeight="1">
      <c r="A40" s="6">
        <v>23</v>
      </c>
      <c r="B40" s="34" t="s">
        <v>38</v>
      </c>
      <c r="C40" s="35"/>
      <c r="D40" s="7">
        <v>4</v>
      </c>
      <c r="E40" s="7" t="s">
        <v>35</v>
      </c>
      <c r="F40" s="37"/>
      <c r="G40" s="38"/>
      <c r="H40" s="77">
        <f t="shared" si="1"/>
        <v>0</v>
      </c>
      <c r="I40" s="78"/>
    </row>
    <row r="41" spans="1:9" ht="25.5" customHeight="1">
      <c r="A41" s="6">
        <v>24</v>
      </c>
      <c r="B41" s="34" t="s">
        <v>44</v>
      </c>
      <c r="C41" s="35"/>
      <c r="D41" s="7">
        <v>4</v>
      </c>
      <c r="E41" s="7" t="s">
        <v>35</v>
      </c>
      <c r="F41" s="37"/>
      <c r="G41" s="38"/>
      <c r="H41" s="77">
        <f t="shared" si="1"/>
        <v>0</v>
      </c>
      <c r="I41" s="78"/>
    </row>
    <row r="42" spans="1:9" ht="15">
      <c r="A42" s="8" t="s">
        <v>26</v>
      </c>
      <c r="B42" s="9"/>
      <c r="C42" s="9"/>
      <c r="D42" s="9"/>
      <c r="E42" s="9"/>
      <c r="F42" s="81"/>
      <c r="G42" s="82"/>
      <c r="H42" s="79">
        <f>SUM(H30:I41)</f>
        <v>0</v>
      </c>
      <c r="I42" s="80"/>
    </row>
    <row r="43" spans="1:9" ht="54.75" customHeight="1">
      <c r="A43" s="41" t="s">
        <v>48</v>
      </c>
      <c r="B43" s="42"/>
      <c r="C43" s="42"/>
      <c r="D43" s="42"/>
      <c r="E43" s="42"/>
      <c r="F43" s="42"/>
      <c r="G43" s="42"/>
      <c r="H43" s="42"/>
      <c r="I43" s="43"/>
    </row>
    <row r="44" spans="1:9" ht="27.75" customHeight="1">
      <c r="A44" s="5"/>
      <c r="B44" s="39" t="s">
        <v>76</v>
      </c>
      <c r="C44" s="39"/>
      <c r="D44" s="39"/>
      <c r="E44" s="39"/>
      <c r="F44" s="39"/>
      <c r="G44" s="39"/>
      <c r="H44" s="39"/>
      <c r="I44" s="40"/>
    </row>
    <row r="45" spans="1:9" ht="23.25">
      <c r="A45" s="6"/>
      <c r="B45" s="36" t="s">
        <v>12</v>
      </c>
      <c r="C45" s="36"/>
      <c r="D45" s="7">
        <v>2</v>
      </c>
      <c r="E45" s="7" t="s">
        <v>36</v>
      </c>
      <c r="F45" s="37"/>
      <c r="G45" s="38"/>
      <c r="H45" s="77">
        <f>D45*F45</f>
        <v>0</v>
      </c>
      <c r="I45" s="78"/>
    </row>
    <row r="46" spans="1:9" ht="23.25" customHeight="1">
      <c r="A46" s="6"/>
      <c r="B46" s="36" t="s">
        <v>13</v>
      </c>
      <c r="C46" s="36"/>
      <c r="D46" s="7">
        <v>2</v>
      </c>
      <c r="E46" s="7" t="s">
        <v>36</v>
      </c>
      <c r="F46" s="37"/>
      <c r="G46" s="38"/>
      <c r="H46" s="77">
        <f>D46*F46</f>
        <v>0</v>
      </c>
      <c r="I46" s="78"/>
    </row>
    <row r="47" spans="1:9" ht="23.25">
      <c r="A47" s="6"/>
      <c r="B47" s="36" t="s">
        <v>14</v>
      </c>
      <c r="C47" s="36"/>
      <c r="D47" s="7">
        <v>2</v>
      </c>
      <c r="E47" s="7" t="s">
        <v>36</v>
      </c>
      <c r="F47" s="37"/>
      <c r="G47" s="38"/>
      <c r="H47" s="77">
        <f>D47*F47</f>
        <v>0</v>
      </c>
      <c r="I47" s="78"/>
    </row>
    <row r="48" spans="1:9" ht="23.25">
      <c r="A48" s="6"/>
      <c r="B48" s="36" t="s">
        <v>15</v>
      </c>
      <c r="C48" s="36"/>
      <c r="D48" s="7">
        <v>2</v>
      </c>
      <c r="E48" s="7" t="s">
        <v>36</v>
      </c>
      <c r="F48" s="37"/>
      <c r="G48" s="38"/>
      <c r="H48" s="77">
        <f>D48*F48</f>
        <v>0</v>
      </c>
      <c r="I48" s="78"/>
    </row>
    <row r="49" spans="1:9" ht="23.25">
      <c r="A49" s="6"/>
      <c r="B49" s="36" t="s">
        <v>16</v>
      </c>
      <c r="C49" s="36"/>
      <c r="D49" s="7">
        <v>2</v>
      </c>
      <c r="E49" s="7" t="s">
        <v>36</v>
      </c>
      <c r="F49" s="37"/>
      <c r="G49" s="38"/>
      <c r="H49" s="77">
        <f>D49*F49</f>
        <v>0</v>
      </c>
      <c r="I49" s="78"/>
    </row>
    <row r="50" spans="1:9" ht="27.75" customHeight="1">
      <c r="A50" s="5"/>
      <c r="B50" s="39" t="s">
        <v>31</v>
      </c>
      <c r="C50" s="39"/>
      <c r="D50" s="39"/>
      <c r="E50" s="39"/>
      <c r="F50" s="39"/>
      <c r="G50" s="39"/>
      <c r="H50" s="39"/>
      <c r="I50" s="40"/>
    </row>
    <row r="51" spans="1:9" ht="23.25">
      <c r="A51" s="6"/>
      <c r="B51" s="36" t="s">
        <v>12</v>
      </c>
      <c r="C51" s="36"/>
      <c r="D51" s="7">
        <v>2</v>
      </c>
      <c r="E51" s="7" t="s">
        <v>36</v>
      </c>
      <c r="F51" s="37"/>
      <c r="G51" s="38"/>
      <c r="H51" s="77">
        <f>D51*F51</f>
        <v>0</v>
      </c>
      <c r="I51" s="78"/>
    </row>
    <row r="52" spans="1:9" ht="23.25">
      <c r="A52" s="15"/>
      <c r="B52" s="36" t="s">
        <v>13</v>
      </c>
      <c r="C52" s="36"/>
      <c r="D52" s="7">
        <v>2</v>
      </c>
      <c r="E52" s="7" t="s">
        <v>36</v>
      </c>
      <c r="F52" s="37"/>
      <c r="G52" s="38"/>
      <c r="H52" s="77">
        <f>D52*F52</f>
        <v>0</v>
      </c>
      <c r="I52" s="78"/>
    </row>
    <row r="53" spans="1:9" ht="23.25">
      <c r="A53" s="15"/>
      <c r="B53" s="36" t="s">
        <v>14</v>
      </c>
      <c r="C53" s="36"/>
      <c r="D53" s="7">
        <v>2</v>
      </c>
      <c r="E53" s="7" t="s">
        <v>36</v>
      </c>
      <c r="F53" s="37"/>
      <c r="G53" s="38"/>
      <c r="H53" s="77">
        <f>D53*F53</f>
        <v>0</v>
      </c>
      <c r="I53" s="78"/>
    </row>
    <row r="54" spans="1:9" ht="23.25">
      <c r="A54" s="15"/>
      <c r="B54" s="36" t="s">
        <v>18</v>
      </c>
      <c r="C54" s="36"/>
      <c r="D54" s="7">
        <v>2</v>
      </c>
      <c r="E54" s="7" t="s">
        <v>36</v>
      </c>
      <c r="F54" s="37"/>
      <c r="G54" s="38"/>
      <c r="H54" s="77">
        <f>D54*F54</f>
        <v>0</v>
      </c>
      <c r="I54" s="78"/>
    </row>
    <row r="55" spans="1:9" ht="23.25">
      <c r="A55" s="15"/>
      <c r="B55" s="36" t="s">
        <v>16</v>
      </c>
      <c r="C55" s="36"/>
      <c r="D55" s="7">
        <v>2</v>
      </c>
      <c r="E55" s="7" t="s">
        <v>36</v>
      </c>
      <c r="F55" s="37"/>
      <c r="G55" s="38"/>
      <c r="H55" s="77">
        <f>D55*F55</f>
        <v>0</v>
      </c>
      <c r="I55" s="78"/>
    </row>
    <row r="56" spans="1:9" ht="39" customHeight="1">
      <c r="A56" s="5"/>
      <c r="B56" s="39" t="s">
        <v>19</v>
      </c>
      <c r="C56" s="39"/>
      <c r="D56" s="39"/>
      <c r="E56" s="39"/>
      <c r="F56" s="39"/>
      <c r="G56" s="39"/>
      <c r="H56" s="39"/>
      <c r="I56" s="40"/>
    </row>
    <row r="57" spans="1:9" ht="23.25">
      <c r="A57" s="6"/>
      <c r="B57" s="36" t="s">
        <v>12</v>
      </c>
      <c r="C57" s="36"/>
      <c r="D57" s="7">
        <v>4</v>
      </c>
      <c r="E57" s="7" t="s">
        <v>36</v>
      </c>
      <c r="F57" s="37"/>
      <c r="G57" s="38"/>
      <c r="H57" s="77">
        <f>D57*F57</f>
        <v>0</v>
      </c>
      <c r="I57" s="78"/>
    </row>
    <row r="58" spans="1:9" ht="23.25">
      <c r="A58" s="6"/>
      <c r="B58" s="36" t="s">
        <v>13</v>
      </c>
      <c r="C58" s="36"/>
      <c r="D58" s="7">
        <v>2</v>
      </c>
      <c r="E58" s="7" t="s">
        <v>36</v>
      </c>
      <c r="F58" s="37"/>
      <c r="G58" s="38"/>
      <c r="H58" s="77">
        <f>D58*F58</f>
        <v>0</v>
      </c>
      <c r="I58" s="78"/>
    </row>
    <row r="59" spans="1:9" ht="23.25">
      <c r="A59" s="6"/>
      <c r="B59" s="36" t="s">
        <v>14</v>
      </c>
      <c r="C59" s="36"/>
      <c r="D59" s="7">
        <v>2</v>
      </c>
      <c r="E59" s="7" t="s">
        <v>36</v>
      </c>
      <c r="F59" s="37"/>
      <c r="G59" s="38"/>
      <c r="H59" s="77">
        <f>D59*F59</f>
        <v>0</v>
      </c>
      <c r="I59" s="78"/>
    </row>
    <row r="60" spans="1:9" ht="23.25">
      <c r="A60" s="6"/>
      <c r="B60" s="36" t="s">
        <v>18</v>
      </c>
      <c r="C60" s="36"/>
      <c r="D60" s="7">
        <v>2</v>
      </c>
      <c r="E60" s="7" t="s">
        <v>36</v>
      </c>
      <c r="F60" s="37"/>
      <c r="G60" s="38"/>
      <c r="H60" s="77">
        <f>D60*F60</f>
        <v>0</v>
      </c>
      <c r="I60" s="78"/>
    </row>
    <row r="61" spans="1:9" ht="27.75" customHeight="1">
      <c r="A61" s="5"/>
      <c r="B61" s="39" t="s">
        <v>20</v>
      </c>
      <c r="C61" s="39"/>
      <c r="D61" s="39"/>
      <c r="E61" s="39"/>
      <c r="F61" s="39"/>
      <c r="G61" s="39"/>
      <c r="H61" s="39"/>
      <c r="I61" s="40"/>
    </row>
    <row r="62" spans="1:9" ht="23.25">
      <c r="A62" s="6"/>
      <c r="B62" s="36" t="s">
        <v>14</v>
      </c>
      <c r="C62" s="36"/>
      <c r="D62" s="7">
        <v>2</v>
      </c>
      <c r="E62" s="7" t="s">
        <v>36</v>
      </c>
      <c r="F62" s="37"/>
      <c r="G62" s="38"/>
      <c r="H62" s="77">
        <f>D62*F62</f>
        <v>0</v>
      </c>
      <c r="I62" s="78"/>
    </row>
    <row r="63" spans="1:9" ht="23.25">
      <c r="A63" s="6"/>
      <c r="B63" s="36" t="s">
        <v>18</v>
      </c>
      <c r="C63" s="36"/>
      <c r="D63" s="7">
        <v>2</v>
      </c>
      <c r="E63" s="7" t="s">
        <v>36</v>
      </c>
      <c r="F63" s="37"/>
      <c r="G63" s="38"/>
      <c r="H63" s="77">
        <f>D63*F63</f>
        <v>0</v>
      </c>
      <c r="I63" s="78"/>
    </row>
    <row r="64" spans="1:9" ht="27.75" customHeight="1">
      <c r="A64" s="5"/>
      <c r="B64" s="39" t="s">
        <v>21</v>
      </c>
      <c r="C64" s="39"/>
      <c r="D64" s="39"/>
      <c r="E64" s="39"/>
      <c r="F64" s="39"/>
      <c r="G64" s="39"/>
      <c r="H64" s="39"/>
      <c r="I64" s="40"/>
    </row>
    <row r="65" spans="1:9" ht="23.25">
      <c r="A65" s="6"/>
      <c r="B65" s="36" t="s">
        <v>14</v>
      </c>
      <c r="C65" s="36"/>
      <c r="D65" s="7">
        <v>2</v>
      </c>
      <c r="E65" s="7" t="s">
        <v>36</v>
      </c>
      <c r="F65" s="37"/>
      <c r="G65" s="38"/>
      <c r="H65" s="77">
        <f>D65*F65</f>
        <v>0</v>
      </c>
      <c r="I65" s="78"/>
    </row>
    <row r="66" spans="1:9" ht="23.25">
      <c r="A66" s="6"/>
      <c r="B66" s="36" t="s">
        <v>18</v>
      </c>
      <c r="C66" s="36"/>
      <c r="D66" s="7">
        <v>2</v>
      </c>
      <c r="E66" s="7" t="s">
        <v>36</v>
      </c>
      <c r="F66" s="37"/>
      <c r="G66" s="38"/>
      <c r="H66" s="77">
        <f>D66*F66</f>
        <v>0</v>
      </c>
      <c r="I66" s="78"/>
    </row>
    <row r="67" spans="1:9" ht="41.25" customHeight="1">
      <c r="A67" s="5"/>
      <c r="B67" s="39" t="s">
        <v>78</v>
      </c>
      <c r="C67" s="39"/>
      <c r="D67" s="39"/>
      <c r="E67" s="39"/>
      <c r="F67" s="39"/>
      <c r="G67" s="39"/>
      <c r="H67" s="39"/>
      <c r="I67" s="40"/>
    </row>
    <row r="68" spans="1:9" ht="23.25">
      <c r="A68" s="6"/>
      <c r="B68" s="36" t="s">
        <v>12</v>
      </c>
      <c r="C68" s="36"/>
      <c r="D68" s="7">
        <v>2</v>
      </c>
      <c r="E68" s="7" t="s">
        <v>36</v>
      </c>
      <c r="F68" s="37"/>
      <c r="G68" s="38"/>
      <c r="H68" s="77">
        <f>D68*F68</f>
        <v>0</v>
      </c>
      <c r="I68" s="78"/>
    </row>
    <row r="69" spans="1:9" ht="23.25">
      <c r="A69" s="6"/>
      <c r="B69" s="36" t="s">
        <v>13</v>
      </c>
      <c r="C69" s="36"/>
      <c r="D69" s="7">
        <v>2</v>
      </c>
      <c r="E69" s="7" t="s">
        <v>36</v>
      </c>
      <c r="F69" s="37"/>
      <c r="G69" s="38"/>
      <c r="H69" s="77">
        <f>D69*F69</f>
        <v>0</v>
      </c>
      <c r="I69" s="78"/>
    </row>
    <row r="70" spans="1:9" ht="23.25">
      <c r="A70" s="6"/>
      <c r="B70" s="36" t="s">
        <v>14</v>
      </c>
      <c r="C70" s="36"/>
      <c r="D70" s="7">
        <v>2</v>
      </c>
      <c r="E70" s="7" t="s">
        <v>36</v>
      </c>
      <c r="F70" s="37"/>
      <c r="G70" s="38"/>
      <c r="H70" s="77">
        <f>D70*F70</f>
        <v>0</v>
      </c>
      <c r="I70" s="78"/>
    </row>
    <row r="71" spans="1:9" ht="23.25">
      <c r="A71" s="6"/>
      <c r="B71" s="36" t="s">
        <v>18</v>
      </c>
      <c r="C71" s="36"/>
      <c r="D71" s="7">
        <v>2</v>
      </c>
      <c r="E71" s="7" t="s">
        <v>36</v>
      </c>
      <c r="F71" s="37"/>
      <c r="G71" s="38"/>
      <c r="H71" s="77">
        <f>D71*F71</f>
        <v>0</v>
      </c>
      <c r="I71" s="78"/>
    </row>
    <row r="72" spans="1:9" ht="27.75" customHeight="1">
      <c r="A72" s="5"/>
      <c r="B72" s="39" t="s">
        <v>22</v>
      </c>
      <c r="C72" s="39"/>
      <c r="D72" s="39"/>
      <c r="E72" s="39"/>
      <c r="F72" s="39"/>
      <c r="G72" s="39"/>
      <c r="H72" s="39"/>
      <c r="I72" s="40"/>
    </row>
    <row r="73" spans="1:9" ht="23.25">
      <c r="A73" s="6"/>
      <c r="B73" s="36" t="s">
        <v>14</v>
      </c>
      <c r="C73" s="36"/>
      <c r="D73" s="7">
        <v>2</v>
      </c>
      <c r="E73" s="7" t="s">
        <v>36</v>
      </c>
      <c r="F73" s="37"/>
      <c r="G73" s="38"/>
      <c r="H73" s="77">
        <f>D73*F73</f>
        <v>0</v>
      </c>
      <c r="I73" s="78"/>
    </row>
    <row r="74" spans="1:9" ht="23.25">
      <c r="A74" s="6"/>
      <c r="B74" s="36" t="s">
        <v>15</v>
      </c>
      <c r="C74" s="36"/>
      <c r="D74" s="7">
        <v>2</v>
      </c>
      <c r="E74" s="7" t="s">
        <v>36</v>
      </c>
      <c r="F74" s="37"/>
      <c r="G74" s="38"/>
      <c r="H74" s="77">
        <f>D74*F74</f>
        <v>0</v>
      </c>
      <c r="I74" s="78"/>
    </row>
    <row r="75" spans="1:9" ht="27.75" customHeight="1">
      <c r="A75" s="5"/>
      <c r="B75" s="39" t="s">
        <v>23</v>
      </c>
      <c r="C75" s="39"/>
      <c r="D75" s="39"/>
      <c r="E75" s="39"/>
      <c r="F75" s="39"/>
      <c r="G75" s="39"/>
      <c r="H75" s="39"/>
      <c r="I75" s="40"/>
    </row>
    <row r="76" spans="1:9" ht="25.5" customHeight="1">
      <c r="A76" s="6"/>
      <c r="B76" s="36" t="s">
        <v>28</v>
      </c>
      <c r="C76" s="36"/>
      <c r="D76" s="7">
        <v>4</v>
      </c>
      <c r="E76" s="7" t="s">
        <v>36</v>
      </c>
      <c r="F76" s="37"/>
      <c r="G76" s="38"/>
      <c r="H76" s="77">
        <f>D76*F76</f>
        <v>0</v>
      </c>
      <c r="I76" s="78"/>
    </row>
    <row r="77" spans="1:9" ht="47.25" customHeight="1">
      <c r="A77" s="6"/>
      <c r="B77" s="34" t="s">
        <v>39</v>
      </c>
      <c r="C77" s="35"/>
      <c r="D77" s="7">
        <v>2</v>
      </c>
      <c r="E77" s="7" t="s">
        <v>36</v>
      </c>
      <c r="F77" s="37"/>
      <c r="G77" s="38"/>
      <c r="H77" s="77">
        <f>D77*F77</f>
        <v>0</v>
      </c>
      <c r="I77" s="78"/>
    </row>
    <row r="78" spans="1:9" ht="23.25">
      <c r="A78" s="6"/>
      <c r="B78" s="36" t="s">
        <v>14</v>
      </c>
      <c r="C78" s="36"/>
      <c r="D78" s="7">
        <v>2</v>
      </c>
      <c r="E78" s="7" t="s">
        <v>36</v>
      </c>
      <c r="F78" s="37"/>
      <c r="G78" s="38"/>
      <c r="H78" s="77">
        <f>D78*F78</f>
        <v>0</v>
      </c>
      <c r="I78" s="78"/>
    </row>
    <row r="79" spans="1:9" ht="15" customHeight="1">
      <c r="A79" s="6"/>
      <c r="B79" s="36" t="s">
        <v>29</v>
      </c>
      <c r="C79" s="36"/>
      <c r="D79" s="7">
        <v>2</v>
      </c>
      <c r="E79" s="7" t="s">
        <v>36</v>
      </c>
      <c r="F79" s="37"/>
      <c r="G79" s="38"/>
      <c r="H79" s="77">
        <f>D79*F79</f>
        <v>0</v>
      </c>
      <c r="I79" s="78"/>
    </row>
    <row r="80" spans="1:9" ht="27.75" customHeight="1">
      <c r="A80" s="5"/>
      <c r="B80" s="39" t="s">
        <v>80</v>
      </c>
      <c r="C80" s="39"/>
      <c r="D80" s="39"/>
      <c r="E80" s="39"/>
      <c r="F80" s="39"/>
      <c r="G80" s="39"/>
      <c r="H80" s="39"/>
      <c r="I80" s="40"/>
    </row>
    <row r="81" spans="1:9" ht="24.75" customHeight="1">
      <c r="A81" s="6"/>
      <c r="B81" s="34" t="s">
        <v>14</v>
      </c>
      <c r="C81" s="35"/>
      <c r="D81" s="7">
        <v>2</v>
      </c>
      <c r="E81" s="7" t="s">
        <v>36</v>
      </c>
      <c r="F81" s="37"/>
      <c r="G81" s="38"/>
      <c r="H81" s="77">
        <f>D81*F81</f>
        <v>0</v>
      </c>
      <c r="I81" s="78"/>
    </row>
    <row r="82" spans="1:9" ht="25.5" customHeight="1">
      <c r="A82" s="6"/>
      <c r="B82" s="34" t="s">
        <v>17</v>
      </c>
      <c r="C82" s="35"/>
      <c r="D82" s="7">
        <v>2</v>
      </c>
      <c r="E82" s="7" t="s">
        <v>36</v>
      </c>
      <c r="F82" s="37"/>
      <c r="G82" s="38"/>
      <c r="H82" s="77">
        <f>D82*F82</f>
        <v>0</v>
      </c>
      <c r="I82" s="78"/>
    </row>
    <row r="83" spans="1:9" ht="27.75" customHeight="1">
      <c r="A83" s="5"/>
      <c r="B83" s="39" t="s">
        <v>40</v>
      </c>
      <c r="C83" s="39"/>
      <c r="D83" s="39"/>
      <c r="E83" s="39"/>
      <c r="F83" s="39"/>
      <c r="G83" s="39"/>
      <c r="H83" s="39"/>
      <c r="I83" s="40"/>
    </row>
    <row r="84" spans="1:9" ht="25.5" customHeight="1">
      <c r="A84" s="6"/>
      <c r="B84" s="65" t="s">
        <v>13</v>
      </c>
      <c r="C84" s="65"/>
      <c r="D84" s="7">
        <v>4</v>
      </c>
      <c r="E84" s="7" t="s">
        <v>36</v>
      </c>
      <c r="F84" s="37"/>
      <c r="G84" s="38"/>
      <c r="H84" s="77">
        <f>D84*F84</f>
        <v>0</v>
      </c>
      <c r="I84" s="78"/>
    </row>
    <row r="85" spans="1:9" ht="25.5" customHeight="1">
      <c r="A85" s="6"/>
      <c r="B85" s="65" t="s">
        <v>14</v>
      </c>
      <c r="C85" s="65"/>
      <c r="D85" s="7">
        <v>2</v>
      </c>
      <c r="E85" s="7" t="s">
        <v>36</v>
      </c>
      <c r="F85" s="37"/>
      <c r="G85" s="38"/>
      <c r="H85" s="77">
        <f>D85*F85</f>
        <v>0</v>
      </c>
      <c r="I85" s="78"/>
    </row>
    <row r="86" spans="1:9" ht="25.5" customHeight="1">
      <c r="A86" s="6"/>
      <c r="B86" s="65" t="s">
        <v>15</v>
      </c>
      <c r="C86" s="65"/>
      <c r="D86" s="7">
        <v>2</v>
      </c>
      <c r="E86" s="7" t="s">
        <v>36</v>
      </c>
      <c r="F86" s="37"/>
      <c r="G86" s="38"/>
      <c r="H86" s="77">
        <f>D86*F86</f>
        <v>0</v>
      </c>
      <c r="I86" s="78"/>
    </row>
    <row r="87" spans="1:9" ht="15">
      <c r="A87" s="83" t="s">
        <v>27</v>
      </c>
      <c r="B87" s="84"/>
      <c r="C87" s="84"/>
      <c r="D87" s="84"/>
      <c r="E87" s="84"/>
      <c r="F87" s="84"/>
      <c r="G87" s="85"/>
      <c r="H87" s="79">
        <f>SUM(H84:I86,H81:I82,H76:I79,H73:I74,H68:I71,H65:I66,H57:I60,H62:I63,H51:I55,H45:I49)</f>
        <v>0</v>
      </c>
      <c r="I87" s="80"/>
    </row>
    <row r="88" spans="1:9" s="14" customFormat="1" ht="15">
      <c r="A88" s="12"/>
      <c r="B88" s="12"/>
      <c r="C88" s="12"/>
      <c r="D88" s="12"/>
      <c r="E88" s="12"/>
      <c r="F88" s="12"/>
      <c r="G88" s="13"/>
      <c r="H88" s="13"/>
      <c r="I88" s="13"/>
    </row>
    <row r="89" spans="1:7" ht="26.25" customHeight="1">
      <c r="A89" s="70" t="s">
        <v>61</v>
      </c>
      <c r="B89" s="71"/>
      <c r="C89" s="71"/>
      <c r="D89" s="71"/>
      <c r="E89" s="72"/>
      <c r="F89" s="66" t="s">
        <v>33</v>
      </c>
      <c r="G89" s="67"/>
    </row>
    <row r="90" spans="1:7" ht="28.5" customHeight="1">
      <c r="A90" s="49" t="s">
        <v>32</v>
      </c>
      <c r="B90" s="50"/>
      <c r="C90" s="50"/>
      <c r="D90" s="50"/>
      <c r="E90" s="51"/>
      <c r="F90" s="68">
        <f>H87+H42+H28</f>
        <v>0</v>
      </c>
      <c r="G90" s="69"/>
    </row>
    <row r="93" spans="1:9" ht="15.75">
      <c r="A93" s="52" t="s">
        <v>83</v>
      </c>
      <c r="B93" s="52"/>
      <c r="C93" s="52"/>
      <c r="D93" s="52"/>
      <c r="E93" s="52"/>
      <c r="F93" s="52"/>
      <c r="G93" s="52"/>
      <c r="H93" s="52"/>
      <c r="I93" s="52"/>
    </row>
    <row r="94" spans="1:9" ht="15.75" thickBot="1">
      <c r="A94" s="19"/>
      <c r="B94" s="20"/>
      <c r="C94" s="21"/>
      <c r="D94" s="22"/>
      <c r="E94" s="22"/>
      <c r="F94" s="21"/>
      <c r="G94" s="21"/>
      <c r="H94" s="21"/>
      <c r="I94" s="21"/>
    </row>
    <row r="95" spans="1:9" ht="15.75" thickTop="1">
      <c r="A95" s="45" t="s">
        <v>0</v>
      </c>
      <c r="B95" s="46"/>
      <c r="C95" s="54" t="s">
        <v>49</v>
      </c>
      <c r="D95" s="54"/>
      <c r="E95" s="54"/>
      <c r="F95" s="54"/>
      <c r="G95" s="54"/>
      <c r="H95" s="54"/>
      <c r="I95" s="55"/>
    </row>
    <row r="96" spans="1:9" ht="15.75" thickBot="1">
      <c r="A96" s="47" t="s">
        <v>1</v>
      </c>
      <c r="B96" s="48"/>
      <c r="C96" s="56" t="s">
        <v>2</v>
      </c>
      <c r="D96" s="56"/>
      <c r="E96" s="56"/>
      <c r="F96" s="56"/>
      <c r="G96" s="56"/>
      <c r="H96" s="56"/>
      <c r="I96" s="57"/>
    </row>
    <row r="97" spans="1:9" ht="11.25" customHeight="1" thickTop="1">
      <c r="A97" s="2"/>
      <c r="B97" s="2"/>
      <c r="C97" s="23"/>
      <c r="D97" s="23"/>
      <c r="E97" s="23"/>
      <c r="F97" s="23"/>
      <c r="G97" s="23"/>
      <c r="H97" s="24"/>
      <c r="I97" s="24"/>
    </row>
    <row r="98" spans="1:9" ht="12.75" customHeight="1">
      <c r="A98" s="53" t="s">
        <v>24</v>
      </c>
      <c r="B98" s="53"/>
      <c r="C98" s="53"/>
      <c r="D98" s="53"/>
      <c r="E98" s="53"/>
      <c r="F98" s="53"/>
      <c r="G98" s="53"/>
      <c r="H98" s="53"/>
      <c r="I98" s="53"/>
    </row>
    <row r="99" spans="1:9" ht="6" customHeight="1">
      <c r="A99" s="10"/>
      <c r="B99" s="10"/>
      <c r="C99" s="10"/>
      <c r="D99" s="10"/>
      <c r="E99" s="10"/>
      <c r="F99" s="10"/>
      <c r="G99" s="10"/>
      <c r="H99" s="10"/>
      <c r="I99" s="10"/>
    </row>
    <row r="100" spans="1:9" ht="91.5" customHeight="1">
      <c r="A100" s="44" t="s">
        <v>74</v>
      </c>
      <c r="B100" s="44"/>
      <c r="C100" s="44"/>
      <c r="D100" s="44"/>
      <c r="E100" s="44"/>
      <c r="F100" s="44"/>
      <c r="G100" s="44"/>
      <c r="H100" s="44"/>
      <c r="I100" s="44"/>
    </row>
    <row r="101" spans="1:9" ht="6" customHeight="1">
      <c r="A101" s="18"/>
      <c r="B101" s="18"/>
      <c r="C101" s="18"/>
      <c r="D101" s="18"/>
      <c r="E101" s="18"/>
      <c r="F101" s="18"/>
      <c r="G101" s="18"/>
      <c r="H101" s="18"/>
      <c r="I101" s="18"/>
    </row>
    <row r="102" spans="1:9" ht="72" customHeight="1">
      <c r="A102" s="44" t="s">
        <v>73</v>
      </c>
      <c r="B102" s="44"/>
      <c r="C102" s="44"/>
      <c r="D102" s="44"/>
      <c r="E102" s="44"/>
      <c r="F102" s="44"/>
      <c r="G102" s="44"/>
      <c r="H102" s="44"/>
      <c r="I102" s="44"/>
    </row>
    <row r="103" spans="1:9" ht="6" customHeight="1">
      <c r="A103" s="2"/>
      <c r="B103" s="2"/>
      <c r="C103" s="23"/>
      <c r="D103" s="23"/>
      <c r="E103" s="23"/>
      <c r="F103" s="23"/>
      <c r="G103" s="23"/>
      <c r="H103" s="24"/>
      <c r="I103" s="24"/>
    </row>
    <row r="104" spans="1:10" ht="36" customHeight="1">
      <c r="A104" s="28"/>
      <c r="B104" s="75" t="s">
        <v>50</v>
      </c>
      <c r="C104" s="76"/>
      <c r="D104" s="29" t="s">
        <v>4</v>
      </c>
      <c r="E104" s="29" t="s">
        <v>34</v>
      </c>
      <c r="F104" s="58" t="s">
        <v>5</v>
      </c>
      <c r="G104" s="59"/>
      <c r="H104" s="58" t="s">
        <v>81</v>
      </c>
      <c r="I104" s="59"/>
      <c r="J104" s="27"/>
    </row>
    <row r="105" spans="1:10" ht="76.5" customHeight="1">
      <c r="A105" s="30" t="s">
        <v>51</v>
      </c>
      <c r="B105" s="73" t="s">
        <v>63</v>
      </c>
      <c r="C105" s="74"/>
      <c r="D105" s="31">
        <v>11300</v>
      </c>
      <c r="E105" s="32" t="s">
        <v>52</v>
      </c>
      <c r="F105" s="86"/>
      <c r="G105" s="87"/>
      <c r="H105" s="88">
        <f>D105*F105</f>
        <v>0</v>
      </c>
      <c r="I105" s="89"/>
      <c r="J105" s="27"/>
    </row>
    <row r="106" spans="1:10" ht="75.75" customHeight="1">
      <c r="A106" s="30" t="s">
        <v>53</v>
      </c>
      <c r="B106" s="73" t="s">
        <v>64</v>
      </c>
      <c r="C106" s="74"/>
      <c r="D106" s="31">
        <v>2000</v>
      </c>
      <c r="E106" s="32" t="s">
        <v>52</v>
      </c>
      <c r="F106" s="86"/>
      <c r="G106" s="87"/>
      <c r="H106" s="88">
        <f aca="true" t="shared" si="2" ref="H106:H111">D106*F106</f>
        <v>0</v>
      </c>
      <c r="I106" s="89"/>
      <c r="J106" s="27"/>
    </row>
    <row r="107" spans="1:10" ht="63.75" customHeight="1">
      <c r="A107" s="30" t="s">
        <v>54</v>
      </c>
      <c r="B107" s="73" t="s">
        <v>65</v>
      </c>
      <c r="C107" s="74"/>
      <c r="D107" s="31">
        <v>450</v>
      </c>
      <c r="E107" s="32" t="s">
        <v>52</v>
      </c>
      <c r="F107" s="86"/>
      <c r="G107" s="87"/>
      <c r="H107" s="88">
        <f t="shared" si="2"/>
        <v>0</v>
      </c>
      <c r="I107" s="89"/>
      <c r="J107" s="27"/>
    </row>
    <row r="108" spans="1:10" ht="54.75" customHeight="1">
      <c r="A108" s="30" t="s">
        <v>55</v>
      </c>
      <c r="B108" s="73" t="s">
        <v>66</v>
      </c>
      <c r="C108" s="74"/>
      <c r="D108" s="31">
        <v>76</v>
      </c>
      <c r="E108" s="32" t="s">
        <v>52</v>
      </c>
      <c r="F108" s="86"/>
      <c r="G108" s="87"/>
      <c r="H108" s="88">
        <f t="shared" si="2"/>
        <v>0</v>
      </c>
      <c r="I108" s="89"/>
      <c r="J108" s="27"/>
    </row>
    <row r="109" spans="1:10" ht="66" customHeight="1">
      <c r="A109" s="30" t="s">
        <v>56</v>
      </c>
      <c r="B109" s="73" t="s">
        <v>67</v>
      </c>
      <c r="C109" s="74"/>
      <c r="D109" s="31">
        <v>80</v>
      </c>
      <c r="E109" s="32" t="s">
        <v>57</v>
      </c>
      <c r="F109" s="86"/>
      <c r="G109" s="87"/>
      <c r="H109" s="88">
        <f t="shared" si="2"/>
        <v>0</v>
      </c>
      <c r="I109" s="89"/>
      <c r="J109" s="27"/>
    </row>
    <row r="110" spans="1:10" ht="66" customHeight="1">
      <c r="A110" s="30" t="s">
        <v>58</v>
      </c>
      <c r="B110" s="73" t="s">
        <v>68</v>
      </c>
      <c r="C110" s="74"/>
      <c r="D110" s="31">
        <v>1000</v>
      </c>
      <c r="E110" s="32" t="s">
        <v>59</v>
      </c>
      <c r="F110" s="86"/>
      <c r="G110" s="87"/>
      <c r="H110" s="88">
        <f t="shared" si="2"/>
        <v>0</v>
      </c>
      <c r="I110" s="89"/>
      <c r="J110" s="27"/>
    </row>
    <row r="111" spans="1:10" ht="66" customHeight="1">
      <c r="A111" s="30" t="s">
        <v>60</v>
      </c>
      <c r="B111" s="73" t="s">
        <v>69</v>
      </c>
      <c r="C111" s="74"/>
      <c r="D111" s="31">
        <v>300</v>
      </c>
      <c r="E111" s="32" t="s">
        <v>59</v>
      </c>
      <c r="F111" s="86"/>
      <c r="G111" s="87"/>
      <c r="H111" s="88">
        <f t="shared" si="2"/>
        <v>0</v>
      </c>
      <c r="I111" s="89"/>
      <c r="J111" s="27"/>
    </row>
    <row r="112" spans="1:10" ht="15" customHeight="1">
      <c r="A112" s="92" t="s">
        <v>62</v>
      </c>
      <c r="B112" s="93"/>
      <c r="C112" s="93"/>
      <c r="D112" s="93"/>
      <c r="E112" s="93"/>
      <c r="F112" s="93"/>
      <c r="G112" s="94"/>
      <c r="H112" s="90">
        <f>SUM(H105:I111)</f>
        <v>0</v>
      </c>
      <c r="I112" s="91"/>
      <c r="J112" s="27"/>
    </row>
    <row r="113" spans="1:10" ht="15">
      <c r="A113" s="26"/>
      <c r="B113" s="26"/>
      <c r="C113" s="26"/>
      <c r="D113" s="26"/>
      <c r="E113" s="26"/>
      <c r="F113" s="26"/>
      <c r="G113" s="26"/>
      <c r="H113" s="26"/>
      <c r="I113" s="26"/>
      <c r="J113" s="27"/>
    </row>
    <row r="114" spans="1:7" ht="35.25" customHeight="1">
      <c r="A114" s="70" t="s">
        <v>70</v>
      </c>
      <c r="B114" s="71"/>
      <c r="C114" s="71"/>
      <c r="D114" s="71"/>
      <c r="E114" s="72"/>
      <c r="F114" s="66" t="s">
        <v>33</v>
      </c>
      <c r="G114" s="67"/>
    </row>
    <row r="115" spans="1:7" ht="29.25" customHeight="1">
      <c r="A115" s="49" t="s">
        <v>71</v>
      </c>
      <c r="B115" s="50"/>
      <c r="C115" s="50"/>
      <c r="D115" s="50"/>
      <c r="E115" s="51"/>
      <c r="F115" s="68">
        <f>H112</f>
        <v>0</v>
      </c>
      <c r="G115" s="69"/>
    </row>
    <row r="116" spans="1:9" ht="15">
      <c r="A116" s="25"/>
      <c r="B116" s="25"/>
      <c r="C116" s="25"/>
      <c r="D116" s="25"/>
      <c r="E116" s="25"/>
      <c r="F116" s="25"/>
      <c r="G116" s="25"/>
      <c r="H116" s="25"/>
      <c r="I116" s="25"/>
    </row>
    <row r="117" spans="1:7" ht="32.25" customHeight="1">
      <c r="A117" s="70" t="s">
        <v>84</v>
      </c>
      <c r="B117" s="71"/>
      <c r="C117" s="71"/>
      <c r="D117" s="71"/>
      <c r="E117" s="72"/>
      <c r="F117" s="66" t="s">
        <v>33</v>
      </c>
      <c r="G117" s="67"/>
    </row>
    <row r="118" spans="1:7" ht="24" customHeight="1">
      <c r="A118" s="60" t="s">
        <v>72</v>
      </c>
      <c r="B118" s="61"/>
      <c r="C118" s="61"/>
      <c r="D118" s="61"/>
      <c r="E118" s="62"/>
      <c r="F118" s="63">
        <f>F115+F90</f>
        <v>0</v>
      </c>
      <c r="G118" s="64"/>
    </row>
    <row r="119" spans="1:9" ht="15">
      <c r="A119" s="25"/>
      <c r="B119" s="25"/>
      <c r="C119" s="25"/>
      <c r="D119" s="25"/>
      <c r="E119" s="25"/>
      <c r="F119" s="25"/>
      <c r="G119" s="25"/>
      <c r="H119" s="25"/>
      <c r="I119" s="25"/>
    </row>
    <row r="120" spans="1:9" ht="15">
      <c r="A120" s="25"/>
      <c r="B120" s="25"/>
      <c r="C120" s="25"/>
      <c r="D120" s="25"/>
      <c r="E120" s="25"/>
      <c r="F120" s="25"/>
      <c r="G120" s="25"/>
      <c r="H120" s="25"/>
      <c r="I120" s="25"/>
    </row>
    <row r="121" spans="1:9" ht="15">
      <c r="A121" s="25"/>
      <c r="B121" s="25"/>
      <c r="C121" s="25"/>
      <c r="D121" s="25"/>
      <c r="E121" s="25"/>
      <c r="F121" s="25"/>
      <c r="G121" s="25"/>
      <c r="H121" s="25"/>
      <c r="I121" s="25"/>
    </row>
    <row r="122" spans="1:9" ht="15">
      <c r="A122" s="25"/>
      <c r="B122" s="25"/>
      <c r="C122" s="25"/>
      <c r="D122" s="25"/>
      <c r="E122" s="25"/>
      <c r="F122" s="25"/>
      <c r="G122" s="25"/>
      <c r="H122" s="25"/>
      <c r="I122" s="25"/>
    </row>
    <row r="123" spans="1:9" ht="15">
      <c r="A123" s="25"/>
      <c r="B123" s="25"/>
      <c r="C123" s="25"/>
      <c r="D123" s="25"/>
      <c r="E123" s="25"/>
      <c r="F123" s="25"/>
      <c r="G123" s="25"/>
      <c r="H123" s="25"/>
      <c r="I123" s="25"/>
    </row>
    <row r="124" spans="1:9" ht="15">
      <c r="A124" s="25"/>
      <c r="B124" s="25"/>
      <c r="C124" s="25"/>
      <c r="D124" s="25"/>
      <c r="E124" s="25"/>
      <c r="F124" s="25"/>
      <c r="G124" s="25"/>
      <c r="H124" s="25"/>
      <c r="I124" s="25"/>
    </row>
    <row r="125" spans="1:9" ht="15">
      <c r="A125" s="25"/>
      <c r="B125" s="25"/>
      <c r="C125" s="25"/>
      <c r="D125" s="25"/>
      <c r="E125" s="25"/>
      <c r="F125" s="25"/>
      <c r="G125" s="25"/>
      <c r="H125" s="25"/>
      <c r="I125" s="25"/>
    </row>
    <row r="126" spans="1:9" ht="15">
      <c r="A126" s="25"/>
      <c r="B126" s="25"/>
      <c r="C126" s="25"/>
      <c r="D126" s="25"/>
      <c r="E126" s="25"/>
      <c r="F126" s="25"/>
      <c r="G126" s="25"/>
      <c r="H126" s="25"/>
      <c r="I126" s="25"/>
    </row>
    <row r="127" spans="1:9" ht="15">
      <c r="A127" s="25"/>
      <c r="B127" s="25"/>
      <c r="C127" s="25"/>
      <c r="D127" s="25"/>
      <c r="E127" s="25"/>
      <c r="F127" s="25"/>
      <c r="G127" s="25"/>
      <c r="H127" s="25"/>
      <c r="I127" s="25"/>
    </row>
    <row r="128" spans="1:9" ht="15">
      <c r="A128" s="25"/>
      <c r="B128" s="25"/>
      <c r="C128" s="25"/>
      <c r="D128" s="25"/>
      <c r="E128" s="25"/>
      <c r="F128" s="25"/>
      <c r="G128" s="25"/>
      <c r="H128" s="25"/>
      <c r="I128" s="25"/>
    </row>
  </sheetData>
  <sheetProtection/>
  <mergeCells count="249">
    <mergeCell ref="H110:I110"/>
    <mergeCell ref="H111:I111"/>
    <mergeCell ref="H112:I112"/>
    <mergeCell ref="F108:G108"/>
    <mergeCell ref="F109:G109"/>
    <mergeCell ref="F110:G110"/>
    <mergeCell ref="F111:G111"/>
    <mergeCell ref="A112:G112"/>
    <mergeCell ref="B111:C111"/>
    <mergeCell ref="H105:I105"/>
    <mergeCell ref="H106:I106"/>
    <mergeCell ref="H107:I107"/>
    <mergeCell ref="H108:I108"/>
    <mergeCell ref="H109:I109"/>
    <mergeCell ref="H85:I85"/>
    <mergeCell ref="H86:I86"/>
    <mergeCell ref="H87:I87"/>
    <mergeCell ref="A93:I93"/>
    <mergeCell ref="A95:B95"/>
    <mergeCell ref="F105:G105"/>
    <mergeCell ref="F106:G106"/>
    <mergeCell ref="F107:G107"/>
    <mergeCell ref="H71:I71"/>
    <mergeCell ref="H74:I74"/>
    <mergeCell ref="H77:I77"/>
    <mergeCell ref="H78:I78"/>
    <mergeCell ref="H79:I79"/>
    <mergeCell ref="H82:I82"/>
    <mergeCell ref="H73:I73"/>
    <mergeCell ref="H59:I59"/>
    <mergeCell ref="H60:I60"/>
    <mergeCell ref="H63:I63"/>
    <mergeCell ref="H66:I66"/>
    <mergeCell ref="H69:I69"/>
    <mergeCell ref="H70:I70"/>
    <mergeCell ref="H68:I68"/>
    <mergeCell ref="H65:I65"/>
    <mergeCell ref="H62:I62"/>
    <mergeCell ref="H57:I57"/>
    <mergeCell ref="H52:I52"/>
    <mergeCell ref="H53:I53"/>
    <mergeCell ref="H54:I54"/>
    <mergeCell ref="H55:I55"/>
    <mergeCell ref="H58:I58"/>
    <mergeCell ref="F86:G86"/>
    <mergeCell ref="H45:I45"/>
    <mergeCell ref="H46:I46"/>
    <mergeCell ref="H47:I47"/>
    <mergeCell ref="H48:I48"/>
    <mergeCell ref="H49:I49"/>
    <mergeCell ref="H51:I51"/>
    <mergeCell ref="H84:I84"/>
    <mergeCell ref="H81:I81"/>
    <mergeCell ref="H76:I76"/>
    <mergeCell ref="F78:G78"/>
    <mergeCell ref="F79:G79"/>
    <mergeCell ref="F81:G81"/>
    <mergeCell ref="F82:G82"/>
    <mergeCell ref="F84:G84"/>
    <mergeCell ref="F85:G85"/>
    <mergeCell ref="F70:G70"/>
    <mergeCell ref="F71:G71"/>
    <mergeCell ref="F73:G73"/>
    <mergeCell ref="F74:G74"/>
    <mergeCell ref="F76:G76"/>
    <mergeCell ref="F77:G77"/>
    <mergeCell ref="B72:I72"/>
    <mergeCell ref="B73:C73"/>
    <mergeCell ref="F49:G49"/>
    <mergeCell ref="F51:G51"/>
    <mergeCell ref="F52:G52"/>
    <mergeCell ref="F53:G53"/>
    <mergeCell ref="F54:G54"/>
    <mergeCell ref="F55:G55"/>
    <mergeCell ref="H38:I38"/>
    <mergeCell ref="H39:I39"/>
    <mergeCell ref="H40:I40"/>
    <mergeCell ref="H41:I41"/>
    <mergeCell ref="H42:I42"/>
    <mergeCell ref="A87:G87"/>
    <mergeCell ref="F45:G45"/>
    <mergeCell ref="F46:G46"/>
    <mergeCell ref="F47:G47"/>
    <mergeCell ref="F48:G48"/>
    <mergeCell ref="F38:G38"/>
    <mergeCell ref="F39:G39"/>
    <mergeCell ref="F40:G40"/>
    <mergeCell ref="F41:G41"/>
    <mergeCell ref="F42:G42"/>
    <mergeCell ref="H30:I30"/>
    <mergeCell ref="H31:I31"/>
    <mergeCell ref="H32:I32"/>
    <mergeCell ref="H33:I33"/>
    <mergeCell ref="H34:I34"/>
    <mergeCell ref="F25:G25"/>
    <mergeCell ref="F26:G26"/>
    <mergeCell ref="F27:G27"/>
    <mergeCell ref="F36:G36"/>
    <mergeCell ref="H28:I28"/>
    <mergeCell ref="F104:G104"/>
    <mergeCell ref="H104:I104"/>
    <mergeCell ref="C28:F28"/>
    <mergeCell ref="F30:G30"/>
    <mergeCell ref="F31:G31"/>
    <mergeCell ref="H26:I26"/>
    <mergeCell ref="H27:I27"/>
    <mergeCell ref="F17:G17"/>
    <mergeCell ref="F18:G18"/>
    <mergeCell ref="F19:G19"/>
    <mergeCell ref="F20:G20"/>
    <mergeCell ref="F21:G21"/>
    <mergeCell ref="F22:G22"/>
    <mergeCell ref="F23:G23"/>
    <mergeCell ref="F24:G24"/>
    <mergeCell ref="H20:I20"/>
    <mergeCell ref="H21:I21"/>
    <mergeCell ref="H22:I22"/>
    <mergeCell ref="H23:I23"/>
    <mergeCell ref="H24:I24"/>
    <mergeCell ref="H25:I25"/>
    <mergeCell ref="H14:I14"/>
    <mergeCell ref="F14:G14"/>
    <mergeCell ref="F16:G16"/>
    <mergeCell ref="H16:I16"/>
    <mergeCell ref="H17:I17"/>
    <mergeCell ref="F37:G37"/>
    <mergeCell ref="H35:I35"/>
    <mergeCell ref="H36:I36"/>
    <mergeCell ref="H37:I37"/>
    <mergeCell ref="H18:I18"/>
    <mergeCell ref="C95:I95"/>
    <mergeCell ref="A96:B96"/>
    <mergeCell ref="C96:I96"/>
    <mergeCell ref="B104:C104"/>
    <mergeCell ref="A98:I98"/>
    <mergeCell ref="A100:I100"/>
    <mergeCell ref="A102:I102"/>
    <mergeCell ref="B105:C105"/>
    <mergeCell ref="B106:C106"/>
    <mergeCell ref="B107:C107"/>
    <mergeCell ref="B108:C108"/>
    <mergeCell ref="B109:C109"/>
    <mergeCell ref="B110:C110"/>
    <mergeCell ref="A114:E114"/>
    <mergeCell ref="F114:G114"/>
    <mergeCell ref="A115:E115"/>
    <mergeCell ref="F115:G115"/>
    <mergeCell ref="A117:E117"/>
    <mergeCell ref="F117:G117"/>
    <mergeCell ref="A118:E118"/>
    <mergeCell ref="F118:G118"/>
    <mergeCell ref="B84:C84"/>
    <mergeCell ref="A11:I11"/>
    <mergeCell ref="A12:I12"/>
    <mergeCell ref="B85:C85"/>
    <mergeCell ref="F89:G89"/>
    <mergeCell ref="B86:C86"/>
    <mergeCell ref="F90:G90"/>
    <mergeCell ref="A89:E89"/>
    <mergeCell ref="A6:I6"/>
    <mergeCell ref="C3:I3"/>
    <mergeCell ref="C4:I4"/>
    <mergeCell ref="B26:C26"/>
    <mergeCell ref="B27:C27"/>
    <mergeCell ref="B44:I44"/>
    <mergeCell ref="B14:C14"/>
    <mergeCell ref="A15:I15"/>
    <mergeCell ref="B16:C16"/>
    <mergeCell ref="B17:C17"/>
    <mergeCell ref="A1:I1"/>
    <mergeCell ref="B39:C39"/>
    <mergeCell ref="B40:C40"/>
    <mergeCell ref="B41:C41"/>
    <mergeCell ref="B83:I83"/>
    <mergeCell ref="B34:C34"/>
    <mergeCell ref="B37:C37"/>
    <mergeCell ref="B46:C46"/>
    <mergeCell ref="A8:I8"/>
    <mergeCell ref="B31:C31"/>
    <mergeCell ref="A90:E90"/>
    <mergeCell ref="B33:C33"/>
    <mergeCell ref="B60:C60"/>
    <mergeCell ref="B61:I61"/>
    <mergeCell ref="B62:C62"/>
    <mergeCell ref="B65:C65"/>
    <mergeCell ref="B45:C45"/>
    <mergeCell ref="B58:C58"/>
    <mergeCell ref="B52:C52"/>
    <mergeCell ref="B53:C53"/>
    <mergeCell ref="A10:I10"/>
    <mergeCell ref="A3:B3"/>
    <mergeCell ref="A4:B4"/>
    <mergeCell ref="B56:I56"/>
    <mergeCell ref="B22:C22"/>
    <mergeCell ref="B23:C23"/>
    <mergeCell ref="B24:C24"/>
    <mergeCell ref="B35:C35"/>
    <mergeCell ref="B18:C18"/>
    <mergeCell ref="A29:I29"/>
    <mergeCell ref="B19:C19"/>
    <mergeCell ref="B20:C20"/>
    <mergeCell ref="B21:C21"/>
    <mergeCell ref="B25:C25"/>
    <mergeCell ref="B59:C59"/>
    <mergeCell ref="B48:C48"/>
    <mergeCell ref="B49:C49"/>
    <mergeCell ref="B54:C54"/>
    <mergeCell ref="B50:I50"/>
    <mergeCell ref="H19:I19"/>
    <mergeCell ref="B47:C47"/>
    <mergeCell ref="A43:I43"/>
    <mergeCell ref="B38:C38"/>
    <mergeCell ref="B32:C32"/>
    <mergeCell ref="B36:C36"/>
    <mergeCell ref="B30:C30"/>
    <mergeCell ref="F32:G32"/>
    <mergeCell ref="F33:G33"/>
    <mergeCell ref="F34:G34"/>
    <mergeCell ref="F35:G35"/>
    <mergeCell ref="B51:C51"/>
    <mergeCell ref="B74:C74"/>
    <mergeCell ref="B64:I64"/>
    <mergeCell ref="B69:C69"/>
    <mergeCell ref="B68:C68"/>
    <mergeCell ref="B70:C70"/>
    <mergeCell ref="B67:I67"/>
    <mergeCell ref="B57:C57"/>
    <mergeCell ref="F57:G57"/>
    <mergeCell ref="F58:G58"/>
    <mergeCell ref="B77:C77"/>
    <mergeCell ref="B75:I75"/>
    <mergeCell ref="B76:C76"/>
    <mergeCell ref="B66:C66"/>
    <mergeCell ref="B63:C63"/>
    <mergeCell ref="B55:C55"/>
    <mergeCell ref="F59:G59"/>
    <mergeCell ref="F60:G60"/>
    <mergeCell ref="F62:G62"/>
    <mergeCell ref="F63:G63"/>
    <mergeCell ref="B82:C82"/>
    <mergeCell ref="B81:C81"/>
    <mergeCell ref="B78:C78"/>
    <mergeCell ref="B79:C79"/>
    <mergeCell ref="F65:G65"/>
    <mergeCell ref="F66:G66"/>
    <mergeCell ref="F68:G68"/>
    <mergeCell ref="F69:G69"/>
    <mergeCell ref="B80:I80"/>
    <mergeCell ref="B71:C71"/>
  </mergeCells>
  <printOptions/>
  <pageMargins left="0.7" right="0.7" top="0.787401575" bottom="0.787401575" header="0.3" footer="0.3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Repík Ondřej</dc:creator>
  <cp:keywords/>
  <dc:description/>
  <cp:lastModifiedBy>Repík Ondřej</cp:lastModifiedBy>
  <cp:lastPrinted>2018-03-26T10:30:13Z</cp:lastPrinted>
  <dcterms:created xsi:type="dcterms:W3CDTF">2013-10-15T08:10:29Z</dcterms:created>
  <dcterms:modified xsi:type="dcterms:W3CDTF">2018-05-11T08:06:41Z</dcterms:modified>
  <cp:category/>
  <cp:version/>
  <cp:contentType/>
  <cp:contentStatus/>
</cp:coreProperties>
</file>