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085" windowHeight="12660" activeTab="0"/>
  </bookViews>
  <sheets>
    <sheet name="Příloha Formuláře nabídk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<sst xmlns="http://schemas.openxmlformats.org/spreadsheetml/2006/main" count="62" uniqueCount="61">
  <si>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ks, m</t>
  </si>
  <si>
    <t>Celkem Kč</t>
  </si>
  <si>
    <t>materiál vnější trasa</t>
  </si>
  <si>
    <t>MT HDPE 10/8 - 3x 1731 m, 2x491m</t>
  </si>
  <si>
    <t>spojky MT 10/8</t>
  </si>
  <si>
    <t>HDPE I matrix</t>
  </si>
  <si>
    <t>HDPE opravna spojka na HDPE trubku</t>
  </si>
  <si>
    <t>koncovka  EZA</t>
  </si>
  <si>
    <t>HDPE trubka hnědá</t>
  </si>
  <si>
    <t>kabelová komora rozměr 800x800</t>
  </si>
  <si>
    <t>víko beton kabelová komora 800x800</t>
  </si>
  <si>
    <t>drobný instalační materiál</t>
  </si>
  <si>
    <t>materiál vnitřní trasy CPS Komenského nám.2</t>
  </si>
  <si>
    <t>MT LSPE 10/8  CPS</t>
  </si>
  <si>
    <t>protipožářní ucpávky</t>
  </si>
  <si>
    <t>práce vnitřní CPS Komenského nám. 2</t>
  </si>
  <si>
    <t>vybudování nové trasy v objektu CPS</t>
  </si>
  <si>
    <t>demontáž opt.kabelu v objektu kabelové lávky, lišty</t>
  </si>
  <si>
    <t>prostupy jádrové vrtání pruměr 40 mm do 150 cm délky</t>
  </si>
  <si>
    <t>průraz vnitřních příček</t>
  </si>
  <si>
    <t>zapravení průrazů - protipožání ucpávky</t>
  </si>
  <si>
    <t>demontáž kazetového podhledu 20 m2</t>
  </si>
  <si>
    <t>práce venkovní</t>
  </si>
  <si>
    <t>zemní sondy volný terén  do 1m</t>
  </si>
  <si>
    <t>zemní sondy litý asfalt do 1m</t>
  </si>
  <si>
    <t>zemní sondy zámková dlažba 1m</t>
  </si>
  <si>
    <t>zemní sondy komunikace 2m</t>
  </si>
  <si>
    <t>vydělení HDPE trubky ze svazku ostatních operátorů</t>
  </si>
  <si>
    <t xml:space="preserve">zemní sonda do 2,5 m </t>
  </si>
  <si>
    <t>zapravení povrchů</t>
  </si>
  <si>
    <t>překop vozovky</t>
  </si>
  <si>
    <t>zemní trasa litý asfalt</t>
  </si>
  <si>
    <t>zemní trasa dlažba</t>
  </si>
  <si>
    <t>zapravení povrchů nad rámec m2</t>
  </si>
  <si>
    <t>výkop pro kabelovou komoru</t>
  </si>
  <si>
    <t>oprava HDPE v trase</t>
  </si>
  <si>
    <t xml:space="preserve">zatažení svazku MT </t>
  </si>
  <si>
    <t>montáž I matrix</t>
  </si>
  <si>
    <t>montáž EZA</t>
  </si>
  <si>
    <t>montáž MT spojky</t>
  </si>
  <si>
    <t>vytažení stavajíciho opt.kabelu</t>
  </si>
  <si>
    <t>doprava materiálů</t>
  </si>
  <si>
    <t>kalibrace MT</t>
  </si>
  <si>
    <t>lokalizace poškozené HDPE  radiodetekčním přístrojem</t>
  </si>
  <si>
    <t xml:space="preserve">skládkovné naložení a odvoz </t>
  </si>
  <si>
    <t>geodetické zaměření sond</t>
  </si>
  <si>
    <t>geodetické zaměření trasy</t>
  </si>
  <si>
    <t>Inženýrská činnost</t>
  </si>
  <si>
    <t>vyřízení havarijních zasáhu v komunikacích na příslušných úřadech</t>
  </si>
  <si>
    <t>projekt dopravního značení</t>
  </si>
  <si>
    <t>pronájem značek instalace</t>
  </si>
  <si>
    <t>předání povrchu správci</t>
  </si>
  <si>
    <t>dokumentace DSP</t>
  </si>
  <si>
    <t>DPH 21%</t>
  </si>
  <si>
    <t>CELKEM Kč vč. DPH</t>
  </si>
  <si>
    <t>ODF LF CPS - box Údolní 22 - 2xMT</t>
  </si>
  <si>
    <t>Box Údolní - Romold Veletržní 3xMT</t>
  </si>
  <si>
    <t>Kč bez DPH</t>
  </si>
  <si>
    <t>Celkem 
Kč bez DPH</t>
  </si>
  <si>
    <t>Materiál, práce</t>
  </si>
  <si>
    <t>Příloha č. 2 –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</si>
</sst>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Arial Narrow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/>
    <xf numFmtId="3" fontId="5" fillId="0" borderId="9" xfId="0" applyNumberFormat="1" applyFont="1" applyBorder="1"/>
    <xf numFmtId="0" fontId="6" fillId="0" borderId="10" xfId="0" applyFont="1" applyBorder="1"/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/>
    <xf numFmtId="3" fontId="4" fillId="0" borderId="12" xfId="0" applyNumberFormat="1" applyFont="1" applyBorder="1"/>
    <xf numFmtId="3" fontId="6" fillId="0" borderId="11" xfId="0" applyNumberFormat="1" applyFont="1" applyBorder="1"/>
    <xf numFmtId="0" fontId="5" fillId="0" borderId="10" xfId="0" applyFont="1" applyBorder="1"/>
    <xf numFmtId="0" fontId="4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3" fontId="6" fillId="0" borderId="8" xfId="0" applyNumberFormat="1" applyFont="1" applyFill="1" applyBorder="1"/>
    <xf numFmtId="3" fontId="4" fillId="0" borderId="9" xfId="0" applyNumberFormat="1" applyFont="1" applyFill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/>
    <xf numFmtId="3" fontId="5" fillId="0" borderId="15" xfId="0" applyNumberFormat="1" applyFont="1" applyBorder="1"/>
    <xf numFmtId="3" fontId="4" fillId="0" borderId="16" xfId="0" applyNumberFormat="1" applyFont="1" applyBorder="1"/>
    <xf numFmtId="3" fontId="4" fillId="0" borderId="0" xfId="0" applyNumberFormat="1" applyFont="1" applyBorder="1"/>
    <xf numFmtId="0" fontId="5" fillId="0" borderId="17" xfId="0" applyFont="1" applyBorder="1"/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/>
    <xf numFmtId="3" fontId="5" fillId="0" borderId="19" xfId="0" applyNumberFormat="1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/>
    <xf numFmtId="14" fontId="5" fillId="0" borderId="0" xfId="0" applyNumberFormat="1" applyFont="1" applyAlignment="1">
      <alignment horizontal="left"/>
    </xf>
    <xf numFmtId="3" fontId="5" fillId="0" borderId="1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A3" sqref="A3:A4"/>
    </sheetView>
  </sheetViews>
  <sheetFormatPr defaultColWidth="9.140625" defaultRowHeight="15"/>
  <cols>
    <col min="1" max="1" width="66.140625" style="0" bestFit="1" customWidth="1"/>
    <col min="2" max="2" width="7.7109375" style="0" customWidth="1"/>
    <col min="3" max="3" width="14.28125" style="0" customWidth="1"/>
    <col min="4" max="4" width="15.8515625" style="0" customWidth="1"/>
  </cols>
  <sheetData>
    <row r="1" spans="1:5" ht="15">
      <c r="A1" s="2" t="s">
        <v>60</v>
      </c>
      <c r="B1" s="2"/>
      <c r="C1" s="2"/>
      <c r="D1" s="2"/>
      <c r="E1" s="3"/>
    </row>
    <row r="2" spans="1:8" ht="15.75" thickBot="1">
      <c r="A2" s="4"/>
      <c r="B2" s="5"/>
      <c r="C2" s="6"/>
      <c r="D2" s="6"/>
      <c r="E2" s="4"/>
      <c r="H2" s="1"/>
    </row>
    <row r="3" spans="1:5" ht="15">
      <c r="A3" s="7" t="s">
        <v>59</v>
      </c>
      <c r="B3" s="8" t="s">
        <v>0</v>
      </c>
      <c r="C3" s="9" t="s">
        <v>57</v>
      </c>
      <c r="D3" s="10" t="s">
        <v>58</v>
      </c>
      <c r="E3" s="3"/>
    </row>
    <row r="4" spans="1:5" ht="15.75" thickBot="1">
      <c r="A4" s="11"/>
      <c r="B4" s="12"/>
      <c r="C4" s="13"/>
      <c r="D4" s="14"/>
      <c r="E4" s="3"/>
    </row>
    <row r="5" spans="1:5" ht="15">
      <c r="A5" s="15" t="s">
        <v>2</v>
      </c>
      <c r="B5" s="16"/>
      <c r="C5" s="17"/>
      <c r="D5" s="18"/>
      <c r="E5" s="6"/>
    </row>
    <row r="6" spans="1:5" ht="15">
      <c r="A6" s="19" t="s">
        <v>3</v>
      </c>
      <c r="B6" s="20">
        <v>6500</v>
      </c>
      <c r="C6" s="21">
        <v>0</v>
      </c>
      <c r="D6" s="22">
        <f aca="true" t="shared" si="0" ref="D6:D14">B6*C6</f>
        <v>0</v>
      </c>
      <c r="E6" s="6"/>
    </row>
    <row r="7" spans="1:5" ht="15">
      <c r="A7" s="19" t="s">
        <v>4</v>
      </c>
      <c r="B7" s="20">
        <v>70</v>
      </c>
      <c r="C7" s="23">
        <v>0</v>
      </c>
      <c r="D7" s="22">
        <f t="shared" si="0"/>
        <v>0</v>
      </c>
      <c r="E7" s="6"/>
    </row>
    <row r="8" spans="1:5" ht="15">
      <c r="A8" s="19" t="s">
        <v>5</v>
      </c>
      <c r="B8" s="20">
        <v>150</v>
      </c>
      <c r="C8" s="23">
        <v>0</v>
      </c>
      <c r="D8" s="22">
        <f t="shared" si="0"/>
        <v>0</v>
      </c>
      <c r="E8" s="6"/>
    </row>
    <row r="9" spans="1:5" ht="15">
      <c r="A9" s="19" t="s">
        <v>6</v>
      </c>
      <c r="B9" s="20">
        <v>30</v>
      </c>
      <c r="C9" s="23">
        <v>0</v>
      </c>
      <c r="D9" s="22">
        <f t="shared" si="0"/>
        <v>0</v>
      </c>
      <c r="E9" s="6"/>
    </row>
    <row r="10" spans="1:5" ht="15">
      <c r="A10" s="19" t="s">
        <v>7</v>
      </c>
      <c r="B10" s="20">
        <v>30</v>
      </c>
      <c r="C10" s="23">
        <v>0</v>
      </c>
      <c r="D10" s="22">
        <f t="shared" si="0"/>
        <v>0</v>
      </c>
      <c r="E10" s="6"/>
    </row>
    <row r="11" spans="1:5" ht="15">
      <c r="A11" s="19" t="s">
        <v>8</v>
      </c>
      <c r="B11" s="20">
        <v>20</v>
      </c>
      <c r="C11" s="23">
        <v>0</v>
      </c>
      <c r="D11" s="22">
        <f t="shared" si="0"/>
        <v>0</v>
      </c>
      <c r="E11" s="6"/>
    </row>
    <row r="12" spans="1:5" ht="15">
      <c r="A12" s="19" t="s">
        <v>9</v>
      </c>
      <c r="B12" s="20">
        <v>4</v>
      </c>
      <c r="C12" s="23">
        <v>0</v>
      </c>
      <c r="D12" s="22">
        <f t="shared" si="0"/>
        <v>0</v>
      </c>
      <c r="E12" s="6"/>
    </row>
    <row r="13" spans="1:5" ht="15">
      <c r="A13" s="19" t="s">
        <v>10</v>
      </c>
      <c r="B13" s="20">
        <v>4</v>
      </c>
      <c r="C13" s="23">
        <v>0</v>
      </c>
      <c r="D13" s="22">
        <f t="shared" si="0"/>
        <v>0</v>
      </c>
      <c r="E13" s="6"/>
    </row>
    <row r="14" spans="1:5" ht="15">
      <c r="A14" s="19" t="s">
        <v>11</v>
      </c>
      <c r="B14" s="20">
        <v>30</v>
      </c>
      <c r="C14" s="23">
        <v>0</v>
      </c>
      <c r="D14" s="22">
        <f t="shared" si="0"/>
        <v>0</v>
      </c>
      <c r="E14" s="6">
        <f>SUM(D6:D14)</f>
        <v>0</v>
      </c>
    </row>
    <row r="15" spans="1:5" ht="15">
      <c r="A15" s="19"/>
      <c r="B15" s="20"/>
      <c r="C15" s="23"/>
      <c r="D15" s="22"/>
      <c r="E15" s="6"/>
    </row>
    <row r="16" spans="1:5" ht="15">
      <c r="A16" s="24" t="s">
        <v>12</v>
      </c>
      <c r="B16" s="20"/>
      <c r="C16" s="23"/>
      <c r="D16" s="22"/>
      <c r="E16" s="6"/>
    </row>
    <row r="17" spans="1:5" ht="15">
      <c r="A17" s="19" t="s">
        <v>13</v>
      </c>
      <c r="B17" s="20">
        <v>300</v>
      </c>
      <c r="C17" s="23">
        <v>0</v>
      </c>
      <c r="D17" s="22">
        <f>B17*C17</f>
        <v>0</v>
      </c>
      <c r="E17" s="6"/>
    </row>
    <row r="18" spans="1:5" ht="15">
      <c r="A18" s="19" t="s">
        <v>11</v>
      </c>
      <c r="B18" s="20">
        <v>10</v>
      </c>
      <c r="C18" s="23">
        <v>0</v>
      </c>
      <c r="D18" s="22">
        <f>B18*C18</f>
        <v>0</v>
      </c>
      <c r="E18" s="6"/>
    </row>
    <row r="19" spans="1:5" ht="15">
      <c r="A19" s="19" t="s">
        <v>14</v>
      </c>
      <c r="B19" s="20">
        <v>10</v>
      </c>
      <c r="C19" s="23">
        <v>0</v>
      </c>
      <c r="D19" s="22">
        <f>B19*C19</f>
        <v>0</v>
      </c>
      <c r="E19" s="6"/>
    </row>
    <row r="20" spans="1:5" ht="15">
      <c r="A20" s="19"/>
      <c r="B20" s="20"/>
      <c r="C20" s="23"/>
      <c r="D20" s="22"/>
      <c r="E20" s="6">
        <f>SUM(D17:D19)</f>
        <v>0</v>
      </c>
    </row>
    <row r="21" spans="1:5" ht="15">
      <c r="A21" s="24" t="s">
        <v>15</v>
      </c>
      <c r="B21" s="20"/>
      <c r="C21" s="23"/>
      <c r="D21" s="22"/>
      <c r="E21" s="6"/>
    </row>
    <row r="22" spans="1:5" ht="15">
      <c r="A22" s="19" t="s">
        <v>16</v>
      </c>
      <c r="B22" s="20">
        <v>75</v>
      </c>
      <c r="C22" s="23">
        <v>0</v>
      </c>
      <c r="D22" s="22">
        <f aca="true" t="shared" si="1" ref="D22:D27">B22*C22</f>
        <v>0</v>
      </c>
      <c r="E22" s="6"/>
    </row>
    <row r="23" spans="1:5" ht="15">
      <c r="A23" s="25" t="s">
        <v>17</v>
      </c>
      <c r="B23" s="20">
        <v>75</v>
      </c>
      <c r="C23" s="23">
        <v>0</v>
      </c>
      <c r="D23" s="22">
        <f t="shared" si="1"/>
        <v>0</v>
      </c>
      <c r="E23" s="6"/>
    </row>
    <row r="24" spans="1:5" ht="15">
      <c r="A24" s="25" t="s">
        <v>18</v>
      </c>
      <c r="B24" s="20">
        <v>4</v>
      </c>
      <c r="C24" s="23">
        <v>0</v>
      </c>
      <c r="D24" s="22">
        <f t="shared" si="1"/>
        <v>0</v>
      </c>
      <c r="E24" s="6"/>
    </row>
    <row r="25" spans="1:5" ht="15">
      <c r="A25" s="25" t="s">
        <v>19</v>
      </c>
      <c r="B25" s="20">
        <v>8</v>
      </c>
      <c r="C25" s="23">
        <v>0</v>
      </c>
      <c r="D25" s="22">
        <f t="shared" si="1"/>
        <v>0</v>
      </c>
      <c r="E25" s="6"/>
    </row>
    <row r="26" spans="1:5" ht="15">
      <c r="A26" s="25" t="s">
        <v>20</v>
      </c>
      <c r="B26" s="20">
        <v>10</v>
      </c>
      <c r="C26" s="23">
        <v>0</v>
      </c>
      <c r="D26" s="22">
        <f t="shared" si="1"/>
        <v>0</v>
      </c>
      <c r="E26" s="6"/>
    </row>
    <row r="27" spans="1:5" ht="15">
      <c r="A27" s="25" t="s">
        <v>21</v>
      </c>
      <c r="B27" s="20">
        <v>20</v>
      </c>
      <c r="C27" s="23">
        <v>0</v>
      </c>
      <c r="D27" s="22">
        <f t="shared" si="1"/>
        <v>0</v>
      </c>
      <c r="E27" s="6">
        <f>SUM(D22:D27)</f>
        <v>0</v>
      </c>
    </row>
    <row r="28" spans="1:5" ht="15">
      <c r="A28" s="19"/>
      <c r="B28" s="26"/>
      <c r="C28" s="23"/>
      <c r="D28" s="22"/>
      <c r="E28" s="6"/>
    </row>
    <row r="29" spans="1:5" ht="15">
      <c r="A29" s="24" t="s">
        <v>22</v>
      </c>
      <c r="B29" s="26"/>
      <c r="C29" s="23"/>
      <c r="D29" s="22"/>
      <c r="E29" s="6"/>
    </row>
    <row r="30" spans="1:5" ht="15">
      <c r="A30" s="19" t="s">
        <v>23</v>
      </c>
      <c r="B30" s="26">
        <v>3</v>
      </c>
      <c r="C30" s="23">
        <v>0</v>
      </c>
      <c r="D30" s="22">
        <f aca="true" t="shared" si="2" ref="D30:D60">B30*C30</f>
        <v>0</v>
      </c>
      <c r="E30" s="6"/>
    </row>
    <row r="31" spans="1:5" ht="15">
      <c r="A31" s="19" t="s">
        <v>24</v>
      </c>
      <c r="B31" s="26">
        <v>30</v>
      </c>
      <c r="C31" s="23">
        <v>0</v>
      </c>
      <c r="D31" s="22">
        <f t="shared" si="2"/>
        <v>0</v>
      </c>
      <c r="E31" s="6"/>
    </row>
    <row r="32" spans="1:5" ht="15">
      <c r="A32" s="19" t="s">
        <v>25</v>
      </c>
      <c r="B32" s="26">
        <v>10</v>
      </c>
      <c r="C32" s="23">
        <v>0</v>
      </c>
      <c r="D32" s="22">
        <f t="shared" si="2"/>
        <v>0</v>
      </c>
      <c r="E32" s="6"/>
    </row>
    <row r="33" spans="1:5" ht="15">
      <c r="A33" s="19" t="s">
        <v>26</v>
      </c>
      <c r="B33" s="26">
        <v>5</v>
      </c>
      <c r="C33" s="23">
        <v>0</v>
      </c>
      <c r="D33" s="22">
        <f t="shared" si="2"/>
        <v>0</v>
      </c>
      <c r="E33" s="6"/>
    </row>
    <row r="34" spans="1:5" ht="15">
      <c r="A34" s="19" t="s">
        <v>27</v>
      </c>
      <c r="B34" s="26">
        <v>30</v>
      </c>
      <c r="C34" s="23">
        <v>0</v>
      </c>
      <c r="D34" s="22">
        <f t="shared" si="2"/>
        <v>0</v>
      </c>
      <c r="E34" s="6"/>
    </row>
    <row r="35" spans="1:5" ht="15">
      <c r="A35" s="19" t="s">
        <v>28</v>
      </c>
      <c r="B35" s="26">
        <v>4</v>
      </c>
      <c r="C35" s="23">
        <v>0</v>
      </c>
      <c r="D35" s="22">
        <f t="shared" si="2"/>
        <v>0</v>
      </c>
      <c r="E35" s="6"/>
    </row>
    <row r="36" spans="1:5" ht="15">
      <c r="A36" s="19" t="s">
        <v>29</v>
      </c>
      <c r="B36" s="26">
        <v>30</v>
      </c>
      <c r="C36" s="23">
        <v>0</v>
      </c>
      <c r="D36" s="22">
        <f t="shared" si="2"/>
        <v>0</v>
      </c>
      <c r="E36" s="6"/>
    </row>
    <row r="37" spans="1:5" ht="15">
      <c r="A37" s="19" t="s">
        <v>30</v>
      </c>
      <c r="B37" s="26">
        <v>20</v>
      </c>
      <c r="C37" s="23">
        <v>0</v>
      </c>
      <c r="D37" s="22">
        <f t="shared" si="2"/>
        <v>0</v>
      </c>
      <c r="E37" s="6"/>
    </row>
    <row r="38" spans="1:5" ht="15">
      <c r="A38" s="19" t="s">
        <v>31</v>
      </c>
      <c r="B38" s="26">
        <v>30</v>
      </c>
      <c r="C38" s="23">
        <v>0</v>
      </c>
      <c r="D38" s="22">
        <f t="shared" si="2"/>
        <v>0</v>
      </c>
      <c r="E38" s="6"/>
    </row>
    <row r="39" spans="1:5" ht="15">
      <c r="A39" s="19" t="s">
        <v>32</v>
      </c>
      <c r="B39" s="26">
        <v>40</v>
      </c>
      <c r="C39" s="23">
        <v>0</v>
      </c>
      <c r="D39" s="22">
        <f t="shared" si="2"/>
        <v>0</v>
      </c>
      <c r="E39" s="6"/>
    </row>
    <row r="40" spans="1:5" ht="15">
      <c r="A40" s="19" t="s">
        <v>33</v>
      </c>
      <c r="B40" s="26">
        <v>50</v>
      </c>
      <c r="C40" s="23">
        <v>0</v>
      </c>
      <c r="D40" s="22">
        <f t="shared" si="2"/>
        <v>0</v>
      </c>
      <c r="E40" s="6"/>
    </row>
    <row r="41" spans="1:5" ht="15">
      <c r="A41" s="19" t="s">
        <v>34</v>
      </c>
      <c r="B41" s="26">
        <v>4</v>
      </c>
      <c r="C41" s="23">
        <v>0</v>
      </c>
      <c r="D41" s="22">
        <f t="shared" si="2"/>
        <v>0</v>
      </c>
      <c r="E41" s="6"/>
    </row>
    <row r="42" spans="1:5" ht="15">
      <c r="A42" s="19" t="s">
        <v>35</v>
      </c>
      <c r="B42" s="26">
        <v>30</v>
      </c>
      <c r="C42" s="23">
        <v>0</v>
      </c>
      <c r="D42" s="22">
        <f t="shared" si="2"/>
        <v>0</v>
      </c>
      <c r="E42" s="6"/>
    </row>
    <row r="43" spans="1:5" ht="15">
      <c r="A43" s="19" t="s">
        <v>36</v>
      </c>
      <c r="B43" s="26">
        <v>2500</v>
      </c>
      <c r="C43" s="23">
        <v>0</v>
      </c>
      <c r="D43" s="22">
        <f t="shared" si="2"/>
        <v>0</v>
      </c>
      <c r="E43" s="6"/>
    </row>
    <row r="44" spans="1:5" ht="15">
      <c r="A44" s="19" t="s">
        <v>37</v>
      </c>
      <c r="B44" s="26">
        <v>16</v>
      </c>
      <c r="C44" s="23">
        <v>0</v>
      </c>
      <c r="D44" s="22">
        <f t="shared" si="2"/>
        <v>0</v>
      </c>
      <c r="E44" s="6"/>
    </row>
    <row r="45" spans="1:5" ht="15">
      <c r="A45" s="19" t="s">
        <v>38</v>
      </c>
      <c r="B45" s="26">
        <v>20</v>
      </c>
      <c r="C45" s="23">
        <v>0</v>
      </c>
      <c r="D45" s="22">
        <f t="shared" si="2"/>
        <v>0</v>
      </c>
      <c r="E45" s="6"/>
    </row>
    <row r="46" spans="1:5" ht="15">
      <c r="A46" s="19" t="s">
        <v>39</v>
      </c>
      <c r="B46" s="26">
        <v>70</v>
      </c>
      <c r="C46" s="23">
        <v>0</v>
      </c>
      <c r="D46" s="22">
        <f t="shared" si="2"/>
        <v>0</v>
      </c>
      <c r="E46" s="6"/>
    </row>
    <row r="47" spans="1:5" ht="15">
      <c r="A47" s="19" t="s">
        <v>40</v>
      </c>
      <c r="B47" s="26">
        <v>2500</v>
      </c>
      <c r="C47" s="23">
        <v>0</v>
      </c>
      <c r="D47" s="22">
        <f t="shared" si="2"/>
        <v>0</v>
      </c>
      <c r="E47" s="6"/>
    </row>
    <row r="48" spans="1:5" ht="15">
      <c r="A48" s="27" t="s">
        <v>41</v>
      </c>
      <c r="B48" s="28">
        <v>1</v>
      </c>
      <c r="C48" s="29">
        <v>0</v>
      </c>
      <c r="D48" s="30">
        <f t="shared" si="2"/>
        <v>0</v>
      </c>
      <c r="E48" s="6"/>
    </row>
    <row r="49" spans="1:5" ht="15">
      <c r="A49" s="19" t="s">
        <v>42</v>
      </c>
      <c r="B49" s="26">
        <v>6400</v>
      </c>
      <c r="C49" s="23">
        <v>0</v>
      </c>
      <c r="D49" s="22">
        <f t="shared" si="2"/>
        <v>0</v>
      </c>
      <c r="E49" s="6"/>
    </row>
    <row r="50" spans="1:5" ht="15">
      <c r="A50" s="19" t="s">
        <v>43</v>
      </c>
      <c r="B50" s="20">
        <v>25</v>
      </c>
      <c r="C50" s="23">
        <v>0</v>
      </c>
      <c r="D50" s="22">
        <f t="shared" si="2"/>
        <v>0</v>
      </c>
      <c r="E50" s="6"/>
    </row>
    <row r="51" spans="1:5" ht="15">
      <c r="A51" s="19" t="s">
        <v>44</v>
      </c>
      <c r="B51" s="20">
        <v>10</v>
      </c>
      <c r="C51" s="23">
        <v>0</v>
      </c>
      <c r="D51" s="22">
        <f t="shared" si="2"/>
        <v>0</v>
      </c>
      <c r="E51" s="6"/>
    </row>
    <row r="52" spans="1:5" ht="15">
      <c r="A52" s="19" t="s">
        <v>45</v>
      </c>
      <c r="B52" s="20">
        <v>30</v>
      </c>
      <c r="C52" s="23">
        <v>0</v>
      </c>
      <c r="D52" s="22">
        <f t="shared" si="2"/>
        <v>0</v>
      </c>
      <c r="E52" s="6"/>
    </row>
    <row r="53" spans="1:5" ht="15">
      <c r="A53" s="19" t="s">
        <v>46</v>
      </c>
      <c r="B53" s="20">
        <v>1</v>
      </c>
      <c r="C53" s="23">
        <v>0</v>
      </c>
      <c r="D53" s="22">
        <f t="shared" si="2"/>
        <v>0</v>
      </c>
      <c r="E53" s="6">
        <f>SUM(D30:D53)</f>
        <v>0</v>
      </c>
    </row>
    <row r="54" spans="1:5" ht="15">
      <c r="A54" s="19"/>
      <c r="B54" s="20"/>
      <c r="C54" s="23"/>
      <c r="D54" s="22"/>
      <c r="E54" s="6"/>
    </row>
    <row r="55" spans="1:5" ht="15">
      <c r="A55" s="19" t="s">
        <v>47</v>
      </c>
      <c r="B55" s="26">
        <v>1</v>
      </c>
      <c r="C55" s="23">
        <v>0</v>
      </c>
      <c r="D55" s="22">
        <f>B55*C55</f>
        <v>0</v>
      </c>
      <c r="E55" s="6"/>
    </row>
    <row r="56" spans="1:5" ht="15">
      <c r="A56" s="19" t="s">
        <v>48</v>
      </c>
      <c r="B56" s="20">
        <v>20</v>
      </c>
      <c r="C56" s="23">
        <v>0</v>
      </c>
      <c r="D56" s="22">
        <f t="shared" si="2"/>
        <v>0</v>
      </c>
      <c r="E56" s="6"/>
    </row>
    <row r="57" spans="1:5" ht="15">
      <c r="A57" s="19" t="s">
        <v>49</v>
      </c>
      <c r="B57" s="20">
        <v>1</v>
      </c>
      <c r="C57" s="23">
        <v>0</v>
      </c>
      <c r="D57" s="22">
        <f t="shared" si="2"/>
        <v>0</v>
      </c>
      <c r="E57" s="6"/>
    </row>
    <row r="58" spans="1:5" ht="15">
      <c r="A58" s="19" t="s">
        <v>50</v>
      </c>
      <c r="B58" s="20">
        <v>1</v>
      </c>
      <c r="C58" s="23">
        <v>0</v>
      </c>
      <c r="D58" s="22">
        <f t="shared" si="2"/>
        <v>0</v>
      </c>
      <c r="E58" s="6"/>
    </row>
    <row r="59" spans="1:5" ht="15">
      <c r="A59" s="19" t="s">
        <v>51</v>
      </c>
      <c r="B59" s="20">
        <v>20</v>
      </c>
      <c r="C59" s="23">
        <v>0</v>
      </c>
      <c r="D59" s="22">
        <f t="shared" si="2"/>
        <v>0</v>
      </c>
      <c r="E59" s="6"/>
    </row>
    <row r="60" spans="1:5" ht="15.75" thickBot="1">
      <c r="A60" s="19" t="s">
        <v>52</v>
      </c>
      <c r="B60" s="20">
        <v>1</v>
      </c>
      <c r="C60" s="23">
        <v>0</v>
      </c>
      <c r="D60" s="22">
        <f t="shared" si="2"/>
        <v>0</v>
      </c>
      <c r="E60" s="6">
        <f>SUM(D55:D60)</f>
        <v>0</v>
      </c>
    </row>
    <row r="61" spans="1:5" ht="15">
      <c r="A61" s="31" t="s">
        <v>1</v>
      </c>
      <c r="B61" s="32"/>
      <c r="C61" s="33"/>
      <c r="D61" s="34">
        <f>+SUM(D5:D60)</f>
        <v>0</v>
      </c>
      <c r="E61" s="35"/>
    </row>
    <row r="62" spans="1:5" ht="15">
      <c r="A62" s="25" t="s">
        <v>53</v>
      </c>
      <c r="B62" s="20"/>
      <c r="C62" s="21"/>
      <c r="D62" s="22">
        <f>+D61*0.21</f>
        <v>0</v>
      </c>
      <c r="E62" s="36"/>
    </row>
    <row r="63" spans="1:5" ht="15.75" thickBot="1">
      <c r="A63" s="37" t="s">
        <v>54</v>
      </c>
      <c r="B63" s="38"/>
      <c r="C63" s="39"/>
      <c r="D63" s="40">
        <f>+D61+D62</f>
        <v>0</v>
      </c>
      <c r="E63" s="6"/>
    </row>
    <row r="64" spans="1:5" ht="15">
      <c r="A64" s="41"/>
      <c r="B64" s="42"/>
      <c r="C64" s="36"/>
      <c r="D64" s="43"/>
      <c r="E64" s="6"/>
    </row>
    <row r="65" spans="1:5" ht="15">
      <c r="A65" s="44"/>
      <c r="B65" s="3"/>
      <c r="C65" s="3"/>
      <c r="D65" s="45">
        <f>D61-I62</f>
        <v>0</v>
      </c>
      <c r="E65" s="3"/>
    </row>
    <row r="66" spans="1:5" ht="15">
      <c r="A66" s="3"/>
      <c r="B66" s="3"/>
      <c r="C66" s="3"/>
      <c r="D66" s="21">
        <f>+D65*0.21</f>
        <v>0</v>
      </c>
      <c r="E66" s="3"/>
    </row>
    <row r="67" spans="1:5" ht="15">
      <c r="A67" s="3"/>
      <c r="B67" s="3"/>
      <c r="C67" s="3"/>
      <c r="D67" s="23">
        <f>+D65+D66</f>
        <v>0</v>
      </c>
      <c r="E67" s="3"/>
    </row>
    <row r="68" spans="1:5" ht="15">
      <c r="A68" s="3"/>
      <c r="B68" s="3"/>
      <c r="C68" s="3"/>
      <c r="D68" s="3"/>
      <c r="E68" s="3"/>
    </row>
    <row r="69" spans="1:5" ht="15">
      <c r="A69" s="3" t="s">
        <v>55</v>
      </c>
      <c r="B69" s="3"/>
      <c r="C69" s="3"/>
      <c r="D69" s="3"/>
      <c r="E69" s="3"/>
    </row>
    <row r="70" spans="1:5" ht="15">
      <c r="A70" s="3" t="s">
        <v>56</v>
      </c>
      <c r="B70" s="3"/>
      <c r="C70" s="3"/>
      <c r="D70" s="3"/>
      <c r="E70" s="3"/>
    </row>
  </sheetData>
  <mergeCells count="5">
    <mergeCell ref="C3:C4"/>
    <mergeCell ref="B3:B4"/>
    <mergeCell ref="D3:D4"/>
    <mergeCell ref="A3:A4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Unzeitigová</dc:creator>
  <cp:keywords/>
  <dc:description/>
  <cp:lastModifiedBy>Dagmar Unzeitigová</cp:lastModifiedBy>
  <dcterms:created xsi:type="dcterms:W3CDTF">2018-06-11T15:25:47Z</dcterms:created>
  <dcterms:modified xsi:type="dcterms:W3CDTF">2018-06-11T15:58:00Z</dcterms:modified>
  <cp:category/>
  <cp:version/>
  <cp:contentType/>
  <cp:contentStatus/>
</cp:coreProperties>
</file>