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ytlikova\Desktop\Rozšíření systému EKV\E-ZAK_EKV_9.2018\"/>
    </mc:Choice>
  </mc:AlternateContent>
  <bookViews>
    <workbookView xWindow="120" yWindow="120" windowWidth="15030" windowHeight="8385"/>
  </bookViews>
  <sheets>
    <sheet name="Položkový rozpočet_EKV" sheetId="2" r:id="rId1"/>
  </sheets>
  <definedNames>
    <definedName name="afterdetail_rozpocty_rkap">#REF!</definedName>
    <definedName name="afterdetail_rozpocty_rozpocty">#REF!</definedName>
    <definedName name="beforeafterdetail_rozpocty_rozpocty.Poznamka2.1">#REF!</definedName>
    <definedName name="body_memrekapdph">#REF!</definedName>
    <definedName name="body_phlavy">#REF!</definedName>
    <definedName name="body_prekap">#REF!</definedName>
    <definedName name="body_rozpocty_rkap">#REF!</definedName>
    <definedName name="body_rozpocty_rozpocty">#REF!</definedName>
    <definedName name="body_rozpocty_rpolozky">#REF!</definedName>
    <definedName name="celkembezdph">#REF!</definedName>
    <definedName name="celkemsdph">#REF!</definedName>
    <definedName name="celklemsdph">#REF!</definedName>
    <definedName name="end_rozpocty_rozpocty">#REF!</definedName>
    <definedName name="firmy_rozpocty.0">#REF!</definedName>
    <definedName name="firmy_rozpocty.1">#REF!</definedName>
    <definedName name="firmy_rozpocty_pozn.Poznamka2">#REF!</definedName>
    <definedName name="sum_memrekapdph">#REF!</definedName>
    <definedName name="sum_prekap">#REF!</definedName>
    <definedName name="top_memrekapdph">#REF!</definedName>
    <definedName name="top_phlavy">#REF!</definedName>
    <definedName name="top_rozpocty_rkap">#REF!</definedName>
  </definedNames>
  <calcPr calcId="152511"/>
</workbook>
</file>

<file path=xl/calcChain.xml><?xml version="1.0" encoding="utf-8"?>
<calcChain xmlns="http://schemas.openxmlformats.org/spreadsheetml/2006/main">
  <c r="E229" i="2" l="1"/>
  <c r="E180" i="2"/>
  <c r="E155" i="2"/>
  <c r="E106" i="2"/>
  <c r="E38" i="2"/>
  <c r="E73" i="2" l="1"/>
  <c r="E72" i="2" l="1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74" i="2" s="1"/>
  <c r="E244" i="2" l="1"/>
  <c r="E245" i="2"/>
  <c r="E219" i="2"/>
  <c r="E220" i="2"/>
  <c r="E195" i="2"/>
  <c r="E196" i="2"/>
  <c r="E170" i="2"/>
  <c r="E171" i="2"/>
  <c r="E145" i="2"/>
  <c r="E146" i="2"/>
  <c r="E121" i="2"/>
  <c r="E122" i="2"/>
  <c r="E96" i="2"/>
  <c r="E97" i="2"/>
  <c r="E53" i="2"/>
  <c r="E54" i="2"/>
  <c r="E233" i="2"/>
  <c r="E234" i="2"/>
  <c r="E235" i="2"/>
  <c r="E236" i="2"/>
  <c r="E237" i="2"/>
  <c r="E238" i="2"/>
  <c r="E239" i="2"/>
  <c r="E240" i="2"/>
  <c r="E241" i="2"/>
  <c r="E242" i="2"/>
  <c r="E243" i="2"/>
  <c r="E208" i="2"/>
  <c r="E209" i="2"/>
  <c r="E210" i="2"/>
  <c r="E211" i="2"/>
  <c r="E212" i="2"/>
  <c r="E213" i="2"/>
  <c r="E214" i="2"/>
  <c r="E215" i="2"/>
  <c r="E216" i="2"/>
  <c r="E217" i="2"/>
  <c r="E218" i="2"/>
  <c r="E184" i="2"/>
  <c r="E185" i="2"/>
  <c r="E186" i="2"/>
  <c r="E187" i="2"/>
  <c r="E188" i="2"/>
  <c r="E189" i="2"/>
  <c r="E190" i="2"/>
  <c r="E191" i="2"/>
  <c r="E192" i="2"/>
  <c r="E193" i="2"/>
  <c r="E194" i="2"/>
  <c r="E159" i="2"/>
  <c r="E160" i="2"/>
  <c r="E161" i="2"/>
  <c r="E162" i="2"/>
  <c r="E163" i="2"/>
  <c r="E164" i="2"/>
  <c r="E165" i="2"/>
  <c r="E166" i="2"/>
  <c r="E167" i="2"/>
  <c r="E168" i="2"/>
  <c r="E169" i="2"/>
  <c r="E134" i="2" l="1"/>
  <c r="E135" i="2"/>
  <c r="E136" i="2"/>
  <c r="E137" i="2"/>
  <c r="E138" i="2"/>
  <c r="E139" i="2"/>
  <c r="E140" i="2"/>
  <c r="E141" i="2"/>
  <c r="E142" i="2"/>
  <c r="E143" i="2"/>
  <c r="E144" i="2"/>
  <c r="E110" i="2"/>
  <c r="E111" i="2"/>
  <c r="E112" i="2"/>
  <c r="E113" i="2"/>
  <c r="E114" i="2"/>
  <c r="E115" i="2"/>
  <c r="E116" i="2"/>
  <c r="E117" i="2"/>
  <c r="E118" i="2"/>
  <c r="E119" i="2"/>
  <c r="E120" i="2"/>
  <c r="E85" i="2"/>
  <c r="E86" i="2"/>
  <c r="E87" i="2"/>
  <c r="E88" i="2"/>
  <c r="E89" i="2"/>
  <c r="E90" i="2"/>
  <c r="E91" i="2"/>
  <c r="E92" i="2"/>
  <c r="E93" i="2"/>
  <c r="E94" i="2"/>
  <c r="E95" i="2"/>
  <c r="E42" i="2"/>
  <c r="E43" i="2"/>
  <c r="E44" i="2"/>
  <c r="E45" i="2"/>
  <c r="E46" i="2"/>
  <c r="E47" i="2"/>
  <c r="E48" i="2"/>
  <c r="E49" i="2"/>
  <c r="E50" i="2"/>
  <c r="E51" i="2"/>
  <c r="E52" i="2"/>
  <c r="E253" i="2"/>
  <c r="E252" i="2"/>
  <c r="E232" i="2"/>
  <c r="E231" i="2"/>
  <c r="E230" i="2"/>
  <c r="E228" i="2"/>
  <c r="E227" i="2"/>
  <c r="E226" i="2"/>
  <c r="E225" i="2"/>
  <c r="E224" i="2"/>
  <c r="E223" i="2"/>
  <c r="E207" i="2"/>
  <c r="E206" i="2"/>
  <c r="E205" i="2"/>
  <c r="E204" i="2"/>
  <c r="E203" i="2"/>
  <c r="E202" i="2"/>
  <c r="E201" i="2"/>
  <c r="E200" i="2"/>
  <c r="E199" i="2"/>
  <c r="E183" i="2"/>
  <c r="E182" i="2"/>
  <c r="E181" i="2"/>
  <c r="E179" i="2"/>
  <c r="E178" i="2"/>
  <c r="E177" i="2"/>
  <c r="E176" i="2"/>
  <c r="E175" i="2"/>
  <c r="E174" i="2"/>
  <c r="E158" i="2"/>
  <c r="E157" i="2"/>
  <c r="E156" i="2"/>
  <c r="E154" i="2"/>
  <c r="E153" i="2"/>
  <c r="E152" i="2"/>
  <c r="E151" i="2"/>
  <c r="E150" i="2"/>
  <c r="E149" i="2"/>
  <c r="E133" i="2"/>
  <c r="E132" i="2"/>
  <c r="E131" i="2"/>
  <c r="E130" i="2"/>
  <c r="E129" i="2"/>
  <c r="E128" i="2"/>
  <c r="E127" i="2"/>
  <c r="E126" i="2"/>
  <c r="E125" i="2"/>
  <c r="E109" i="2"/>
  <c r="E108" i="2"/>
  <c r="E107" i="2"/>
  <c r="E105" i="2"/>
  <c r="E104" i="2"/>
  <c r="E103" i="2"/>
  <c r="E102" i="2"/>
  <c r="E101" i="2"/>
  <c r="E100" i="2"/>
  <c r="E84" i="2"/>
  <c r="E83" i="2"/>
  <c r="E82" i="2"/>
  <c r="E81" i="2"/>
  <c r="E80" i="2"/>
  <c r="E79" i="2"/>
  <c r="E78" i="2"/>
  <c r="E77" i="2"/>
  <c r="E76" i="2"/>
  <c r="E41" i="2"/>
  <c r="E40" i="2"/>
  <c r="E39" i="2"/>
  <c r="E37" i="2"/>
  <c r="E36" i="2"/>
  <c r="E35" i="2"/>
  <c r="E34" i="2"/>
  <c r="E33" i="2"/>
  <c r="E32" i="2"/>
  <c r="E31" i="2"/>
  <c r="E123" i="2" l="1"/>
  <c r="E221" i="2"/>
  <c r="E55" i="2"/>
  <c r="E147" i="2"/>
  <c r="E246" i="2"/>
  <c r="E172" i="2"/>
  <c r="E98" i="2"/>
  <c r="E197" i="2"/>
  <c r="E254" i="2"/>
  <c r="E15" i="2" s="1"/>
  <c r="E247" i="2" l="1"/>
  <c r="E14" i="2" s="1"/>
  <c r="E16" i="2" s="1"/>
  <c r="E17" i="2" l="1"/>
  <c r="D20" i="2" s="1"/>
  <c r="E20" i="2" s="1"/>
  <c r="E22" i="2" s="1"/>
  <c r="E23" i="2" s="1"/>
</calcChain>
</file>

<file path=xl/sharedStrings.xml><?xml version="1.0" encoding="utf-8"?>
<sst xmlns="http://schemas.openxmlformats.org/spreadsheetml/2006/main" count="457" uniqueCount="82">
  <si>
    <t>Celkem</t>
  </si>
  <si>
    <t>Celkem s DPH</t>
  </si>
  <si>
    <t>Daň z přidané hodnoty</t>
  </si>
  <si>
    <t>Rekapitulace rozpočtu</t>
  </si>
  <si>
    <t>Popis položky</t>
  </si>
  <si>
    <t>Počet</t>
  </si>
  <si>
    <t>MJ</t>
  </si>
  <si>
    <t>Jedn. cena</t>
  </si>
  <si>
    <t>%</t>
  </si>
  <si>
    <t>Ostatní</t>
  </si>
  <si>
    <t>DPH 21%</t>
  </si>
  <si>
    <t>ks</t>
  </si>
  <si>
    <t>kpl</t>
  </si>
  <si>
    <t>Funkční zkouška</t>
  </si>
  <si>
    <t>Doprava</t>
  </si>
  <si>
    <t>Instalace ústředny</t>
  </si>
  <si>
    <t>Čtečka ASSET 6502 TWN4</t>
  </si>
  <si>
    <t>Zámek befo 112122</t>
  </si>
  <si>
    <t>Požární ucpávka</t>
  </si>
  <si>
    <t>m</t>
  </si>
  <si>
    <t>Kabeláž kabel FTP, 2x CYA 2,5</t>
  </si>
  <si>
    <t>Drobný instalační materiál</t>
  </si>
  <si>
    <t>Zdroj PWR 533</t>
  </si>
  <si>
    <t>Aku 38 Ah</t>
  </si>
  <si>
    <t>ASSET 804 2x NET</t>
  </si>
  <si>
    <t>Instalace zdroje</t>
  </si>
  <si>
    <t>Instalace akumulátoru</t>
  </si>
  <si>
    <t>Instalace čtečky</t>
  </si>
  <si>
    <t>Instalace zámku Befo</t>
  </si>
  <si>
    <t>Programování ústředny, oživení systému</t>
  </si>
  <si>
    <t>Programové úpravy Backent</t>
  </si>
  <si>
    <t>Instalace požární ucpávky</t>
  </si>
  <si>
    <t>Doplnění a úprava projektové dokumentace</t>
  </si>
  <si>
    <t>Instalace kabelové trasy  kabel linky, napájecí k zámkům a čtečkám</t>
  </si>
  <si>
    <t>Řídící jednotka ASSET10- TWN4</t>
  </si>
  <si>
    <t>Instalace řídící jednotaky</t>
  </si>
  <si>
    <t>Oživení systému náklady na čtečku</t>
  </si>
  <si>
    <t>Upgrade stávající ústředny na ASSET 808</t>
  </si>
  <si>
    <t>Upgrade SW stávající ústředny ASSET na 808</t>
  </si>
  <si>
    <t>Položkový rozpočet</t>
  </si>
  <si>
    <t>Celkem pavilon A1</t>
  </si>
  <si>
    <t>Celkem pavilon A18</t>
  </si>
  <si>
    <t>Celkem pavilon A16</t>
  </si>
  <si>
    <t>Celkem pavilon A15</t>
  </si>
  <si>
    <t>Celkem pavilon A11</t>
  </si>
  <si>
    <t>Celkem pavilon A19</t>
  </si>
  <si>
    <t>Celkem pavilon A20</t>
  </si>
  <si>
    <t>Celkem pavilon A21</t>
  </si>
  <si>
    <t>Celkem ostatní</t>
  </si>
  <si>
    <t>Instalace řídící jednotky</t>
  </si>
  <si>
    <t>Dodávky, materiál, montáž a služby</t>
  </si>
  <si>
    <t>Celkem dodávka, materiál, montáž a služby</t>
  </si>
  <si>
    <t>Firma - název:</t>
  </si>
  <si>
    <t>Sídlo:</t>
  </si>
  <si>
    <t xml:space="preserve">IČ, DIČ: </t>
  </si>
  <si>
    <t>Kontaktní osoba:</t>
  </si>
  <si>
    <t>Tel:</t>
  </si>
  <si>
    <t>E-mail:</t>
  </si>
  <si>
    <t>Řídící jednotka ASSET10- TWN4 bílá</t>
  </si>
  <si>
    <t>Programování systému</t>
  </si>
  <si>
    <t>Trasa anatomie, rozebrání a skládání podhledu</t>
  </si>
  <si>
    <t>Demontáž čteček</t>
  </si>
  <si>
    <t>Rozpočtové náklady (dodávky, materiál, montáž a služby)</t>
  </si>
  <si>
    <t>Pavilon A11 - mč. 211,228,327</t>
  </si>
  <si>
    <t>Pavilon A1 - m.č. 209,409,419,421</t>
  </si>
  <si>
    <t>Pavilon A15 - m.č. 113,308,309,333</t>
  </si>
  <si>
    <t>Pavilon A16 - m.č. 213,215</t>
  </si>
  <si>
    <t>Pavilon A18, m.č. 112,208</t>
  </si>
  <si>
    <t>Pavilon A19 - m.č. 113,118,231,326</t>
  </si>
  <si>
    <t>Pavilon A20 - m.č. 207</t>
  </si>
  <si>
    <t>Pavilon A21 - m.č. 107,108,111,112</t>
  </si>
  <si>
    <r>
      <t xml:space="preserve">DPH Celkem </t>
    </r>
    <r>
      <rPr>
        <sz val="10"/>
        <rFont val="Arial CE"/>
        <charset val="238"/>
      </rPr>
      <t>(zaokrouhleno)</t>
    </r>
  </si>
  <si>
    <t>Příloha č. 1:</t>
  </si>
  <si>
    <t>Pavilon A1 - morfologie; anatomie</t>
  </si>
  <si>
    <t>Rekonstrukce a rozšíření stávajícího systému EKV pro výukové prostory LF v UKB</t>
  </si>
  <si>
    <t>Poznámka</t>
  </si>
  <si>
    <t>Celkem bez DPH</t>
  </si>
  <si>
    <t>Kování - klika METAL TUBE MT 00 s koulí a rozetou</t>
  </si>
  <si>
    <t>Dodavatel vyplní "žlutě označená pole"</t>
  </si>
  <si>
    <t>Koordinační práce</t>
  </si>
  <si>
    <r>
      <t xml:space="preserve">Nabídková cena pro potřeby hodnocení - Celkem bez DPH </t>
    </r>
    <r>
      <rPr>
        <sz val="10"/>
        <color rgb="FFFF0000"/>
        <rFont val="Arial CE"/>
        <family val="2"/>
        <charset val="238"/>
      </rPr>
      <t>(zaokrouhleno)</t>
    </r>
  </si>
  <si>
    <t>Vyhotovil - jméno, funkce: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</si>
</sst>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7" borderId="11" xfId="0" applyFont="1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0" fillId="0" borderId="15" xfId="0" applyNumberFormat="1" applyFill="1" applyBorder="1" applyAlignment="1">
      <alignment horizontal="right" vertical="center" wrapText="1"/>
    </xf>
    <xf numFmtId="0" fontId="0" fillId="0" borderId="14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Continuous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11" fillId="4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3" xfId="0" applyNumberFormat="1" applyFont="1" applyFill="1" applyBorder="1" applyAlignment="1">
      <alignment vertical="center" wrapText="1"/>
    </xf>
    <xf numFmtId="164" fontId="16" fillId="0" borderId="3" xfId="0" applyNumberFormat="1" applyFont="1" applyFill="1" applyBorder="1" applyAlignment="1">
      <alignment horizontal="right" vertical="center" wrapText="1"/>
    </xf>
    <xf numFmtId="0" fontId="12" fillId="0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2" fillId="4" borderId="3" xfId="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164" fontId="14" fillId="7" borderId="22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abSelected="1" workbookViewId="0">
      <selection activeCell="M17" sqref="M17"/>
    </sheetView>
  </sheetViews>
  <sheetFormatPr defaultRowHeight="12.75" x14ac:dyDescent="0.2"/>
  <cols>
    <col min="1" max="1" width="31.28515625" style="2" customWidth="1"/>
    <col min="2" max="2" width="9.5703125" style="2" customWidth="1"/>
    <col min="3" max="3" width="4.7109375" style="2" customWidth="1"/>
    <col min="4" max="4" width="14.85546875" style="2" customWidth="1"/>
    <col min="5" max="5" width="17.85546875" style="2" customWidth="1"/>
    <col min="6" max="6" width="21.28515625" style="2" customWidth="1"/>
    <col min="7" max="16384" width="9.140625" style="2"/>
  </cols>
  <sheetData>
    <row r="1" spans="1:6" x14ac:dyDescent="0.2">
      <c r="A1" s="32" t="s">
        <v>72</v>
      </c>
    </row>
    <row r="2" spans="1:6" ht="33" customHeight="1" x14ac:dyDescent="0.2">
      <c r="A2" s="87" t="s">
        <v>74</v>
      </c>
      <c r="B2" s="87"/>
      <c r="C2" s="87"/>
      <c r="D2" s="87"/>
      <c r="E2" s="87"/>
      <c r="F2" s="87"/>
    </row>
    <row r="3" spans="1:6" ht="19.5" customHeight="1" x14ac:dyDescent="0.2">
      <c r="A3" s="88" t="s">
        <v>39</v>
      </c>
      <c r="B3" s="88"/>
      <c r="C3" s="88"/>
      <c r="D3" s="88"/>
      <c r="E3" s="88"/>
      <c r="F3" s="88"/>
    </row>
    <row r="4" spans="1:6" s="1" customFormat="1" ht="25.5" customHeight="1" x14ac:dyDescent="0.2">
      <c r="A4" s="91" t="s">
        <v>78</v>
      </c>
      <c r="B4" s="91"/>
      <c r="C4" s="91"/>
      <c r="D4" s="91"/>
      <c r="E4" s="91"/>
      <c r="F4" s="91"/>
    </row>
    <row r="5" spans="1:6" x14ac:dyDescent="0.2">
      <c r="A5" s="75" t="s">
        <v>52</v>
      </c>
      <c r="B5" s="22"/>
      <c r="C5" s="22"/>
      <c r="D5" s="23"/>
      <c r="E5" s="23"/>
      <c r="F5" s="24"/>
    </row>
    <row r="6" spans="1:6" x14ac:dyDescent="0.2">
      <c r="A6" s="76" t="s">
        <v>53</v>
      </c>
      <c r="B6" s="25"/>
      <c r="C6" s="25"/>
      <c r="D6" s="25"/>
      <c r="E6" s="25"/>
      <c r="F6" s="26"/>
    </row>
    <row r="7" spans="1:6" x14ac:dyDescent="0.2">
      <c r="A7" s="76" t="s">
        <v>54</v>
      </c>
      <c r="B7" s="22"/>
      <c r="C7" s="25"/>
      <c r="D7" s="25"/>
      <c r="E7" s="25"/>
      <c r="F7" s="24"/>
    </row>
    <row r="8" spans="1:6" x14ac:dyDescent="0.2">
      <c r="A8" s="77" t="s">
        <v>55</v>
      </c>
      <c r="B8" s="22"/>
      <c r="C8" s="22"/>
      <c r="D8" s="22"/>
      <c r="E8" s="25"/>
      <c r="F8" s="24"/>
    </row>
    <row r="9" spans="1:6" x14ac:dyDescent="0.2">
      <c r="A9" s="77" t="s">
        <v>56</v>
      </c>
      <c r="B9" s="22"/>
      <c r="C9" s="22"/>
      <c r="D9" s="22"/>
      <c r="E9" s="25"/>
      <c r="F9" s="24"/>
    </row>
    <row r="10" spans="1:6" x14ac:dyDescent="0.2">
      <c r="A10" s="78" t="s">
        <v>57</v>
      </c>
      <c r="B10" s="27"/>
      <c r="C10" s="27"/>
      <c r="D10" s="27"/>
      <c r="E10" s="28"/>
      <c r="F10" s="29"/>
    </row>
    <row r="11" spans="1:6" x14ac:dyDescent="0.2">
      <c r="A11" s="30"/>
      <c r="B11" s="30"/>
      <c r="C11" s="30"/>
      <c r="D11" s="30"/>
      <c r="E11" s="31"/>
      <c r="F11" s="22"/>
    </row>
    <row r="12" spans="1:6" ht="13.5" thickBot="1" x14ac:dyDescent="0.25">
      <c r="A12" s="33"/>
      <c r="B12" s="33"/>
      <c r="C12" s="33"/>
      <c r="D12" s="33"/>
      <c r="E12" s="33"/>
      <c r="F12" s="34"/>
    </row>
    <row r="13" spans="1:6" ht="15.75" x14ac:dyDescent="0.2">
      <c r="A13" s="3" t="s">
        <v>3</v>
      </c>
      <c r="B13" s="4"/>
      <c r="C13" s="4"/>
      <c r="D13" s="4"/>
      <c r="E13" s="5"/>
      <c r="F13" s="6"/>
    </row>
    <row r="14" spans="1:6" ht="18" customHeight="1" x14ac:dyDescent="0.2">
      <c r="A14" s="89" t="s">
        <v>62</v>
      </c>
      <c r="B14" s="90"/>
      <c r="C14" s="90"/>
      <c r="D14" s="90"/>
      <c r="E14" s="7">
        <f>E247</f>
        <v>0</v>
      </c>
      <c r="F14" s="1"/>
    </row>
    <row r="15" spans="1:6" ht="16.5" customHeight="1" x14ac:dyDescent="0.2">
      <c r="A15" s="8" t="s">
        <v>9</v>
      </c>
      <c r="B15" s="6"/>
      <c r="C15" s="6"/>
      <c r="D15" s="6"/>
      <c r="E15" s="7">
        <f>E254</f>
        <v>0</v>
      </c>
      <c r="F15" s="1"/>
    </row>
    <row r="16" spans="1:6" ht="15.75" thickBot="1" x14ac:dyDescent="0.25">
      <c r="A16" s="95" t="s">
        <v>76</v>
      </c>
      <c r="B16" s="96"/>
      <c r="C16" s="96"/>
      <c r="D16" s="96"/>
      <c r="E16" s="97">
        <f>SUM(E14:E15)</f>
        <v>0</v>
      </c>
      <c r="F16" s="1"/>
    </row>
    <row r="17" spans="1:6" ht="43.5" customHeight="1" thickBot="1" x14ac:dyDescent="0.25">
      <c r="A17" s="92" t="s">
        <v>80</v>
      </c>
      <c r="B17" s="93"/>
      <c r="C17" s="93"/>
      <c r="D17" s="93"/>
      <c r="E17" s="94">
        <f>E16</f>
        <v>0</v>
      </c>
      <c r="F17" s="1"/>
    </row>
    <row r="18" spans="1:6" x14ac:dyDescent="0.2">
      <c r="A18" s="9"/>
      <c r="B18" s="1"/>
      <c r="C18" s="1"/>
      <c r="D18" s="1"/>
      <c r="E18" s="1"/>
      <c r="F18" s="1"/>
    </row>
    <row r="19" spans="1:6" ht="15" x14ac:dyDescent="0.2">
      <c r="A19" s="10" t="s">
        <v>2</v>
      </c>
      <c r="B19" s="11"/>
      <c r="C19" s="11"/>
      <c r="D19" s="11"/>
      <c r="E19" s="12"/>
      <c r="F19" s="1"/>
    </row>
    <row r="20" spans="1:6" x14ac:dyDescent="0.2">
      <c r="A20" s="9" t="s">
        <v>10</v>
      </c>
      <c r="B20" s="13">
        <v>21</v>
      </c>
      <c r="C20" s="1" t="s">
        <v>8</v>
      </c>
      <c r="D20" s="14">
        <f>E17</f>
        <v>0</v>
      </c>
      <c r="E20" s="15">
        <f>D20/100*21</f>
        <v>0</v>
      </c>
      <c r="F20" s="13"/>
    </row>
    <row r="21" spans="1:6" ht="15" x14ac:dyDescent="0.2">
      <c r="A21" s="16"/>
      <c r="B21" s="1"/>
      <c r="C21" s="1"/>
      <c r="D21" s="1"/>
      <c r="E21" s="17"/>
      <c r="F21" s="1"/>
    </row>
    <row r="22" spans="1:6" ht="15" x14ac:dyDescent="0.2">
      <c r="A22" s="18" t="s">
        <v>71</v>
      </c>
      <c r="B22" s="19"/>
      <c r="C22" s="19"/>
      <c r="D22" s="19"/>
      <c r="E22" s="20">
        <f>E20</f>
        <v>0</v>
      </c>
      <c r="F22" s="1"/>
    </row>
    <row r="23" spans="1:6" ht="15" x14ac:dyDescent="0.2">
      <c r="A23" s="10" t="s">
        <v>1</v>
      </c>
      <c r="B23" s="11"/>
      <c r="C23" s="11"/>
      <c r="D23" s="11"/>
      <c r="E23" s="21">
        <f>E17+E22</f>
        <v>0</v>
      </c>
      <c r="F23" s="1"/>
    </row>
    <row r="24" spans="1:6" ht="15" x14ac:dyDescent="0.2">
      <c r="A24" s="35"/>
      <c r="B24" s="1"/>
      <c r="C24" s="1"/>
      <c r="D24" s="1"/>
      <c r="E24" s="36"/>
      <c r="F24" s="1"/>
    </row>
    <row r="25" spans="1:6" ht="15" x14ac:dyDescent="0.2">
      <c r="A25" s="35"/>
      <c r="B25" s="1"/>
      <c r="C25" s="1"/>
      <c r="D25" s="1"/>
      <c r="E25" s="36"/>
      <c r="F25" s="1"/>
    </row>
    <row r="27" spans="1:6" ht="15.75" x14ac:dyDescent="0.2">
      <c r="A27" s="84" t="s">
        <v>39</v>
      </c>
      <c r="B27" s="85"/>
      <c r="C27" s="85"/>
      <c r="D27" s="85"/>
      <c r="E27" s="85"/>
      <c r="F27" s="86"/>
    </row>
    <row r="28" spans="1:6" ht="31.5" customHeight="1" x14ac:dyDescent="0.2">
      <c r="A28" s="81" t="s">
        <v>50</v>
      </c>
      <c r="B28" s="82"/>
      <c r="C28" s="82"/>
      <c r="D28" s="82"/>
      <c r="E28" s="82"/>
      <c r="F28" s="83"/>
    </row>
    <row r="29" spans="1:6" x14ac:dyDescent="0.2">
      <c r="A29" s="37" t="s">
        <v>4</v>
      </c>
      <c r="B29" s="38" t="s">
        <v>5</v>
      </c>
      <c r="C29" s="38" t="s">
        <v>6</v>
      </c>
      <c r="D29" s="39" t="s">
        <v>7</v>
      </c>
      <c r="E29" s="39" t="s">
        <v>0</v>
      </c>
      <c r="F29" s="38" t="s">
        <v>75</v>
      </c>
    </row>
    <row r="30" spans="1:6" s="44" customFormat="1" x14ac:dyDescent="0.2">
      <c r="A30" s="40" t="s">
        <v>64</v>
      </c>
      <c r="B30" s="41"/>
      <c r="C30" s="42"/>
      <c r="D30" s="43"/>
      <c r="E30" s="43"/>
      <c r="F30" s="41"/>
    </row>
    <row r="31" spans="1:6" ht="24" x14ac:dyDescent="0.2">
      <c r="A31" s="37" t="s">
        <v>37</v>
      </c>
      <c r="B31" s="39">
        <v>1</v>
      </c>
      <c r="C31" s="38" t="s">
        <v>11</v>
      </c>
      <c r="D31" s="45"/>
      <c r="E31" s="46">
        <f t="shared" ref="E31:E37" si="0">B31*D31</f>
        <v>0</v>
      </c>
      <c r="F31" s="39"/>
    </row>
    <row r="32" spans="1:6" ht="24" x14ac:dyDescent="0.2">
      <c r="A32" s="37" t="s">
        <v>38</v>
      </c>
      <c r="B32" s="39">
        <v>1</v>
      </c>
      <c r="C32" s="38" t="s">
        <v>11</v>
      </c>
      <c r="D32" s="45"/>
      <c r="E32" s="46">
        <f t="shared" si="0"/>
        <v>0</v>
      </c>
      <c r="F32" s="39"/>
    </row>
    <row r="33" spans="1:6" x14ac:dyDescent="0.2">
      <c r="A33" s="37" t="s">
        <v>22</v>
      </c>
      <c r="B33" s="39">
        <v>1</v>
      </c>
      <c r="C33" s="38" t="s">
        <v>11</v>
      </c>
      <c r="D33" s="45"/>
      <c r="E33" s="46">
        <f t="shared" si="0"/>
        <v>0</v>
      </c>
      <c r="F33" s="39"/>
    </row>
    <row r="34" spans="1:6" x14ac:dyDescent="0.2">
      <c r="A34" s="37" t="s">
        <v>23</v>
      </c>
      <c r="B34" s="39">
        <v>1</v>
      </c>
      <c r="C34" s="38" t="s">
        <v>11</v>
      </c>
      <c r="D34" s="45"/>
      <c r="E34" s="46">
        <f t="shared" si="0"/>
        <v>0</v>
      </c>
      <c r="F34" s="39"/>
    </row>
    <row r="35" spans="1:6" x14ac:dyDescent="0.2">
      <c r="A35" s="37" t="s">
        <v>34</v>
      </c>
      <c r="B35" s="39">
        <v>4</v>
      </c>
      <c r="C35" s="38" t="s">
        <v>11</v>
      </c>
      <c r="D35" s="45"/>
      <c r="E35" s="46">
        <f t="shared" si="0"/>
        <v>0</v>
      </c>
      <c r="F35" s="39"/>
    </row>
    <row r="36" spans="1:6" x14ac:dyDescent="0.2">
      <c r="A36" s="37" t="s">
        <v>16</v>
      </c>
      <c r="B36" s="39">
        <v>4</v>
      </c>
      <c r="C36" s="38" t="s">
        <v>11</v>
      </c>
      <c r="D36" s="45"/>
      <c r="E36" s="46">
        <f t="shared" si="0"/>
        <v>0</v>
      </c>
      <c r="F36" s="39"/>
    </row>
    <row r="37" spans="1:6" x14ac:dyDescent="0.2">
      <c r="A37" s="37" t="s">
        <v>17</v>
      </c>
      <c r="B37" s="39">
        <v>4</v>
      </c>
      <c r="C37" s="38" t="s">
        <v>11</v>
      </c>
      <c r="D37" s="45"/>
      <c r="E37" s="46">
        <f t="shared" si="0"/>
        <v>0</v>
      </c>
      <c r="F37" s="39"/>
    </row>
    <row r="38" spans="1:6" ht="24" x14ac:dyDescent="0.2">
      <c r="A38" s="79" t="s">
        <v>77</v>
      </c>
      <c r="B38" s="39">
        <v>4</v>
      </c>
      <c r="C38" s="38" t="s">
        <v>11</v>
      </c>
      <c r="D38" s="45"/>
      <c r="E38" s="46">
        <f t="shared" ref="E38" si="1">B38*D38</f>
        <v>0</v>
      </c>
      <c r="F38" s="39"/>
    </row>
    <row r="39" spans="1:6" x14ac:dyDescent="0.2">
      <c r="A39" s="37" t="s">
        <v>18</v>
      </c>
      <c r="B39" s="39">
        <v>4</v>
      </c>
      <c r="C39" s="38" t="s">
        <v>11</v>
      </c>
      <c r="D39" s="45"/>
      <c r="E39" s="46">
        <f>B39*D39</f>
        <v>0</v>
      </c>
      <c r="F39" s="39"/>
    </row>
    <row r="40" spans="1:6" x14ac:dyDescent="0.2">
      <c r="A40" s="37" t="s">
        <v>20</v>
      </c>
      <c r="B40" s="39">
        <v>50</v>
      </c>
      <c r="C40" s="38" t="s">
        <v>19</v>
      </c>
      <c r="D40" s="45"/>
      <c r="E40" s="46">
        <f>B40*D40</f>
        <v>0</v>
      </c>
      <c r="F40" s="39"/>
    </row>
    <row r="41" spans="1:6" x14ac:dyDescent="0.2">
      <c r="A41" s="37" t="s">
        <v>21</v>
      </c>
      <c r="B41" s="39">
        <v>1</v>
      </c>
      <c r="C41" s="38" t="s">
        <v>12</v>
      </c>
      <c r="D41" s="45"/>
      <c r="E41" s="46">
        <f>B41*D41</f>
        <v>0</v>
      </c>
      <c r="F41" s="39"/>
    </row>
    <row r="42" spans="1:6" x14ac:dyDescent="0.2">
      <c r="A42" s="37" t="s">
        <v>15</v>
      </c>
      <c r="B42" s="39">
        <v>1</v>
      </c>
      <c r="C42" s="38" t="s">
        <v>11</v>
      </c>
      <c r="D42" s="45"/>
      <c r="E42" s="46">
        <f t="shared" ref="E42:E54" si="2">B42*D42</f>
        <v>0</v>
      </c>
      <c r="F42" s="39"/>
    </row>
    <row r="43" spans="1:6" x14ac:dyDescent="0.2">
      <c r="A43" s="37" t="s">
        <v>30</v>
      </c>
      <c r="B43" s="39">
        <v>1</v>
      </c>
      <c r="C43" s="38" t="s">
        <v>11</v>
      </c>
      <c r="D43" s="45"/>
      <c r="E43" s="46">
        <f t="shared" si="2"/>
        <v>0</v>
      </c>
      <c r="F43" s="39"/>
    </row>
    <row r="44" spans="1:6" x14ac:dyDescent="0.2">
      <c r="A44" s="37" t="s">
        <v>25</v>
      </c>
      <c r="B44" s="39">
        <v>1</v>
      </c>
      <c r="C44" s="38" t="s">
        <v>11</v>
      </c>
      <c r="D44" s="45"/>
      <c r="E44" s="46">
        <f t="shared" si="2"/>
        <v>0</v>
      </c>
      <c r="F44" s="39"/>
    </row>
    <row r="45" spans="1:6" x14ac:dyDescent="0.2">
      <c r="A45" s="37" t="s">
        <v>26</v>
      </c>
      <c r="B45" s="39">
        <v>1</v>
      </c>
      <c r="C45" s="38" t="s">
        <v>11</v>
      </c>
      <c r="D45" s="45"/>
      <c r="E45" s="46">
        <f t="shared" si="2"/>
        <v>0</v>
      </c>
      <c r="F45" s="39"/>
    </row>
    <row r="46" spans="1:6" x14ac:dyDescent="0.2">
      <c r="A46" s="37" t="s">
        <v>49</v>
      </c>
      <c r="B46" s="39">
        <v>4</v>
      </c>
      <c r="C46" s="38" t="s">
        <v>11</v>
      </c>
      <c r="D46" s="45"/>
      <c r="E46" s="46">
        <f t="shared" si="2"/>
        <v>0</v>
      </c>
      <c r="F46" s="39"/>
    </row>
    <row r="47" spans="1:6" x14ac:dyDescent="0.2">
      <c r="A47" s="37" t="s">
        <v>27</v>
      </c>
      <c r="B47" s="39">
        <v>4</v>
      </c>
      <c r="C47" s="38" t="s">
        <v>11</v>
      </c>
      <c r="D47" s="45"/>
      <c r="E47" s="46">
        <f t="shared" si="2"/>
        <v>0</v>
      </c>
      <c r="F47" s="39"/>
    </row>
    <row r="48" spans="1:6" x14ac:dyDescent="0.2">
      <c r="A48" s="37" t="s">
        <v>36</v>
      </c>
      <c r="B48" s="39">
        <v>4</v>
      </c>
      <c r="C48" s="38" t="s">
        <v>11</v>
      </c>
      <c r="D48" s="45"/>
      <c r="E48" s="46">
        <f t="shared" si="2"/>
        <v>0</v>
      </c>
      <c r="F48" s="39"/>
    </row>
    <row r="49" spans="1:6" x14ac:dyDescent="0.2">
      <c r="A49" s="37" t="s">
        <v>28</v>
      </c>
      <c r="B49" s="39">
        <v>4</v>
      </c>
      <c r="C49" s="38" t="s">
        <v>11</v>
      </c>
      <c r="D49" s="45"/>
      <c r="E49" s="46">
        <f t="shared" si="2"/>
        <v>0</v>
      </c>
      <c r="F49" s="39"/>
    </row>
    <row r="50" spans="1:6" ht="24" x14ac:dyDescent="0.2">
      <c r="A50" s="37" t="s">
        <v>29</v>
      </c>
      <c r="B50" s="39">
        <v>1</v>
      </c>
      <c r="C50" s="38" t="s">
        <v>11</v>
      </c>
      <c r="D50" s="45"/>
      <c r="E50" s="46">
        <f t="shared" si="2"/>
        <v>0</v>
      </c>
      <c r="F50" s="39"/>
    </row>
    <row r="51" spans="1:6" x14ac:dyDescent="0.2">
      <c r="A51" s="37" t="s">
        <v>31</v>
      </c>
      <c r="B51" s="39">
        <v>4</v>
      </c>
      <c r="C51" s="38" t="s">
        <v>11</v>
      </c>
      <c r="D51" s="45"/>
      <c r="E51" s="46">
        <f t="shared" si="2"/>
        <v>0</v>
      </c>
      <c r="F51" s="39"/>
    </row>
    <row r="52" spans="1:6" ht="24" x14ac:dyDescent="0.2">
      <c r="A52" s="37" t="s">
        <v>33</v>
      </c>
      <c r="B52" s="39">
        <v>50</v>
      </c>
      <c r="C52" s="38" t="s">
        <v>19</v>
      </c>
      <c r="D52" s="45"/>
      <c r="E52" s="46">
        <f t="shared" si="2"/>
        <v>0</v>
      </c>
      <c r="F52" s="39"/>
    </row>
    <row r="53" spans="1:6" x14ac:dyDescent="0.2">
      <c r="A53" s="37" t="s">
        <v>13</v>
      </c>
      <c r="B53" s="39">
        <v>1</v>
      </c>
      <c r="C53" s="38" t="s">
        <v>11</v>
      </c>
      <c r="D53" s="45"/>
      <c r="E53" s="46">
        <f t="shared" si="2"/>
        <v>0</v>
      </c>
      <c r="F53" s="39"/>
    </row>
    <row r="54" spans="1:6" ht="24" x14ac:dyDescent="0.2">
      <c r="A54" s="37" t="s">
        <v>32</v>
      </c>
      <c r="B54" s="39">
        <v>1</v>
      </c>
      <c r="C54" s="38" t="s">
        <v>11</v>
      </c>
      <c r="D54" s="45"/>
      <c r="E54" s="46">
        <f t="shared" si="2"/>
        <v>0</v>
      </c>
      <c r="F54" s="39"/>
    </row>
    <row r="55" spans="1:6" s="51" customFormat="1" x14ac:dyDescent="0.2">
      <c r="A55" s="47" t="s">
        <v>40</v>
      </c>
      <c r="B55" s="48"/>
      <c r="C55" s="49"/>
      <c r="D55" s="50"/>
      <c r="E55" s="50">
        <f>SUM(E31:E54)</f>
        <v>0</v>
      </c>
      <c r="F55" s="48"/>
    </row>
    <row r="56" spans="1:6" s="55" customFormat="1" x14ac:dyDescent="0.2">
      <c r="A56" s="40" t="s">
        <v>73</v>
      </c>
      <c r="B56" s="52"/>
      <c r="C56" s="53"/>
      <c r="D56" s="54"/>
      <c r="E56" s="54"/>
      <c r="F56" s="52"/>
    </row>
    <row r="57" spans="1:6" s="55" customFormat="1" x14ac:dyDescent="0.2">
      <c r="A57" s="56" t="s">
        <v>58</v>
      </c>
      <c r="B57" s="57">
        <v>13</v>
      </c>
      <c r="C57" s="58" t="s">
        <v>11</v>
      </c>
      <c r="D57" s="59"/>
      <c r="E57" s="60">
        <f t="shared" ref="E57:E71" si="3">B57*D57</f>
        <v>0</v>
      </c>
      <c r="F57" s="57"/>
    </row>
    <row r="58" spans="1:6" s="55" customFormat="1" x14ac:dyDescent="0.2">
      <c r="A58" s="56" t="s">
        <v>16</v>
      </c>
      <c r="B58" s="57">
        <v>13</v>
      </c>
      <c r="C58" s="58" t="s">
        <v>11</v>
      </c>
      <c r="D58" s="59"/>
      <c r="E58" s="60">
        <f t="shared" si="3"/>
        <v>0</v>
      </c>
      <c r="F58" s="57"/>
    </row>
    <row r="59" spans="1:6" s="55" customFormat="1" x14ac:dyDescent="0.2">
      <c r="A59" s="56" t="s">
        <v>22</v>
      </c>
      <c r="B59" s="57">
        <v>2</v>
      </c>
      <c r="C59" s="58" t="s">
        <v>11</v>
      </c>
      <c r="D59" s="59"/>
      <c r="E59" s="60">
        <f t="shared" si="3"/>
        <v>0</v>
      </c>
      <c r="F59" s="57"/>
    </row>
    <row r="60" spans="1:6" s="55" customFormat="1" x14ac:dyDescent="0.2">
      <c r="A60" s="56" t="s">
        <v>23</v>
      </c>
      <c r="B60" s="57">
        <v>2</v>
      </c>
      <c r="C60" s="58" t="s">
        <v>11</v>
      </c>
      <c r="D60" s="59"/>
      <c r="E60" s="60">
        <f t="shared" si="3"/>
        <v>0</v>
      </c>
      <c r="F60" s="57"/>
    </row>
    <row r="61" spans="1:6" s="55" customFormat="1" x14ac:dyDescent="0.2">
      <c r="A61" s="56" t="s">
        <v>20</v>
      </c>
      <c r="B61" s="57">
        <v>180</v>
      </c>
      <c r="C61" s="58" t="s">
        <v>19</v>
      </c>
      <c r="D61" s="59"/>
      <c r="E61" s="60">
        <f t="shared" si="3"/>
        <v>0</v>
      </c>
      <c r="F61" s="57"/>
    </row>
    <row r="62" spans="1:6" s="55" customFormat="1" x14ac:dyDescent="0.2">
      <c r="A62" s="56" t="s">
        <v>21</v>
      </c>
      <c r="B62" s="57">
        <v>1</v>
      </c>
      <c r="C62" s="58" t="s">
        <v>12</v>
      </c>
      <c r="D62" s="59"/>
      <c r="E62" s="60">
        <f t="shared" si="3"/>
        <v>0</v>
      </c>
      <c r="F62" s="57"/>
    </row>
    <row r="63" spans="1:6" s="55" customFormat="1" x14ac:dyDescent="0.2">
      <c r="A63" s="56" t="s">
        <v>35</v>
      </c>
      <c r="B63" s="57">
        <v>13</v>
      </c>
      <c r="C63" s="58" t="s">
        <v>11</v>
      </c>
      <c r="D63" s="59"/>
      <c r="E63" s="60">
        <f t="shared" si="3"/>
        <v>0</v>
      </c>
      <c r="F63" s="57"/>
    </row>
    <row r="64" spans="1:6" s="55" customFormat="1" x14ac:dyDescent="0.2">
      <c r="A64" s="56" t="s">
        <v>27</v>
      </c>
      <c r="B64" s="57">
        <v>13</v>
      </c>
      <c r="C64" s="58" t="s">
        <v>11</v>
      </c>
      <c r="D64" s="59"/>
      <c r="E64" s="60">
        <f t="shared" si="3"/>
        <v>0</v>
      </c>
      <c r="F64" s="57"/>
    </row>
    <row r="65" spans="1:6" s="55" customFormat="1" x14ac:dyDescent="0.2">
      <c r="A65" s="56" t="s">
        <v>25</v>
      </c>
      <c r="B65" s="57">
        <v>2</v>
      </c>
      <c r="C65" s="58" t="s">
        <v>11</v>
      </c>
      <c r="D65" s="59"/>
      <c r="E65" s="60">
        <f t="shared" si="3"/>
        <v>0</v>
      </c>
      <c r="F65" s="57"/>
    </row>
    <row r="66" spans="1:6" s="55" customFormat="1" x14ac:dyDescent="0.2">
      <c r="A66" s="56" t="s">
        <v>26</v>
      </c>
      <c r="B66" s="57">
        <v>2</v>
      </c>
      <c r="C66" s="58" t="s">
        <v>11</v>
      </c>
      <c r="D66" s="59"/>
      <c r="E66" s="60">
        <f t="shared" si="3"/>
        <v>0</v>
      </c>
      <c r="F66" s="57"/>
    </row>
    <row r="67" spans="1:6" s="55" customFormat="1" x14ac:dyDescent="0.2">
      <c r="A67" s="37" t="s">
        <v>36</v>
      </c>
      <c r="B67" s="57">
        <v>13</v>
      </c>
      <c r="C67" s="58" t="s">
        <v>11</v>
      </c>
      <c r="D67" s="59"/>
      <c r="E67" s="60">
        <f t="shared" si="3"/>
        <v>0</v>
      </c>
      <c r="F67" s="57"/>
    </row>
    <row r="68" spans="1:6" s="55" customFormat="1" x14ac:dyDescent="0.2">
      <c r="A68" s="37" t="s">
        <v>59</v>
      </c>
      <c r="B68" s="57">
        <v>13</v>
      </c>
      <c r="C68" s="58" t="s">
        <v>11</v>
      </c>
      <c r="D68" s="59"/>
      <c r="E68" s="60">
        <f t="shared" si="3"/>
        <v>0</v>
      </c>
      <c r="F68" s="57"/>
    </row>
    <row r="69" spans="1:6" s="55" customFormat="1" ht="24" x14ac:dyDescent="0.2">
      <c r="A69" s="37" t="s">
        <v>60</v>
      </c>
      <c r="B69" s="57">
        <v>1</v>
      </c>
      <c r="C69" s="58" t="s">
        <v>12</v>
      </c>
      <c r="D69" s="59"/>
      <c r="E69" s="60">
        <f t="shared" si="3"/>
        <v>0</v>
      </c>
      <c r="F69" s="57"/>
    </row>
    <row r="70" spans="1:6" s="55" customFormat="1" x14ac:dyDescent="0.2">
      <c r="A70" s="37" t="s">
        <v>61</v>
      </c>
      <c r="B70" s="57">
        <v>13</v>
      </c>
      <c r="C70" s="58" t="s">
        <v>11</v>
      </c>
      <c r="D70" s="59"/>
      <c r="E70" s="60">
        <f t="shared" si="3"/>
        <v>0</v>
      </c>
      <c r="F70" s="57"/>
    </row>
    <row r="71" spans="1:6" s="55" customFormat="1" ht="24" x14ac:dyDescent="0.2">
      <c r="A71" s="37" t="s">
        <v>33</v>
      </c>
      <c r="B71" s="57">
        <v>180</v>
      </c>
      <c r="C71" s="58" t="s">
        <v>19</v>
      </c>
      <c r="D71" s="59"/>
      <c r="E71" s="60">
        <f t="shared" si="3"/>
        <v>0</v>
      </c>
      <c r="F71" s="57"/>
    </row>
    <row r="72" spans="1:6" s="55" customFormat="1" ht="14.25" customHeight="1" x14ac:dyDescent="0.2">
      <c r="A72" s="56" t="s">
        <v>13</v>
      </c>
      <c r="B72" s="57">
        <v>1</v>
      </c>
      <c r="C72" s="58" t="s">
        <v>11</v>
      </c>
      <c r="D72" s="59"/>
      <c r="E72" s="60">
        <f>B72*D72</f>
        <v>0</v>
      </c>
      <c r="F72" s="57"/>
    </row>
    <row r="73" spans="1:6" s="55" customFormat="1" ht="25.5" customHeight="1" x14ac:dyDescent="0.2">
      <c r="A73" s="37" t="s">
        <v>32</v>
      </c>
      <c r="B73" s="39">
        <v>1</v>
      </c>
      <c r="C73" s="38" t="s">
        <v>11</v>
      </c>
      <c r="D73" s="45"/>
      <c r="E73" s="60">
        <f>B73*D73</f>
        <v>0</v>
      </c>
      <c r="F73" s="39"/>
    </row>
    <row r="74" spans="1:6" s="55" customFormat="1" x14ac:dyDescent="0.2">
      <c r="A74" s="47" t="s">
        <v>40</v>
      </c>
      <c r="B74" s="48"/>
      <c r="C74" s="49"/>
      <c r="D74" s="50"/>
      <c r="E74" s="50">
        <f>SUM(E57:E73)</f>
        <v>0</v>
      </c>
      <c r="F74" s="48"/>
    </row>
    <row r="75" spans="1:6" s="44" customFormat="1" x14ac:dyDescent="0.2">
      <c r="A75" s="40" t="s">
        <v>63</v>
      </c>
      <c r="B75" s="41"/>
      <c r="C75" s="42"/>
      <c r="D75" s="43"/>
      <c r="E75" s="43"/>
      <c r="F75" s="41"/>
    </row>
    <row r="76" spans="1:6" x14ac:dyDescent="0.2">
      <c r="A76" s="37" t="s">
        <v>24</v>
      </c>
      <c r="B76" s="39">
        <v>1</v>
      </c>
      <c r="C76" s="38" t="s">
        <v>11</v>
      </c>
      <c r="D76" s="45"/>
      <c r="E76" s="46">
        <f t="shared" ref="E76:E81" si="4">B76*D76</f>
        <v>0</v>
      </c>
      <c r="F76" s="39"/>
    </row>
    <row r="77" spans="1:6" x14ac:dyDescent="0.2">
      <c r="A77" s="37" t="s">
        <v>22</v>
      </c>
      <c r="B77" s="39">
        <v>1</v>
      </c>
      <c r="C77" s="38" t="s">
        <v>11</v>
      </c>
      <c r="D77" s="45"/>
      <c r="E77" s="46">
        <f t="shared" si="4"/>
        <v>0</v>
      </c>
      <c r="F77" s="39"/>
    </row>
    <row r="78" spans="1:6" x14ac:dyDescent="0.2">
      <c r="A78" s="37" t="s">
        <v>23</v>
      </c>
      <c r="B78" s="39">
        <v>1</v>
      </c>
      <c r="C78" s="38" t="s">
        <v>11</v>
      </c>
      <c r="D78" s="45"/>
      <c r="E78" s="46">
        <f t="shared" si="4"/>
        <v>0</v>
      </c>
      <c r="F78" s="39"/>
    </row>
    <row r="79" spans="1:6" x14ac:dyDescent="0.2">
      <c r="A79" s="37" t="s">
        <v>34</v>
      </c>
      <c r="B79" s="39">
        <v>3</v>
      </c>
      <c r="C79" s="38" t="s">
        <v>11</v>
      </c>
      <c r="D79" s="45"/>
      <c r="E79" s="46">
        <f t="shared" si="4"/>
        <v>0</v>
      </c>
      <c r="F79" s="39"/>
    </row>
    <row r="80" spans="1:6" x14ac:dyDescent="0.2">
      <c r="A80" s="37" t="s">
        <v>16</v>
      </c>
      <c r="B80" s="39">
        <v>3</v>
      </c>
      <c r="C80" s="38" t="s">
        <v>11</v>
      </c>
      <c r="D80" s="45"/>
      <c r="E80" s="46">
        <f t="shared" si="4"/>
        <v>0</v>
      </c>
      <c r="F80" s="39"/>
    </row>
    <row r="81" spans="1:6" x14ac:dyDescent="0.2">
      <c r="A81" s="37" t="s">
        <v>17</v>
      </c>
      <c r="B81" s="39">
        <v>3</v>
      </c>
      <c r="C81" s="38" t="s">
        <v>11</v>
      </c>
      <c r="D81" s="45"/>
      <c r="E81" s="46">
        <f t="shared" si="4"/>
        <v>0</v>
      </c>
      <c r="F81" s="39"/>
    </row>
    <row r="82" spans="1:6" x14ac:dyDescent="0.2">
      <c r="A82" s="37" t="s">
        <v>18</v>
      </c>
      <c r="B82" s="39">
        <v>6</v>
      </c>
      <c r="C82" s="38" t="s">
        <v>11</v>
      </c>
      <c r="D82" s="45"/>
      <c r="E82" s="46">
        <f>B82*D82</f>
        <v>0</v>
      </c>
      <c r="F82" s="39"/>
    </row>
    <row r="83" spans="1:6" x14ac:dyDescent="0.2">
      <c r="A83" s="37" t="s">
        <v>20</v>
      </c>
      <c r="B83" s="39">
        <v>250</v>
      </c>
      <c r="C83" s="38" t="s">
        <v>19</v>
      </c>
      <c r="D83" s="45"/>
      <c r="E83" s="46">
        <f>B83*D83</f>
        <v>0</v>
      </c>
      <c r="F83" s="39"/>
    </row>
    <row r="84" spans="1:6" x14ac:dyDescent="0.2">
      <c r="A84" s="37" t="s">
        <v>21</v>
      </c>
      <c r="B84" s="39">
        <v>1</v>
      </c>
      <c r="C84" s="38" t="s">
        <v>12</v>
      </c>
      <c r="D84" s="45"/>
      <c r="E84" s="46">
        <f>B84*D84</f>
        <v>0</v>
      </c>
      <c r="F84" s="39"/>
    </row>
    <row r="85" spans="1:6" x14ac:dyDescent="0.2">
      <c r="A85" s="37" t="s">
        <v>15</v>
      </c>
      <c r="B85" s="39">
        <v>1</v>
      </c>
      <c r="C85" s="38" t="s">
        <v>11</v>
      </c>
      <c r="D85" s="45"/>
      <c r="E85" s="46">
        <f t="shared" ref="E85:E97" si="5">B85*D85</f>
        <v>0</v>
      </c>
      <c r="F85" s="39"/>
    </row>
    <row r="86" spans="1:6" x14ac:dyDescent="0.2">
      <c r="A86" s="37" t="s">
        <v>30</v>
      </c>
      <c r="B86" s="39">
        <v>1</v>
      </c>
      <c r="C86" s="38" t="s">
        <v>11</v>
      </c>
      <c r="D86" s="45"/>
      <c r="E86" s="46">
        <f t="shared" si="5"/>
        <v>0</v>
      </c>
      <c r="F86" s="39"/>
    </row>
    <row r="87" spans="1:6" x14ac:dyDescent="0.2">
      <c r="A87" s="37" t="s">
        <v>25</v>
      </c>
      <c r="B87" s="39">
        <v>1</v>
      </c>
      <c r="C87" s="38" t="s">
        <v>11</v>
      </c>
      <c r="D87" s="45"/>
      <c r="E87" s="46">
        <f t="shared" si="5"/>
        <v>0</v>
      </c>
      <c r="F87" s="39"/>
    </row>
    <row r="88" spans="1:6" x14ac:dyDescent="0.2">
      <c r="A88" s="37" t="s">
        <v>26</v>
      </c>
      <c r="B88" s="39">
        <v>1</v>
      </c>
      <c r="C88" s="38" t="s">
        <v>11</v>
      </c>
      <c r="D88" s="45"/>
      <c r="E88" s="46">
        <f t="shared" si="5"/>
        <v>0</v>
      </c>
      <c r="F88" s="39"/>
    </row>
    <row r="89" spans="1:6" x14ac:dyDescent="0.2">
      <c r="A89" s="37" t="s">
        <v>49</v>
      </c>
      <c r="B89" s="39">
        <v>3</v>
      </c>
      <c r="C89" s="38" t="s">
        <v>11</v>
      </c>
      <c r="D89" s="45"/>
      <c r="E89" s="46">
        <f t="shared" si="5"/>
        <v>0</v>
      </c>
      <c r="F89" s="39"/>
    </row>
    <row r="90" spans="1:6" x14ac:dyDescent="0.2">
      <c r="A90" s="37" t="s">
        <v>27</v>
      </c>
      <c r="B90" s="39">
        <v>3</v>
      </c>
      <c r="C90" s="38" t="s">
        <v>11</v>
      </c>
      <c r="D90" s="45"/>
      <c r="E90" s="46">
        <f t="shared" si="5"/>
        <v>0</v>
      </c>
      <c r="F90" s="39"/>
    </row>
    <row r="91" spans="1:6" x14ac:dyDescent="0.2">
      <c r="A91" s="37" t="s">
        <v>36</v>
      </c>
      <c r="B91" s="39">
        <v>3</v>
      </c>
      <c r="C91" s="38" t="s">
        <v>11</v>
      </c>
      <c r="D91" s="45"/>
      <c r="E91" s="46">
        <f t="shared" si="5"/>
        <v>0</v>
      </c>
      <c r="F91" s="39"/>
    </row>
    <row r="92" spans="1:6" x14ac:dyDescent="0.2">
      <c r="A92" s="37" t="s">
        <v>28</v>
      </c>
      <c r="B92" s="39">
        <v>3</v>
      </c>
      <c r="C92" s="38" t="s">
        <v>11</v>
      </c>
      <c r="D92" s="45"/>
      <c r="E92" s="46">
        <f t="shared" si="5"/>
        <v>0</v>
      </c>
      <c r="F92" s="39"/>
    </row>
    <row r="93" spans="1:6" ht="24" x14ac:dyDescent="0.2">
      <c r="A93" s="37" t="s">
        <v>29</v>
      </c>
      <c r="B93" s="39">
        <v>1</v>
      </c>
      <c r="C93" s="38" t="s">
        <v>11</v>
      </c>
      <c r="D93" s="45"/>
      <c r="E93" s="46">
        <f t="shared" si="5"/>
        <v>0</v>
      </c>
      <c r="F93" s="39"/>
    </row>
    <row r="94" spans="1:6" x14ac:dyDescent="0.2">
      <c r="A94" s="37" t="s">
        <v>31</v>
      </c>
      <c r="B94" s="39">
        <v>6</v>
      </c>
      <c r="C94" s="38" t="s">
        <v>11</v>
      </c>
      <c r="D94" s="45"/>
      <c r="E94" s="46">
        <f t="shared" si="5"/>
        <v>0</v>
      </c>
      <c r="F94" s="39"/>
    </row>
    <row r="95" spans="1:6" ht="24" x14ac:dyDescent="0.2">
      <c r="A95" s="37" t="s">
        <v>33</v>
      </c>
      <c r="B95" s="39">
        <v>250</v>
      </c>
      <c r="C95" s="38" t="s">
        <v>19</v>
      </c>
      <c r="D95" s="45"/>
      <c r="E95" s="46">
        <f t="shared" si="5"/>
        <v>0</v>
      </c>
      <c r="F95" s="39"/>
    </row>
    <row r="96" spans="1:6" x14ac:dyDescent="0.2">
      <c r="A96" s="37" t="s">
        <v>13</v>
      </c>
      <c r="B96" s="39">
        <v>1</v>
      </c>
      <c r="C96" s="38" t="s">
        <v>11</v>
      </c>
      <c r="D96" s="45"/>
      <c r="E96" s="46">
        <f t="shared" si="5"/>
        <v>0</v>
      </c>
      <c r="F96" s="39"/>
    </row>
    <row r="97" spans="1:6" ht="24" x14ac:dyDescent="0.2">
      <c r="A97" s="37" t="s">
        <v>32</v>
      </c>
      <c r="B97" s="39">
        <v>1</v>
      </c>
      <c r="C97" s="38" t="s">
        <v>11</v>
      </c>
      <c r="D97" s="45"/>
      <c r="E97" s="46">
        <f t="shared" si="5"/>
        <v>0</v>
      </c>
      <c r="F97" s="39"/>
    </row>
    <row r="98" spans="1:6" s="51" customFormat="1" x14ac:dyDescent="0.2">
      <c r="A98" s="47" t="s">
        <v>44</v>
      </c>
      <c r="B98" s="48"/>
      <c r="C98" s="49"/>
      <c r="D98" s="50"/>
      <c r="E98" s="50">
        <f>SUM(E76:E97)</f>
        <v>0</v>
      </c>
      <c r="F98" s="48"/>
    </row>
    <row r="99" spans="1:6" s="44" customFormat="1" x14ac:dyDescent="0.2">
      <c r="A99" s="40" t="s">
        <v>65</v>
      </c>
      <c r="B99" s="41"/>
      <c r="C99" s="42"/>
      <c r="D99" s="43"/>
      <c r="E99" s="43"/>
      <c r="F99" s="41"/>
    </row>
    <row r="100" spans="1:6" x14ac:dyDescent="0.2">
      <c r="A100" s="37" t="s">
        <v>24</v>
      </c>
      <c r="B100" s="39">
        <v>1</v>
      </c>
      <c r="C100" s="38" t="s">
        <v>11</v>
      </c>
      <c r="D100" s="45"/>
      <c r="E100" s="46">
        <f t="shared" ref="E100:E122" si="6">B100*D100</f>
        <v>0</v>
      </c>
      <c r="F100" s="39"/>
    </row>
    <row r="101" spans="1:6" x14ac:dyDescent="0.2">
      <c r="A101" s="37" t="s">
        <v>22</v>
      </c>
      <c r="B101" s="39">
        <v>1</v>
      </c>
      <c r="C101" s="38" t="s">
        <v>11</v>
      </c>
      <c r="D101" s="45"/>
      <c r="E101" s="46">
        <f t="shared" si="6"/>
        <v>0</v>
      </c>
      <c r="F101" s="39"/>
    </row>
    <row r="102" spans="1:6" x14ac:dyDescent="0.2">
      <c r="A102" s="37" t="s">
        <v>23</v>
      </c>
      <c r="B102" s="39">
        <v>1</v>
      </c>
      <c r="C102" s="38" t="s">
        <v>11</v>
      </c>
      <c r="D102" s="45"/>
      <c r="E102" s="46">
        <f t="shared" si="6"/>
        <v>0</v>
      </c>
      <c r="F102" s="39"/>
    </row>
    <row r="103" spans="1:6" x14ac:dyDescent="0.2">
      <c r="A103" s="37" t="s">
        <v>34</v>
      </c>
      <c r="B103" s="39">
        <v>4</v>
      </c>
      <c r="C103" s="38" t="s">
        <v>11</v>
      </c>
      <c r="D103" s="45"/>
      <c r="E103" s="46">
        <f t="shared" si="6"/>
        <v>0</v>
      </c>
      <c r="F103" s="39"/>
    </row>
    <row r="104" spans="1:6" x14ac:dyDescent="0.2">
      <c r="A104" s="37" t="s">
        <v>16</v>
      </c>
      <c r="B104" s="39">
        <v>4</v>
      </c>
      <c r="C104" s="38" t="s">
        <v>11</v>
      </c>
      <c r="D104" s="45"/>
      <c r="E104" s="46">
        <f t="shared" si="6"/>
        <v>0</v>
      </c>
      <c r="F104" s="39"/>
    </row>
    <row r="105" spans="1:6" x14ac:dyDescent="0.2">
      <c r="A105" s="37" t="s">
        <v>17</v>
      </c>
      <c r="B105" s="39">
        <v>4</v>
      </c>
      <c r="C105" s="38" t="s">
        <v>11</v>
      </c>
      <c r="D105" s="45"/>
      <c r="E105" s="46">
        <f t="shared" si="6"/>
        <v>0</v>
      </c>
      <c r="F105" s="39"/>
    </row>
    <row r="106" spans="1:6" ht="24" x14ac:dyDescent="0.2">
      <c r="A106" s="79" t="s">
        <v>77</v>
      </c>
      <c r="B106" s="39">
        <v>4</v>
      </c>
      <c r="C106" s="38" t="s">
        <v>11</v>
      </c>
      <c r="D106" s="45"/>
      <c r="E106" s="46">
        <f t="shared" si="6"/>
        <v>0</v>
      </c>
      <c r="F106" s="39"/>
    </row>
    <row r="107" spans="1:6" x14ac:dyDescent="0.2">
      <c r="A107" s="37" t="s">
        <v>18</v>
      </c>
      <c r="B107" s="39">
        <v>4</v>
      </c>
      <c r="C107" s="38" t="s">
        <v>11</v>
      </c>
      <c r="D107" s="45"/>
      <c r="E107" s="46">
        <f t="shared" si="6"/>
        <v>0</v>
      </c>
      <c r="F107" s="39"/>
    </row>
    <row r="108" spans="1:6" x14ac:dyDescent="0.2">
      <c r="A108" s="37" t="s">
        <v>20</v>
      </c>
      <c r="B108" s="39">
        <v>150</v>
      </c>
      <c r="C108" s="38" t="s">
        <v>19</v>
      </c>
      <c r="D108" s="45"/>
      <c r="E108" s="46">
        <f t="shared" si="6"/>
        <v>0</v>
      </c>
      <c r="F108" s="39"/>
    </row>
    <row r="109" spans="1:6" x14ac:dyDescent="0.2">
      <c r="A109" s="37" t="s">
        <v>21</v>
      </c>
      <c r="B109" s="39">
        <v>1</v>
      </c>
      <c r="C109" s="38" t="s">
        <v>12</v>
      </c>
      <c r="D109" s="45"/>
      <c r="E109" s="46">
        <f t="shared" si="6"/>
        <v>0</v>
      </c>
      <c r="F109" s="39"/>
    </row>
    <row r="110" spans="1:6" x14ac:dyDescent="0.2">
      <c r="A110" s="37" t="s">
        <v>15</v>
      </c>
      <c r="B110" s="39">
        <v>1</v>
      </c>
      <c r="C110" s="38" t="s">
        <v>11</v>
      </c>
      <c r="D110" s="45"/>
      <c r="E110" s="46">
        <f t="shared" si="6"/>
        <v>0</v>
      </c>
      <c r="F110" s="39"/>
    </row>
    <row r="111" spans="1:6" x14ac:dyDescent="0.2">
      <c r="A111" s="37" t="s">
        <v>30</v>
      </c>
      <c r="B111" s="39">
        <v>1</v>
      </c>
      <c r="C111" s="38" t="s">
        <v>11</v>
      </c>
      <c r="D111" s="45"/>
      <c r="E111" s="46">
        <f t="shared" si="6"/>
        <v>0</v>
      </c>
      <c r="F111" s="39"/>
    </row>
    <row r="112" spans="1:6" x14ac:dyDescent="0.2">
      <c r="A112" s="37" t="s">
        <v>25</v>
      </c>
      <c r="B112" s="39">
        <v>1</v>
      </c>
      <c r="C112" s="38" t="s">
        <v>11</v>
      </c>
      <c r="D112" s="45"/>
      <c r="E112" s="46">
        <f t="shared" si="6"/>
        <v>0</v>
      </c>
      <c r="F112" s="39"/>
    </row>
    <row r="113" spans="1:6" x14ac:dyDescent="0.2">
      <c r="A113" s="37" t="s">
        <v>26</v>
      </c>
      <c r="B113" s="39">
        <v>1</v>
      </c>
      <c r="C113" s="38" t="s">
        <v>11</v>
      </c>
      <c r="D113" s="45"/>
      <c r="E113" s="46">
        <f t="shared" si="6"/>
        <v>0</v>
      </c>
      <c r="F113" s="39"/>
    </row>
    <row r="114" spans="1:6" x14ac:dyDescent="0.2">
      <c r="A114" s="37" t="s">
        <v>49</v>
      </c>
      <c r="B114" s="39">
        <v>4</v>
      </c>
      <c r="C114" s="38" t="s">
        <v>11</v>
      </c>
      <c r="D114" s="45"/>
      <c r="E114" s="46">
        <f t="shared" si="6"/>
        <v>0</v>
      </c>
      <c r="F114" s="39"/>
    </row>
    <row r="115" spans="1:6" x14ac:dyDescent="0.2">
      <c r="A115" s="37" t="s">
        <v>27</v>
      </c>
      <c r="B115" s="39">
        <v>4</v>
      </c>
      <c r="C115" s="38" t="s">
        <v>11</v>
      </c>
      <c r="D115" s="45"/>
      <c r="E115" s="46">
        <f t="shared" si="6"/>
        <v>0</v>
      </c>
      <c r="F115" s="39"/>
    </row>
    <row r="116" spans="1:6" x14ac:dyDescent="0.2">
      <c r="A116" s="37" t="s">
        <v>36</v>
      </c>
      <c r="B116" s="39">
        <v>4</v>
      </c>
      <c r="C116" s="38" t="s">
        <v>11</v>
      </c>
      <c r="D116" s="45"/>
      <c r="E116" s="46">
        <f t="shared" si="6"/>
        <v>0</v>
      </c>
      <c r="F116" s="39"/>
    </row>
    <row r="117" spans="1:6" x14ac:dyDescent="0.2">
      <c r="A117" s="37" t="s">
        <v>28</v>
      </c>
      <c r="B117" s="39">
        <v>4</v>
      </c>
      <c r="C117" s="38" t="s">
        <v>11</v>
      </c>
      <c r="D117" s="45"/>
      <c r="E117" s="46">
        <f t="shared" si="6"/>
        <v>0</v>
      </c>
      <c r="F117" s="39"/>
    </row>
    <row r="118" spans="1:6" ht="24" x14ac:dyDescent="0.2">
      <c r="A118" s="37" t="s">
        <v>29</v>
      </c>
      <c r="B118" s="39">
        <v>1</v>
      </c>
      <c r="C118" s="38" t="s">
        <v>11</v>
      </c>
      <c r="D118" s="45"/>
      <c r="E118" s="46">
        <f t="shared" si="6"/>
        <v>0</v>
      </c>
      <c r="F118" s="39"/>
    </row>
    <row r="119" spans="1:6" x14ac:dyDescent="0.2">
      <c r="A119" s="37" t="s">
        <v>31</v>
      </c>
      <c r="B119" s="39">
        <v>4</v>
      </c>
      <c r="C119" s="38" t="s">
        <v>11</v>
      </c>
      <c r="D119" s="45"/>
      <c r="E119" s="46">
        <f t="shared" si="6"/>
        <v>0</v>
      </c>
      <c r="F119" s="39"/>
    </row>
    <row r="120" spans="1:6" ht="24" x14ac:dyDescent="0.2">
      <c r="A120" s="37" t="s">
        <v>33</v>
      </c>
      <c r="B120" s="39">
        <v>150</v>
      </c>
      <c r="C120" s="38" t="s">
        <v>19</v>
      </c>
      <c r="D120" s="45"/>
      <c r="E120" s="46">
        <f t="shared" si="6"/>
        <v>0</v>
      </c>
      <c r="F120" s="39"/>
    </row>
    <row r="121" spans="1:6" x14ac:dyDescent="0.2">
      <c r="A121" s="37" t="s">
        <v>13</v>
      </c>
      <c r="B121" s="39">
        <v>1</v>
      </c>
      <c r="C121" s="38" t="s">
        <v>11</v>
      </c>
      <c r="D121" s="45"/>
      <c r="E121" s="46">
        <f t="shared" si="6"/>
        <v>0</v>
      </c>
      <c r="F121" s="39"/>
    </row>
    <row r="122" spans="1:6" ht="24" x14ac:dyDescent="0.2">
      <c r="A122" s="37" t="s">
        <v>32</v>
      </c>
      <c r="B122" s="39">
        <v>1</v>
      </c>
      <c r="C122" s="38" t="s">
        <v>11</v>
      </c>
      <c r="D122" s="45"/>
      <c r="E122" s="46">
        <f t="shared" si="6"/>
        <v>0</v>
      </c>
      <c r="F122" s="39"/>
    </row>
    <row r="123" spans="1:6" s="51" customFormat="1" x14ac:dyDescent="0.2">
      <c r="A123" s="47" t="s">
        <v>43</v>
      </c>
      <c r="B123" s="48"/>
      <c r="C123" s="49"/>
      <c r="D123" s="50"/>
      <c r="E123" s="50">
        <f>SUM(E100:E122)</f>
        <v>0</v>
      </c>
      <c r="F123" s="48"/>
    </row>
    <row r="124" spans="1:6" s="44" customFormat="1" x14ac:dyDescent="0.2">
      <c r="A124" s="40" t="s">
        <v>66</v>
      </c>
      <c r="B124" s="41"/>
      <c r="C124" s="42"/>
      <c r="D124" s="43"/>
      <c r="E124" s="43"/>
      <c r="F124" s="41"/>
    </row>
    <row r="125" spans="1:6" x14ac:dyDescent="0.2">
      <c r="A125" s="37" t="s">
        <v>24</v>
      </c>
      <c r="B125" s="39">
        <v>1</v>
      </c>
      <c r="C125" s="38" t="s">
        <v>11</v>
      </c>
      <c r="D125" s="45"/>
      <c r="E125" s="46">
        <f t="shared" ref="E125:E130" si="7">B125*D125</f>
        <v>0</v>
      </c>
      <c r="F125" s="39"/>
    </row>
    <row r="126" spans="1:6" x14ac:dyDescent="0.2">
      <c r="A126" s="37" t="s">
        <v>22</v>
      </c>
      <c r="B126" s="39">
        <v>1</v>
      </c>
      <c r="C126" s="38" t="s">
        <v>11</v>
      </c>
      <c r="D126" s="45"/>
      <c r="E126" s="46">
        <f t="shared" si="7"/>
        <v>0</v>
      </c>
      <c r="F126" s="39"/>
    </row>
    <row r="127" spans="1:6" x14ac:dyDescent="0.2">
      <c r="A127" s="37" t="s">
        <v>23</v>
      </c>
      <c r="B127" s="39">
        <v>1</v>
      </c>
      <c r="C127" s="38" t="s">
        <v>11</v>
      </c>
      <c r="D127" s="45"/>
      <c r="E127" s="46">
        <f t="shared" si="7"/>
        <v>0</v>
      </c>
      <c r="F127" s="39"/>
    </row>
    <row r="128" spans="1:6" x14ac:dyDescent="0.2">
      <c r="A128" s="37" t="s">
        <v>34</v>
      </c>
      <c r="B128" s="39">
        <v>2</v>
      </c>
      <c r="C128" s="38" t="s">
        <v>11</v>
      </c>
      <c r="D128" s="45"/>
      <c r="E128" s="46">
        <f t="shared" si="7"/>
        <v>0</v>
      </c>
      <c r="F128" s="39"/>
    </row>
    <row r="129" spans="1:6" x14ac:dyDescent="0.2">
      <c r="A129" s="37" t="s">
        <v>16</v>
      </c>
      <c r="B129" s="39">
        <v>2</v>
      </c>
      <c r="C129" s="38" t="s">
        <v>11</v>
      </c>
      <c r="D129" s="45"/>
      <c r="E129" s="46">
        <f t="shared" si="7"/>
        <v>0</v>
      </c>
      <c r="F129" s="39"/>
    </row>
    <row r="130" spans="1:6" x14ac:dyDescent="0.2">
      <c r="A130" s="37" t="s">
        <v>17</v>
      </c>
      <c r="B130" s="39">
        <v>2</v>
      </c>
      <c r="C130" s="38" t="s">
        <v>11</v>
      </c>
      <c r="D130" s="45"/>
      <c r="E130" s="46">
        <f t="shared" si="7"/>
        <v>0</v>
      </c>
      <c r="F130" s="39"/>
    </row>
    <row r="131" spans="1:6" x14ac:dyDescent="0.2">
      <c r="A131" s="37" t="s">
        <v>18</v>
      </c>
      <c r="B131" s="39">
        <v>4</v>
      </c>
      <c r="C131" s="38" t="s">
        <v>11</v>
      </c>
      <c r="D131" s="45"/>
      <c r="E131" s="46">
        <f>B131*D131</f>
        <v>0</v>
      </c>
      <c r="F131" s="39"/>
    </row>
    <row r="132" spans="1:6" x14ac:dyDescent="0.2">
      <c r="A132" s="37" t="s">
        <v>20</v>
      </c>
      <c r="B132" s="39">
        <v>150</v>
      </c>
      <c r="C132" s="38" t="s">
        <v>19</v>
      </c>
      <c r="D132" s="45"/>
      <c r="E132" s="46">
        <f>B132*D132</f>
        <v>0</v>
      </c>
      <c r="F132" s="39"/>
    </row>
    <row r="133" spans="1:6" x14ac:dyDescent="0.2">
      <c r="A133" s="37" t="s">
        <v>21</v>
      </c>
      <c r="B133" s="39">
        <v>1</v>
      </c>
      <c r="C133" s="38" t="s">
        <v>12</v>
      </c>
      <c r="D133" s="45"/>
      <c r="E133" s="46">
        <f>B133*D133</f>
        <v>0</v>
      </c>
      <c r="F133" s="39"/>
    </row>
    <row r="134" spans="1:6" x14ac:dyDescent="0.2">
      <c r="A134" s="37" t="s">
        <v>15</v>
      </c>
      <c r="B134" s="39">
        <v>1</v>
      </c>
      <c r="C134" s="38" t="s">
        <v>11</v>
      </c>
      <c r="D134" s="45"/>
      <c r="E134" s="46">
        <f t="shared" ref="E134:E146" si="8">B134*D134</f>
        <v>0</v>
      </c>
      <c r="F134" s="39"/>
    </row>
    <row r="135" spans="1:6" x14ac:dyDescent="0.2">
      <c r="A135" s="37" t="s">
        <v>30</v>
      </c>
      <c r="B135" s="39">
        <v>1</v>
      </c>
      <c r="C135" s="38" t="s">
        <v>11</v>
      </c>
      <c r="D135" s="45"/>
      <c r="E135" s="46">
        <f t="shared" si="8"/>
        <v>0</v>
      </c>
      <c r="F135" s="39"/>
    </row>
    <row r="136" spans="1:6" x14ac:dyDescent="0.2">
      <c r="A136" s="37" t="s">
        <v>25</v>
      </c>
      <c r="B136" s="39">
        <v>1</v>
      </c>
      <c r="C136" s="38" t="s">
        <v>11</v>
      </c>
      <c r="D136" s="45"/>
      <c r="E136" s="46">
        <f t="shared" si="8"/>
        <v>0</v>
      </c>
      <c r="F136" s="39"/>
    </row>
    <row r="137" spans="1:6" x14ac:dyDescent="0.2">
      <c r="A137" s="37" t="s">
        <v>26</v>
      </c>
      <c r="B137" s="39">
        <v>1</v>
      </c>
      <c r="C137" s="38" t="s">
        <v>11</v>
      </c>
      <c r="D137" s="45"/>
      <c r="E137" s="46">
        <f t="shared" si="8"/>
        <v>0</v>
      </c>
      <c r="F137" s="39"/>
    </row>
    <row r="138" spans="1:6" x14ac:dyDescent="0.2">
      <c r="A138" s="37" t="s">
        <v>49</v>
      </c>
      <c r="B138" s="39">
        <v>2</v>
      </c>
      <c r="C138" s="38" t="s">
        <v>11</v>
      </c>
      <c r="D138" s="45"/>
      <c r="E138" s="46">
        <f t="shared" si="8"/>
        <v>0</v>
      </c>
      <c r="F138" s="39"/>
    </row>
    <row r="139" spans="1:6" x14ac:dyDescent="0.2">
      <c r="A139" s="37" t="s">
        <v>27</v>
      </c>
      <c r="B139" s="39">
        <v>2</v>
      </c>
      <c r="C139" s="38" t="s">
        <v>11</v>
      </c>
      <c r="D139" s="45"/>
      <c r="E139" s="46">
        <f t="shared" si="8"/>
        <v>0</v>
      </c>
      <c r="F139" s="39"/>
    </row>
    <row r="140" spans="1:6" x14ac:dyDescent="0.2">
      <c r="A140" s="37" t="s">
        <v>36</v>
      </c>
      <c r="B140" s="39">
        <v>2</v>
      </c>
      <c r="C140" s="38" t="s">
        <v>11</v>
      </c>
      <c r="D140" s="45"/>
      <c r="E140" s="46">
        <f t="shared" si="8"/>
        <v>0</v>
      </c>
      <c r="F140" s="39"/>
    </row>
    <row r="141" spans="1:6" x14ac:dyDescent="0.2">
      <c r="A141" s="37" t="s">
        <v>28</v>
      </c>
      <c r="B141" s="39">
        <v>2</v>
      </c>
      <c r="C141" s="38" t="s">
        <v>11</v>
      </c>
      <c r="D141" s="45"/>
      <c r="E141" s="46">
        <f t="shared" si="8"/>
        <v>0</v>
      </c>
      <c r="F141" s="39"/>
    </row>
    <row r="142" spans="1:6" ht="24" x14ac:dyDescent="0.2">
      <c r="A142" s="37" t="s">
        <v>29</v>
      </c>
      <c r="B142" s="39">
        <v>1</v>
      </c>
      <c r="C142" s="38" t="s">
        <v>11</v>
      </c>
      <c r="D142" s="45"/>
      <c r="E142" s="46">
        <f t="shared" si="8"/>
        <v>0</v>
      </c>
      <c r="F142" s="39"/>
    </row>
    <row r="143" spans="1:6" x14ac:dyDescent="0.2">
      <c r="A143" s="37" t="s">
        <v>31</v>
      </c>
      <c r="B143" s="39">
        <v>4</v>
      </c>
      <c r="C143" s="38" t="s">
        <v>11</v>
      </c>
      <c r="D143" s="45"/>
      <c r="E143" s="46">
        <f t="shared" si="8"/>
        <v>0</v>
      </c>
      <c r="F143" s="39"/>
    </row>
    <row r="144" spans="1:6" ht="24" x14ac:dyDescent="0.2">
      <c r="A144" s="37" t="s">
        <v>33</v>
      </c>
      <c r="B144" s="39">
        <v>150</v>
      </c>
      <c r="C144" s="38" t="s">
        <v>19</v>
      </c>
      <c r="D144" s="45"/>
      <c r="E144" s="46">
        <f t="shared" si="8"/>
        <v>0</v>
      </c>
      <c r="F144" s="39"/>
    </row>
    <row r="145" spans="1:6" x14ac:dyDescent="0.2">
      <c r="A145" s="37" t="s">
        <v>13</v>
      </c>
      <c r="B145" s="39">
        <v>1</v>
      </c>
      <c r="C145" s="38" t="s">
        <v>11</v>
      </c>
      <c r="D145" s="45"/>
      <c r="E145" s="46">
        <f t="shared" si="8"/>
        <v>0</v>
      </c>
      <c r="F145" s="39"/>
    </row>
    <row r="146" spans="1:6" ht="24" x14ac:dyDescent="0.2">
      <c r="A146" s="37" t="s">
        <v>32</v>
      </c>
      <c r="B146" s="39">
        <v>1</v>
      </c>
      <c r="C146" s="38" t="s">
        <v>11</v>
      </c>
      <c r="D146" s="45"/>
      <c r="E146" s="46">
        <f t="shared" si="8"/>
        <v>0</v>
      </c>
      <c r="F146" s="39"/>
    </row>
    <row r="147" spans="1:6" x14ac:dyDescent="0.2">
      <c r="A147" s="47" t="s">
        <v>42</v>
      </c>
      <c r="B147" s="61"/>
      <c r="C147" s="62"/>
      <c r="D147" s="63"/>
      <c r="E147" s="50">
        <f>SUM(E125:E146)</f>
        <v>0</v>
      </c>
      <c r="F147" s="61"/>
    </row>
    <row r="148" spans="1:6" x14ac:dyDescent="0.2">
      <c r="A148" s="40" t="s">
        <v>67</v>
      </c>
      <c r="B148" s="41"/>
      <c r="C148" s="42"/>
      <c r="D148" s="43"/>
      <c r="E148" s="43"/>
      <c r="F148" s="41"/>
    </row>
    <row r="149" spans="1:6" x14ac:dyDescent="0.2">
      <c r="A149" s="37" t="s">
        <v>24</v>
      </c>
      <c r="B149" s="39">
        <v>1</v>
      </c>
      <c r="C149" s="38" t="s">
        <v>11</v>
      </c>
      <c r="D149" s="45"/>
      <c r="E149" s="46">
        <f t="shared" ref="E149:E155" si="9">B149*D149</f>
        <v>0</v>
      </c>
      <c r="F149" s="39"/>
    </row>
    <row r="150" spans="1:6" x14ac:dyDescent="0.2">
      <c r="A150" s="37" t="s">
        <v>22</v>
      </c>
      <c r="B150" s="39">
        <v>1</v>
      </c>
      <c r="C150" s="38" t="s">
        <v>11</v>
      </c>
      <c r="D150" s="45"/>
      <c r="E150" s="46">
        <f t="shared" si="9"/>
        <v>0</v>
      </c>
      <c r="F150" s="39"/>
    </row>
    <row r="151" spans="1:6" x14ac:dyDescent="0.2">
      <c r="A151" s="37" t="s">
        <v>23</v>
      </c>
      <c r="B151" s="39">
        <v>1</v>
      </c>
      <c r="C151" s="38" t="s">
        <v>11</v>
      </c>
      <c r="D151" s="45"/>
      <c r="E151" s="46">
        <f t="shared" si="9"/>
        <v>0</v>
      </c>
      <c r="F151" s="39"/>
    </row>
    <row r="152" spans="1:6" x14ac:dyDescent="0.2">
      <c r="A152" s="37" t="s">
        <v>34</v>
      </c>
      <c r="B152" s="39">
        <v>2</v>
      </c>
      <c r="C152" s="38" t="s">
        <v>11</v>
      </c>
      <c r="D152" s="45"/>
      <c r="E152" s="46">
        <f t="shared" si="9"/>
        <v>0</v>
      </c>
      <c r="F152" s="39"/>
    </row>
    <row r="153" spans="1:6" x14ac:dyDescent="0.2">
      <c r="A153" s="37" t="s">
        <v>16</v>
      </c>
      <c r="B153" s="39">
        <v>2</v>
      </c>
      <c r="C153" s="38" t="s">
        <v>11</v>
      </c>
      <c r="D153" s="45"/>
      <c r="E153" s="46">
        <f t="shared" si="9"/>
        <v>0</v>
      </c>
      <c r="F153" s="39"/>
    </row>
    <row r="154" spans="1:6" x14ac:dyDescent="0.2">
      <c r="A154" s="37" t="s">
        <v>17</v>
      </c>
      <c r="B154" s="39">
        <v>2</v>
      </c>
      <c r="C154" s="38" t="s">
        <v>11</v>
      </c>
      <c r="D154" s="45"/>
      <c r="E154" s="46">
        <f t="shared" si="9"/>
        <v>0</v>
      </c>
      <c r="F154" s="39"/>
    </row>
    <row r="155" spans="1:6" ht="24" x14ac:dyDescent="0.2">
      <c r="A155" s="79" t="s">
        <v>77</v>
      </c>
      <c r="B155" s="39">
        <v>1</v>
      </c>
      <c r="C155" s="38" t="s">
        <v>11</v>
      </c>
      <c r="D155" s="45"/>
      <c r="E155" s="46">
        <f t="shared" si="9"/>
        <v>0</v>
      </c>
      <c r="F155" s="39"/>
    </row>
    <row r="156" spans="1:6" x14ac:dyDescent="0.2">
      <c r="A156" s="37" t="s">
        <v>18</v>
      </c>
      <c r="B156" s="39">
        <v>4</v>
      </c>
      <c r="C156" s="38" t="s">
        <v>11</v>
      </c>
      <c r="D156" s="45"/>
      <c r="E156" s="46">
        <f>B156*D156</f>
        <v>0</v>
      </c>
      <c r="F156" s="39"/>
    </row>
    <row r="157" spans="1:6" x14ac:dyDescent="0.2">
      <c r="A157" s="37" t="s">
        <v>20</v>
      </c>
      <c r="B157" s="39">
        <v>150</v>
      </c>
      <c r="C157" s="38" t="s">
        <v>19</v>
      </c>
      <c r="D157" s="45"/>
      <c r="E157" s="46">
        <f>B157*D157</f>
        <v>0</v>
      </c>
      <c r="F157" s="39"/>
    </row>
    <row r="158" spans="1:6" x14ac:dyDescent="0.2">
      <c r="A158" s="37" t="s">
        <v>21</v>
      </c>
      <c r="B158" s="39">
        <v>1</v>
      </c>
      <c r="C158" s="38" t="s">
        <v>12</v>
      </c>
      <c r="D158" s="45"/>
      <c r="E158" s="46">
        <f>B158*D158</f>
        <v>0</v>
      </c>
      <c r="F158" s="39"/>
    </row>
    <row r="159" spans="1:6" x14ac:dyDescent="0.2">
      <c r="A159" s="37" t="s">
        <v>15</v>
      </c>
      <c r="B159" s="39">
        <v>1</v>
      </c>
      <c r="C159" s="38" t="s">
        <v>11</v>
      </c>
      <c r="D159" s="45"/>
      <c r="E159" s="46">
        <f t="shared" ref="E159:E171" si="10">B159*D159</f>
        <v>0</v>
      </c>
      <c r="F159" s="39"/>
    </row>
    <row r="160" spans="1:6" x14ac:dyDescent="0.2">
      <c r="A160" s="37" t="s">
        <v>30</v>
      </c>
      <c r="B160" s="39">
        <v>1</v>
      </c>
      <c r="C160" s="38" t="s">
        <v>11</v>
      </c>
      <c r="D160" s="45"/>
      <c r="E160" s="46">
        <f t="shared" si="10"/>
        <v>0</v>
      </c>
      <c r="F160" s="39"/>
    </row>
    <row r="161" spans="1:6" x14ac:dyDescent="0.2">
      <c r="A161" s="37" t="s">
        <v>25</v>
      </c>
      <c r="B161" s="39">
        <v>1</v>
      </c>
      <c r="C161" s="38" t="s">
        <v>11</v>
      </c>
      <c r="D161" s="45"/>
      <c r="E161" s="46">
        <f t="shared" si="10"/>
        <v>0</v>
      </c>
      <c r="F161" s="39"/>
    </row>
    <row r="162" spans="1:6" x14ac:dyDescent="0.2">
      <c r="A162" s="37" t="s">
        <v>26</v>
      </c>
      <c r="B162" s="39">
        <v>1</v>
      </c>
      <c r="C162" s="38" t="s">
        <v>11</v>
      </c>
      <c r="D162" s="45"/>
      <c r="E162" s="46">
        <f t="shared" si="10"/>
        <v>0</v>
      </c>
      <c r="F162" s="39"/>
    </row>
    <row r="163" spans="1:6" x14ac:dyDescent="0.2">
      <c r="A163" s="37" t="s">
        <v>49</v>
      </c>
      <c r="B163" s="39">
        <v>2</v>
      </c>
      <c r="C163" s="38" t="s">
        <v>11</v>
      </c>
      <c r="D163" s="45"/>
      <c r="E163" s="46">
        <f t="shared" si="10"/>
        <v>0</v>
      </c>
      <c r="F163" s="39"/>
    </row>
    <row r="164" spans="1:6" x14ac:dyDescent="0.2">
      <c r="A164" s="37" t="s">
        <v>27</v>
      </c>
      <c r="B164" s="39">
        <v>2</v>
      </c>
      <c r="C164" s="38" t="s">
        <v>11</v>
      </c>
      <c r="D164" s="45"/>
      <c r="E164" s="46">
        <f t="shared" si="10"/>
        <v>0</v>
      </c>
      <c r="F164" s="39"/>
    </row>
    <row r="165" spans="1:6" x14ac:dyDescent="0.2">
      <c r="A165" s="37" t="s">
        <v>36</v>
      </c>
      <c r="B165" s="39">
        <v>2</v>
      </c>
      <c r="C165" s="38" t="s">
        <v>11</v>
      </c>
      <c r="D165" s="45"/>
      <c r="E165" s="46">
        <f t="shared" si="10"/>
        <v>0</v>
      </c>
      <c r="F165" s="39"/>
    </row>
    <row r="166" spans="1:6" x14ac:dyDescent="0.2">
      <c r="A166" s="37" t="s">
        <v>28</v>
      </c>
      <c r="B166" s="39">
        <v>2</v>
      </c>
      <c r="C166" s="38" t="s">
        <v>11</v>
      </c>
      <c r="D166" s="45"/>
      <c r="E166" s="46">
        <f t="shared" si="10"/>
        <v>0</v>
      </c>
      <c r="F166" s="39"/>
    </row>
    <row r="167" spans="1:6" ht="24" x14ac:dyDescent="0.2">
      <c r="A167" s="37" t="s">
        <v>29</v>
      </c>
      <c r="B167" s="39">
        <v>1</v>
      </c>
      <c r="C167" s="38" t="s">
        <v>11</v>
      </c>
      <c r="D167" s="45"/>
      <c r="E167" s="46">
        <f t="shared" si="10"/>
        <v>0</v>
      </c>
      <c r="F167" s="39"/>
    </row>
    <row r="168" spans="1:6" x14ac:dyDescent="0.2">
      <c r="A168" s="37" t="s">
        <v>31</v>
      </c>
      <c r="B168" s="39">
        <v>4</v>
      </c>
      <c r="C168" s="38" t="s">
        <v>11</v>
      </c>
      <c r="D168" s="45"/>
      <c r="E168" s="46">
        <f t="shared" si="10"/>
        <v>0</v>
      </c>
      <c r="F168" s="39"/>
    </row>
    <row r="169" spans="1:6" ht="24" x14ac:dyDescent="0.2">
      <c r="A169" s="37" t="s">
        <v>33</v>
      </c>
      <c r="B169" s="39">
        <v>150</v>
      </c>
      <c r="C169" s="38" t="s">
        <v>19</v>
      </c>
      <c r="D169" s="45"/>
      <c r="E169" s="46">
        <f t="shared" si="10"/>
        <v>0</v>
      </c>
      <c r="F169" s="39"/>
    </row>
    <row r="170" spans="1:6" x14ac:dyDescent="0.2">
      <c r="A170" s="37" t="s">
        <v>13</v>
      </c>
      <c r="B170" s="39">
        <v>1</v>
      </c>
      <c r="C170" s="38" t="s">
        <v>11</v>
      </c>
      <c r="D170" s="45"/>
      <c r="E170" s="46">
        <f t="shared" si="10"/>
        <v>0</v>
      </c>
      <c r="F170" s="39"/>
    </row>
    <row r="171" spans="1:6" ht="24" x14ac:dyDescent="0.2">
      <c r="A171" s="37" t="s">
        <v>32</v>
      </c>
      <c r="B171" s="39">
        <v>1</v>
      </c>
      <c r="C171" s="38" t="s">
        <v>11</v>
      </c>
      <c r="D171" s="45"/>
      <c r="E171" s="46">
        <f t="shared" si="10"/>
        <v>0</v>
      </c>
      <c r="F171" s="39"/>
    </row>
    <row r="172" spans="1:6" s="51" customFormat="1" x14ac:dyDescent="0.2">
      <c r="A172" s="47" t="s">
        <v>41</v>
      </c>
      <c r="B172" s="48"/>
      <c r="C172" s="49"/>
      <c r="D172" s="50"/>
      <c r="E172" s="50">
        <f>SUM(E149:E171)</f>
        <v>0</v>
      </c>
      <c r="F172" s="48"/>
    </row>
    <row r="173" spans="1:6" x14ac:dyDescent="0.2">
      <c r="A173" s="40" t="s">
        <v>68</v>
      </c>
      <c r="B173" s="41"/>
      <c r="C173" s="42"/>
      <c r="D173" s="43"/>
      <c r="E173" s="43"/>
      <c r="F173" s="41"/>
    </row>
    <row r="174" spans="1:6" x14ac:dyDescent="0.2">
      <c r="A174" s="37" t="s">
        <v>24</v>
      </c>
      <c r="B174" s="39">
        <v>1</v>
      </c>
      <c r="C174" s="38" t="s">
        <v>11</v>
      </c>
      <c r="D174" s="45"/>
      <c r="E174" s="46">
        <f t="shared" ref="E174:E180" si="11">B174*D174</f>
        <v>0</v>
      </c>
      <c r="F174" s="39"/>
    </row>
    <row r="175" spans="1:6" x14ac:dyDescent="0.2">
      <c r="A175" s="37" t="s">
        <v>22</v>
      </c>
      <c r="B175" s="39">
        <v>1</v>
      </c>
      <c r="C175" s="38" t="s">
        <v>11</v>
      </c>
      <c r="D175" s="45"/>
      <c r="E175" s="46">
        <f t="shared" si="11"/>
        <v>0</v>
      </c>
      <c r="F175" s="39"/>
    </row>
    <row r="176" spans="1:6" x14ac:dyDescent="0.2">
      <c r="A176" s="37" t="s">
        <v>23</v>
      </c>
      <c r="B176" s="39">
        <v>1</v>
      </c>
      <c r="C176" s="38" t="s">
        <v>11</v>
      </c>
      <c r="D176" s="45"/>
      <c r="E176" s="46">
        <f t="shared" si="11"/>
        <v>0</v>
      </c>
      <c r="F176" s="39"/>
    </row>
    <row r="177" spans="1:6" x14ac:dyDescent="0.2">
      <c r="A177" s="37" t="s">
        <v>34</v>
      </c>
      <c r="B177" s="39">
        <v>5</v>
      </c>
      <c r="C177" s="38" t="s">
        <v>11</v>
      </c>
      <c r="D177" s="45"/>
      <c r="E177" s="46">
        <f t="shared" si="11"/>
        <v>0</v>
      </c>
      <c r="F177" s="39"/>
    </row>
    <row r="178" spans="1:6" x14ac:dyDescent="0.2">
      <c r="A178" s="37" t="s">
        <v>16</v>
      </c>
      <c r="B178" s="39">
        <v>5</v>
      </c>
      <c r="C178" s="38" t="s">
        <v>11</v>
      </c>
      <c r="D178" s="45"/>
      <c r="E178" s="46">
        <f t="shared" si="11"/>
        <v>0</v>
      </c>
      <c r="F178" s="39"/>
    </row>
    <row r="179" spans="1:6" x14ac:dyDescent="0.2">
      <c r="A179" s="37" t="s">
        <v>17</v>
      </c>
      <c r="B179" s="39">
        <v>5</v>
      </c>
      <c r="C179" s="38" t="s">
        <v>11</v>
      </c>
      <c r="D179" s="45"/>
      <c r="E179" s="46">
        <f t="shared" si="11"/>
        <v>0</v>
      </c>
      <c r="F179" s="39"/>
    </row>
    <row r="180" spans="1:6" ht="24" x14ac:dyDescent="0.2">
      <c r="A180" s="79" t="s">
        <v>77</v>
      </c>
      <c r="B180" s="39">
        <v>1</v>
      </c>
      <c r="C180" s="38" t="s">
        <v>11</v>
      </c>
      <c r="D180" s="45"/>
      <c r="E180" s="46">
        <f t="shared" si="11"/>
        <v>0</v>
      </c>
      <c r="F180" s="39"/>
    </row>
    <row r="181" spans="1:6" x14ac:dyDescent="0.2">
      <c r="A181" s="37" t="s">
        <v>18</v>
      </c>
      <c r="B181" s="39">
        <v>4</v>
      </c>
      <c r="C181" s="38" t="s">
        <v>11</v>
      </c>
      <c r="D181" s="45"/>
      <c r="E181" s="46">
        <f>B181*D181</f>
        <v>0</v>
      </c>
      <c r="F181" s="39"/>
    </row>
    <row r="182" spans="1:6" x14ac:dyDescent="0.2">
      <c r="A182" s="37" t="s">
        <v>20</v>
      </c>
      <c r="B182" s="39">
        <v>200</v>
      </c>
      <c r="C182" s="38" t="s">
        <v>19</v>
      </c>
      <c r="D182" s="45"/>
      <c r="E182" s="46">
        <f>B182*D182</f>
        <v>0</v>
      </c>
      <c r="F182" s="39"/>
    </row>
    <row r="183" spans="1:6" x14ac:dyDescent="0.2">
      <c r="A183" s="37" t="s">
        <v>21</v>
      </c>
      <c r="B183" s="39">
        <v>1</v>
      </c>
      <c r="C183" s="38" t="s">
        <v>12</v>
      </c>
      <c r="D183" s="45"/>
      <c r="E183" s="46">
        <f>B183*D183</f>
        <v>0</v>
      </c>
      <c r="F183" s="39"/>
    </row>
    <row r="184" spans="1:6" x14ac:dyDescent="0.2">
      <c r="A184" s="37" t="s">
        <v>15</v>
      </c>
      <c r="B184" s="39">
        <v>1</v>
      </c>
      <c r="C184" s="38" t="s">
        <v>11</v>
      </c>
      <c r="D184" s="45"/>
      <c r="E184" s="46">
        <f t="shared" ref="E184:E196" si="12">B184*D184</f>
        <v>0</v>
      </c>
      <c r="F184" s="39"/>
    </row>
    <row r="185" spans="1:6" x14ac:dyDescent="0.2">
      <c r="A185" s="37" t="s">
        <v>30</v>
      </c>
      <c r="B185" s="39">
        <v>1</v>
      </c>
      <c r="C185" s="38" t="s">
        <v>11</v>
      </c>
      <c r="D185" s="45"/>
      <c r="E185" s="46">
        <f t="shared" si="12"/>
        <v>0</v>
      </c>
      <c r="F185" s="39"/>
    </row>
    <row r="186" spans="1:6" x14ac:dyDescent="0.2">
      <c r="A186" s="37" t="s">
        <v>25</v>
      </c>
      <c r="B186" s="39">
        <v>1</v>
      </c>
      <c r="C186" s="38" t="s">
        <v>11</v>
      </c>
      <c r="D186" s="45"/>
      <c r="E186" s="46">
        <f t="shared" si="12"/>
        <v>0</v>
      </c>
      <c r="F186" s="39"/>
    </row>
    <row r="187" spans="1:6" x14ac:dyDescent="0.2">
      <c r="A187" s="37" t="s">
        <v>26</v>
      </c>
      <c r="B187" s="39">
        <v>1</v>
      </c>
      <c r="C187" s="38" t="s">
        <v>11</v>
      </c>
      <c r="D187" s="45"/>
      <c r="E187" s="46">
        <f t="shared" si="12"/>
        <v>0</v>
      </c>
      <c r="F187" s="39"/>
    </row>
    <row r="188" spans="1:6" x14ac:dyDescent="0.2">
      <c r="A188" s="37" t="s">
        <v>49</v>
      </c>
      <c r="B188" s="39">
        <v>5</v>
      </c>
      <c r="C188" s="38" t="s">
        <v>11</v>
      </c>
      <c r="D188" s="45"/>
      <c r="E188" s="46">
        <f t="shared" si="12"/>
        <v>0</v>
      </c>
      <c r="F188" s="39"/>
    </row>
    <row r="189" spans="1:6" x14ac:dyDescent="0.2">
      <c r="A189" s="37" t="s">
        <v>27</v>
      </c>
      <c r="B189" s="39">
        <v>5</v>
      </c>
      <c r="C189" s="38" t="s">
        <v>11</v>
      </c>
      <c r="D189" s="45"/>
      <c r="E189" s="46">
        <f t="shared" si="12"/>
        <v>0</v>
      </c>
      <c r="F189" s="39"/>
    </row>
    <row r="190" spans="1:6" x14ac:dyDescent="0.2">
      <c r="A190" s="37" t="s">
        <v>36</v>
      </c>
      <c r="B190" s="39">
        <v>5</v>
      </c>
      <c r="C190" s="38" t="s">
        <v>11</v>
      </c>
      <c r="D190" s="45"/>
      <c r="E190" s="46">
        <f t="shared" si="12"/>
        <v>0</v>
      </c>
      <c r="F190" s="39"/>
    </row>
    <row r="191" spans="1:6" x14ac:dyDescent="0.2">
      <c r="A191" s="37" t="s">
        <v>28</v>
      </c>
      <c r="B191" s="39">
        <v>5</v>
      </c>
      <c r="C191" s="38" t="s">
        <v>11</v>
      </c>
      <c r="D191" s="45"/>
      <c r="E191" s="46">
        <f t="shared" si="12"/>
        <v>0</v>
      </c>
      <c r="F191" s="39"/>
    </row>
    <row r="192" spans="1:6" ht="24" x14ac:dyDescent="0.2">
      <c r="A192" s="37" t="s">
        <v>29</v>
      </c>
      <c r="B192" s="39">
        <v>1</v>
      </c>
      <c r="C192" s="38" t="s">
        <v>11</v>
      </c>
      <c r="D192" s="45"/>
      <c r="E192" s="46">
        <f t="shared" si="12"/>
        <v>0</v>
      </c>
      <c r="F192" s="39"/>
    </row>
    <row r="193" spans="1:6" x14ac:dyDescent="0.2">
      <c r="A193" s="37" t="s">
        <v>31</v>
      </c>
      <c r="B193" s="39">
        <v>4</v>
      </c>
      <c r="C193" s="38" t="s">
        <v>11</v>
      </c>
      <c r="D193" s="45"/>
      <c r="E193" s="46">
        <f t="shared" si="12"/>
        <v>0</v>
      </c>
      <c r="F193" s="39"/>
    </row>
    <row r="194" spans="1:6" ht="24" x14ac:dyDescent="0.2">
      <c r="A194" s="37" t="s">
        <v>33</v>
      </c>
      <c r="B194" s="39">
        <v>200</v>
      </c>
      <c r="C194" s="38" t="s">
        <v>19</v>
      </c>
      <c r="D194" s="45"/>
      <c r="E194" s="46">
        <f t="shared" si="12"/>
        <v>0</v>
      </c>
      <c r="F194" s="39"/>
    </row>
    <row r="195" spans="1:6" x14ac:dyDescent="0.2">
      <c r="A195" s="37" t="s">
        <v>13</v>
      </c>
      <c r="B195" s="39">
        <v>1</v>
      </c>
      <c r="C195" s="38" t="s">
        <v>11</v>
      </c>
      <c r="D195" s="45"/>
      <c r="E195" s="46">
        <f t="shared" si="12"/>
        <v>0</v>
      </c>
      <c r="F195" s="39"/>
    </row>
    <row r="196" spans="1:6" ht="24" x14ac:dyDescent="0.2">
      <c r="A196" s="37" t="s">
        <v>32</v>
      </c>
      <c r="B196" s="39">
        <v>1</v>
      </c>
      <c r="C196" s="38" t="s">
        <v>11</v>
      </c>
      <c r="D196" s="45"/>
      <c r="E196" s="46">
        <f t="shared" si="12"/>
        <v>0</v>
      </c>
      <c r="F196" s="39"/>
    </row>
    <row r="197" spans="1:6" s="51" customFormat="1" x14ac:dyDescent="0.2">
      <c r="A197" s="47" t="s">
        <v>45</v>
      </c>
      <c r="B197" s="48"/>
      <c r="C197" s="49"/>
      <c r="D197" s="50"/>
      <c r="E197" s="50">
        <f>SUM(E174:E196)</f>
        <v>0</v>
      </c>
      <c r="F197" s="48"/>
    </row>
    <row r="198" spans="1:6" s="44" customFormat="1" x14ac:dyDescent="0.2">
      <c r="A198" s="40" t="s">
        <v>69</v>
      </c>
      <c r="B198" s="41"/>
      <c r="C198" s="42"/>
      <c r="D198" s="43"/>
      <c r="E198" s="43"/>
      <c r="F198" s="41"/>
    </row>
    <row r="199" spans="1:6" x14ac:dyDescent="0.2">
      <c r="A199" s="37" t="s">
        <v>24</v>
      </c>
      <c r="B199" s="39">
        <v>1</v>
      </c>
      <c r="C199" s="38" t="s">
        <v>11</v>
      </c>
      <c r="D199" s="45"/>
      <c r="E199" s="46">
        <f t="shared" ref="E199:E204" si="13">B199*D199</f>
        <v>0</v>
      </c>
      <c r="F199" s="39"/>
    </row>
    <row r="200" spans="1:6" x14ac:dyDescent="0.2">
      <c r="A200" s="37" t="s">
        <v>22</v>
      </c>
      <c r="B200" s="39">
        <v>1</v>
      </c>
      <c r="C200" s="38" t="s">
        <v>11</v>
      </c>
      <c r="D200" s="45"/>
      <c r="E200" s="46">
        <f t="shared" si="13"/>
        <v>0</v>
      </c>
      <c r="F200" s="39"/>
    </row>
    <row r="201" spans="1:6" x14ac:dyDescent="0.2">
      <c r="A201" s="37" t="s">
        <v>23</v>
      </c>
      <c r="B201" s="39">
        <v>1</v>
      </c>
      <c r="C201" s="38" t="s">
        <v>11</v>
      </c>
      <c r="D201" s="45"/>
      <c r="E201" s="46">
        <f t="shared" si="13"/>
        <v>0</v>
      </c>
      <c r="F201" s="39"/>
    </row>
    <row r="202" spans="1:6" x14ac:dyDescent="0.2">
      <c r="A202" s="37" t="s">
        <v>34</v>
      </c>
      <c r="B202" s="39">
        <v>2</v>
      </c>
      <c r="C202" s="38" t="s">
        <v>11</v>
      </c>
      <c r="D202" s="45"/>
      <c r="E202" s="46">
        <f t="shared" si="13"/>
        <v>0</v>
      </c>
      <c r="F202" s="39"/>
    </row>
    <row r="203" spans="1:6" x14ac:dyDescent="0.2">
      <c r="A203" s="37" t="s">
        <v>16</v>
      </c>
      <c r="B203" s="39">
        <v>2</v>
      </c>
      <c r="C203" s="38" t="s">
        <v>11</v>
      </c>
      <c r="D203" s="45"/>
      <c r="E203" s="46">
        <f t="shared" si="13"/>
        <v>0</v>
      </c>
      <c r="F203" s="39"/>
    </row>
    <row r="204" spans="1:6" x14ac:dyDescent="0.2">
      <c r="A204" s="37" t="s">
        <v>17</v>
      </c>
      <c r="B204" s="39">
        <v>2</v>
      </c>
      <c r="C204" s="38" t="s">
        <v>11</v>
      </c>
      <c r="D204" s="45"/>
      <c r="E204" s="46">
        <f t="shared" si="13"/>
        <v>0</v>
      </c>
      <c r="F204" s="39"/>
    </row>
    <row r="205" spans="1:6" x14ac:dyDescent="0.2">
      <c r="A205" s="37" t="s">
        <v>18</v>
      </c>
      <c r="B205" s="39">
        <v>4</v>
      </c>
      <c r="C205" s="38" t="s">
        <v>11</v>
      </c>
      <c r="D205" s="45"/>
      <c r="E205" s="46">
        <f>B205*D205</f>
        <v>0</v>
      </c>
      <c r="F205" s="39"/>
    </row>
    <row r="206" spans="1:6" x14ac:dyDescent="0.2">
      <c r="A206" s="37" t="s">
        <v>20</v>
      </c>
      <c r="B206" s="39">
        <v>150</v>
      </c>
      <c r="C206" s="38" t="s">
        <v>19</v>
      </c>
      <c r="D206" s="45"/>
      <c r="E206" s="46">
        <f>B206*D206</f>
        <v>0</v>
      </c>
      <c r="F206" s="39"/>
    </row>
    <row r="207" spans="1:6" x14ac:dyDescent="0.2">
      <c r="A207" s="37" t="s">
        <v>21</v>
      </c>
      <c r="B207" s="39">
        <v>1</v>
      </c>
      <c r="C207" s="38" t="s">
        <v>12</v>
      </c>
      <c r="D207" s="45"/>
      <c r="E207" s="46">
        <f>B207*D207</f>
        <v>0</v>
      </c>
      <c r="F207" s="39"/>
    </row>
    <row r="208" spans="1:6" x14ac:dyDescent="0.2">
      <c r="A208" s="37" t="s">
        <v>15</v>
      </c>
      <c r="B208" s="39">
        <v>1</v>
      </c>
      <c r="C208" s="38" t="s">
        <v>11</v>
      </c>
      <c r="D208" s="45"/>
      <c r="E208" s="46">
        <f t="shared" ref="E208:E220" si="14">B208*D208</f>
        <v>0</v>
      </c>
      <c r="F208" s="39"/>
    </row>
    <row r="209" spans="1:6" x14ac:dyDescent="0.2">
      <c r="A209" s="37" t="s">
        <v>30</v>
      </c>
      <c r="B209" s="39">
        <v>1</v>
      </c>
      <c r="C209" s="38" t="s">
        <v>11</v>
      </c>
      <c r="D209" s="45"/>
      <c r="E209" s="46">
        <f t="shared" si="14"/>
        <v>0</v>
      </c>
      <c r="F209" s="39"/>
    </row>
    <row r="210" spans="1:6" x14ac:dyDescent="0.2">
      <c r="A210" s="37" t="s">
        <v>25</v>
      </c>
      <c r="B210" s="39">
        <v>1</v>
      </c>
      <c r="C210" s="38" t="s">
        <v>11</v>
      </c>
      <c r="D210" s="45"/>
      <c r="E210" s="46">
        <f t="shared" si="14"/>
        <v>0</v>
      </c>
      <c r="F210" s="39"/>
    </row>
    <row r="211" spans="1:6" x14ac:dyDescent="0.2">
      <c r="A211" s="37" t="s">
        <v>26</v>
      </c>
      <c r="B211" s="39">
        <v>1</v>
      </c>
      <c r="C211" s="38" t="s">
        <v>11</v>
      </c>
      <c r="D211" s="45"/>
      <c r="E211" s="46">
        <f t="shared" si="14"/>
        <v>0</v>
      </c>
      <c r="F211" s="39"/>
    </row>
    <row r="212" spans="1:6" x14ac:dyDescent="0.2">
      <c r="A212" s="37" t="s">
        <v>49</v>
      </c>
      <c r="B212" s="39">
        <v>2</v>
      </c>
      <c r="C212" s="38" t="s">
        <v>11</v>
      </c>
      <c r="D212" s="45"/>
      <c r="E212" s="46">
        <f t="shared" si="14"/>
        <v>0</v>
      </c>
      <c r="F212" s="39"/>
    </row>
    <row r="213" spans="1:6" x14ac:dyDescent="0.2">
      <c r="A213" s="37" t="s">
        <v>27</v>
      </c>
      <c r="B213" s="39">
        <v>2</v>
      </c>
      <c r="C213" s="38" t="s">
        <v>11</v>
      </c>
      <c r="D213" s="45"/>
      <c r="E213" s="46">
        <f t="shared" si="14"/>
        <v>0</v>
      </c>
      <c r="F213" s="39"/>
    </row>
    <row r="214" spans="1:6" x14ac:dyDescent="0.2">
      <c r="A214" s="37" t="s">
        <v>36</v>
      </c>
      <c r="B214" s="39">
        <v>2</v>
      </c>
      <c r="C214" s="38" t="s">
        <v>11</v>
      </c>
      <c r="D214" s="45"/>
      <c r="E214" s="46">
        <f t="shared" si="14"/>
        <v>0</v>
      </c>
      <c r="F214" s="39"/>
    </row>
    <row r="215" spans="1:6" x14ac:dyDescent="0.2">
      <c r="A215" s="37" t="s">
        <v>28</v>
      </c>
      <c r="B215" s="39">
        <v>2</v>
      </c>
      <c r="C215" s="38" t="s">
        <v>11</v>
      </c>
      <c r="D215" s="45"/>
      <c r="E215" s="46">
        <f t="shared" si="14"/>
        <v>0</v>
      </c>
      <c r="F215" s="39"/>
    </row>
    <row r="216" spans="1:6" ht="24" x14ac:dyDescent="0.2">
      <c r="A216" s="37" t="s">
        <v>29</v>
      </c>
      <c r="B216" s="39">
        <v>1</v>
      </c>
      <c r="C216" s="38" t="s">
        <v>11</v>
      </c>
      <c r="D216" s="45"/>
      <c r="E216" s="46">
        <f t="shared" si="14"/>
        <v>0</v>
      </c>
      <c r="F216" s="39"/>
    </row>
    <row r="217" spans="1:6" x14ac:dyDescent="0.2">
      <c r="A217" s="37" t="s">
        <v>31</v>
      </c>
      <c r="B217" s="39">
        <v>4</v>
      </c>
      <c r="C217" s="38" t="s">
        <v>11</v>
      </c>
      <c r="D217" s="45"/>
      <c r="E217" s="46">
        <f t="shared" si="14"/>
        <v>0</v>
      </c>
      <c r="F217" s="39"/>
    </row>
    <row r="218" spans="1:6" ht="24" x14ac:dyDescent="0.2">
      <c r="A218" s="37" t="s">
        <v>33</v>
      </c>
      <c r="B218" s="39">
        <v>150</v>
      </c>
      <c r="C218" s="38" t="s">
        <v>19</v>
      </c>
      <c r="D218" s="45"/>
      <c r="E218" s="46">
        <f t="shared" si="14"/>
        <v>0</v>
      </c>
      <c r="F218" s="39"/>
    </row>
    <row r="219" spans="1:6" x14ac:dyDescent="0.2">
      <c r="A219" s="37" t="s">
        <v>13</v>
      </c>
      <c r="B219" s="39">
        <v>1</v>
      </c>
      <c r="C219" s="38" t="s">
        <v>11</v>
      </c>
      <c r="D219" s="45"/>
      <c r="E219" s="46">
        <f t="shared" si="14"/>
        <v>0</v>
      </c>
      <c r="F219" s="39"/>
    </row>
    <row r="220" spans="1:6" ht="24" x14ac:dyDescent="0.2">
      <c r="A220" s="37" t="s">
        <v>32</v>
      </c>
      <c r="B220" s="39">
        <v>1</v>
      </c>
      <c r="C220" s="38" t="s">
        <v>11</v>
      </c>
      <c r="D220" s="45"/>
      <c r="E220" s="46">
        <f t="shared" si="14"/>
        <v>0</v>
      </c>
      <c r="F220" s="39"/>
    </row>
    <row r="221" spans="1:6" s="51" customFormat="1" x14ac:dyDescent="0.2">
      <c r="A221" s="47" t="s">
        <v>46</v>
      </c>
      <c r="B221" s="48"/>
      <c r="C221" s="49"/>
      <c r="D221" s="50"/>
      <c r="E221" s="50">
        <f>SUM(E199:E220)</f>
        <v>0</v>
      </c>
      <c r="F221" s="48"/>
    </row>
    <row r="222" spans="1:6" s="44" customFormat="1" x14ac:dyDescent="0.2">
      <c r="A222" s="40" t="s">
        <v>70</v>
      </c>
      <c r="B222" s="41"/>
      <c r="C222" s="42"/>
      <c r="D222" s="43"/>
      <c r="E222" s="43"/>
      <c r="F222" s="41"/>
    </row>
    <row r="223" spans="1:6" x14ac:dyDescent="0.2">
      <c r="A223" s="37" t="s">
        <v>24</v>
      </c>
      <c r="B223" s="39">
        <v>1</v>
      </c>
      <c r="C223" s="38" t="s">
        <v>11</v>
      </c>
      <c r="D223" s="45"/>
      <c r="E223" s="46">
        <f t="shared" ref="E223:E229" si="15">B223*D223</f>
        <v>0</v>
      </c>
      <c r="F223" s="39"/>
    </row>
    <row r="224" spans="1:6" x14ac:dyDescent="0.2">
      <c r="A224" s="37" t="s">
        <v>22</v>
      </c>
      <c r="B224" s="39">
        <v>1</v>
      </c>
      <c r="C224" s="38" t="s">
        <v>11</v>
      </c>
      <c r="D224" s="45"/>
      <c r="E224" s="46">
        <f t="shared" si="15"/>
        <v>0</v>
      </c>
      <c r="F224" s="39"/>
    </row>
    <row r="225" spans="1:6" x14ac:dyDescent="0.2">
      <c r="A225" s="37" t="s">
        <v>23</v>
      </c>
      <c r="B225" s="39">
        <v>1</v>
      </c>
      <c r="C225" s="38" t="s">
        <v>11</v>
      </c>
      <c r="D225" s="45"/>
      <c r="E225" s="46">
        <f t="shared" si="15"/>
        <v>0</v>
      </c>
      <c r="F225" s="39"/>
    </row>
    <row r="226" spans="1:6" x14ac:dyDescent="0.2">
      <c r="A226" s="37" t="s">
        <v>34</v>
      </c>
      <c r="B226" s="39">
        <v>8</v>
      </c>
      <c r="C226" s="38" t="s">
        <v>11</v>
      </c>
      <c r="D226" s="45"/>
      <c r="E226" s="46">
        <f t="shared" si="15"/>
        <v>0</v>
      </c>
      <c r="F226" s="39"/>
    </row>
    <row r="227" spans="1:6" x14ac:dyDescent="0.2">
      <c r="A227" s="37" t="s">
        <v>16</v>
      </c>
      <c r="B227" s="39">
        <v>8</v>
      </c>
      <c r="C227" s="38" t="s">
        <v>11</v>
      </c>
      <c r="D227" s="45"/>
      <c r="E227" s="46">
        <f t="shared" si="15"/>
        <v>0</v>
      </c>
      <c r="F227" s="39"/>
    </row>
    <row r="228" spans="1:6" x14ac:dyDescent="0.2">
      <c r="A228" s="37" t="s">
        <v>17</v>
      </c>
      <c r="B228" s="39">
        <v>8</v>
      </c>
      <c r="C228" s="38" t="s">
        <v>11</v>
      </c>
      <c r="D228" s="45"/>
      <c r="E228" s="46">
        <f t="shared" si="15"/>
        <v>0</v>
      </c>
      <c r="F228" s="39"/>
    </row>
    <row r="229" spans="1:6" ht="24" x14ac:dyDescent="0.2">
      <c r="A229" s="79" t="s">
        <v>77</v>
      </c>
      <c r="B229" s="39">
        <v>4</v>
      </c>
      <c r="C229" s="38" t="s">
        <v>11</v>
      </c>
      <c r="D229" s="45"/>
      <c r="E229" s="46">
        <f t="shared" si="15"/>
        <v>0</v>
      </c>
      <c r="F229" s="39"/>
    </row>
    <row r="230" spans="1:6" x14ac:dyDescent="0.2">
      <c r="A230" s="37" t="s">
        <v>18</v>
      </c>
      <c r="B230" s="39">
        <v>4</v>
      </c>
      <c r="C230" s="38" t="s">
        <v>11</v>
      </c>
      <c r="D230" s="45"/>
      <c r="E230" s="46">
        <f>B230*D230</f>
        <v>0</v>
      </c>
      <c r="F230" s="39"/>
    </row>
    <row r="231" spans="1:6" x14ac:dyDescent="0.2">
      <c r="A231" s="37" t="s">
        <v>20</v>
      </c>
      <c r="B231" s="39">
        <v>400</v>
      </c>
      <c r="C231" s="38" t="s">
        <v>19</v>
      </c>
      <c r="D231" s="45"/>
      <c r="E231" s="46">
        <f>B231*D231</f>
        <v>0</v>
      </c>
      <c r="F231" s="39"/>
    </row>
    <row r="232" spans="1:6" x14ac:dyDescent="0.2">
      <c r="A232" s="37" t="s">
        <v>21</v>
      </c>
      <c r="B232" s="39">
        <v>1</v>
      </c>
      <c r="C232" s="38" t="s">
        <v>12</v>
      </c>
      <c r="D232" s="45"/>
      <c r="E232" s="46">
        <f>B232*D232</f>
        <v>0</v>
      </c>
      <c r="F232" s="39"/>
    </row>
    <row r="233" spans="1:6" x14ac:dyDescent="0.2">
      <c r="A233" s="37" t="s">
        <v>15</v>
      </c>
      <c r="B233" s="39">
        <v>1</v>
      </c>
      <c r="C233" s="38" t="s">
        <v>11</v>
      </c>
      <c r="D233" s="45"/>
      <c r="E233" s="46">
        <f t="shared" ref="E233:E245" si="16">B233*D233</f>
        <v>0</v>
      </c>
      <c r="F233" s="39"/>
    </row>
    <row r="234" spans="1:6" x14ac:dyDescent="0.2">
      <c r="A234" s="37" t="s">
        <v>30</v>
      </c>
      <c r="B234" s="39">
        <v>1</v>
      </c>
      <c r="C234" s="38" t="s">
        <v>11</v>
      </c>
      <c r="D234" s="45"/>
      <c r="E234" s="46">
        <f t="shared" si="16"/>
        <v>0</v>
      </c>
      <c r="F234" s="39"/>
    </row>
    <row r="235" spans="1:6" x14ac:dyDescent="0.2">
      <c r="A235" s="37" t="s">
        <v>25</v>
      </c>
      <c r="B235" s="39">
        <v>1</v>
      </c>
      <c r="C235" s="38" t="s">
        <v>11</v>
      </c>
      <c r="D235" s="45"/>
      <c r="E235" s="46">
        <f t="shared" si="16"/>
        <v>0</v>
      </c>
      <c r="F235" s="39"/>
    </row>
    <row r="236" spans="1:6" x14ac:dyDescent="0.2">
      <c r="A236" s="37" t="s">
        <v>26</v>
      </c>
      <c r="B236" s="39">
        <v>1</v>
      </c>
      <c r="C236" s="38" t="s">
        <v>11</v>
      </c>
      <c r="D236" s="45"/>
      <c r="E236" s="46">
        <f t="shared" si="16"/>
        <v>0</v>
      </c>
      <c r="F236" s="39"/>
    </row>
    <row r="237" spans="1:6" x14ac:dyDescent="0.2">
      <c r="A237" s="37" t="s">
        <v>49</v>
      </c>
      <c r="B237" s="39">
        <v>8</v>
      </c>
      <c r="C237" s="38" t="s">
        <v>11</v>
      </c>
      <c r="D237" s="45"/>
      <c r="E237" s="46">
        <f t="shared" si="16"/>
        <v>0</v>
      </c>
      <c r="F237" s="39"/>
    </row>
    <row r="238" spans="1:6" x14ac:dyDescent="0.2">
      <c r="A238" s="37" t="s">
        <v>27</v>
      </c>
      <c r="B238" s="39">
        <v>8</v>
      </c>
      <c r="C238" s="38" t="s">
        <v>11</v>
      </c>
      <c r="D238" s="45"/>
      <c r="E238" s="46">
        <f t="shared" si="16"/>
        <v>0</v>
      </c>
      <c r="F238" s="39"/>
    </row>
    <row r="239" spans="1:6" x14ac:dyDescent="0.2">
      <c r="A239" s="37" t="s">
        <v>36</v>
      </c>
      <c r="B239" s="39">
        <v>8</v>
      </c>
      <c r="C239" s="38" t="s">
        <v>11</v>
      </c>
      <c r="D239" s="45"/>
      <c r="E239" s="46">
        <f t="shared" si="16"/>
        <v>0</v>
      </c>
      <c r="F239" s="39"/>
    </row>
    <row r="240" spans="1:6" x14ac:dyDescent="0.2">
      <c r="A240" s="37" t="s">
        <v>28</v>
      </c>
      <c r="B240" s="39">
        <v>8</v>
      </c>
      <c r="C240" s="38" t="s">
        <v>11</v>
      </c>
      <c r="D240" s="45"/>
      <c r="E240" s="46">
        <f t="shared" si="16"/>
        <v>0</v>
      </c>
      <c r="F240" s="39"/>
    </row>
    <row r="241" spans="1:6" ht="24" x14ac:dyDescent="0.2">
      <c r="A241" s="37" t="s">
        <v>29</v>
      </c>
      <c r="B241" s="39">
        <v>1</v>
      </c>
      <c r="C241" s="38" t="s">
        <v>11</v>
      </c>
      <c r="D241" s="45"/>
      <c r="E241" s="46">
        <f t="shared" si="16"/>
        <v>0</v>
      </c>
      <c r="F241" s="39"/>
    </row>
    <row r="242" spans="1:6" x14ac:dyDescent="0.2">
      <c r="A242" s="37" t="s">
        <v>31</v>
      </c>
      <c r="B242" s="39">
        <v>4</v>
      </c>
      <c r="C242" s="38" t="s">
        <v>11</v>
      </c>
      <c r="D242" s="45"/>
      <c r="E242" s="46">
        <f t="shared" si="16"/>
        <v>0</v>
      </c>
      <c r="F242" s="39"/>
    </row>
    <row r="243" spans="1:6" ht="24" x14ac:dyDescent="0.2">
      <c r="A243" s="37" t="s">
        <v>33</v>
      </c>
      <c r="B243" s="39">
        <v>400</v>
      </c>
      <c r="C243" s="38" t="s">
        <v>19</v>
      </c>
      <c r="D243" s="45"/>
      <c r="E243" s="46">
        <f t="shared" si="16"/>
        <v>0</v>
      </c>
      <c r="F243" s="39"/>
    </row>
    <row r="244" spans="1:6" x14ac:dyDescent="0.2">
      <c r="A244" s="37" t="s">
        <v>13</v>
      </c>
      <c r="B244" s="39">
        <v>1</v>
      </c>
      <c r="C244" s="38" t="s">
        <v>11</v>
      </c>
      <c r="D244" s="45"/>
      <c r="E244" s="46">
        <f t="shared" si="16"/>
        <v>0</v>
      </c>
      <c r="F244" s="39"/>
    </row>
    <row r="245" spans="1:6" ht="24" x14ac:dyDescent="0.2">
      <c r="A245" s="37" t="s">
        <v>32</v>
      </c>
      <c r="B245" s="39">
        <v>1</v>
      </c>
      <c r="C245" s="38" t="s">
        <v>11</v>
      </c>
      <c r="D245" s="45"/>
      <c r="E245" s="46">
        <f t="shared" si="16"/>
        <v>0</v>
      </c>
      <c r="F245" s="39"/>
    </row>
    <row r="246" spans="1:6" s="51" customFormat="1" x14ac:dyDescent="0.2">
      <c r="A246" s="47" t="s">
        <v>47</v>
      </c>
      <c r="B246" s="48"/>
      <c r="C246" s="49"/>
      <c r="D246" s="50"/>
      <c r="E246" s="50">
        <f>SUM(E223:E245)</f>
        <v>0</v>
      </c>
      <c r="F246" s="48"/>
    </row>
    <row r="247" spans="1:6" s="44" customFormat="1" ht="30" x14ac:dyDescent="0.2">
      <c r="A247" s="64" t="s">
        <v>51</v>
      </c>
      <c r="B247" s="65"/>
      <c r="C247" s="65"/>
      <c r="D247" s="65"/>
      <c r="E247" s="66">
        <f>SUM(E55+E74+E98+E123+E147+E172+E197+E221+E246)</f>
        <v>0</v>
      </c>
      <c r="F247" s="67"/>
    </row>
    <row r="248" spans="1:6" x14ac:dyDescent="0.2">
      <c r="A248" s="68"/>
      <c r="B248" s="68"/>
      <c r="C248" s="68"/>
      <c r="D248" s="68"/>
      <c r="E248" s="68"/>
      <c r="F248" s="68"/>
    </row>
    <row r="250" spans="1:6" ht="15.75" x14ac:dyDescent="0.2">
      <c r="A250" s="69" t="s">
        <v>9</v>
      </c>
      <c r="B250" s="70"/>
      <c r="C250" s="70"/>
      <c r="D250" s="70"/>
      <c r="E250" s="70"/>
      <c r="F250" s="70"/>
    </row>
    <row r="251" spans="1:6" x14ac:dyDescent="0.2">
      <c r="A251" s="37" t="s">
        <v>4</v>
      </c>
      <c r="B251" s="38" t="s">
        <v>5</v>
      </c>
      <c r="C251" s="38" t="s">
        <v>6</v>
      </c>
      <c r="D251" s="39" t="s">
        <v>7</v>
      </c>
      <c r="E251" s="39" t="s">
        <v>0</v>
      </c>
      <c r="F251" s="38"/>
    </row>
    <row r="252" spans="1:6" x14ac:dyDescent="0.2">
      <c r="A252" s="79" t="s">
        <v>79</v>
      </c>
      <c r="B252" s="39">
        <v>1</v>
      </c>
      <c r="C252" s="38" t="s">
        <v>12</v>
      </c>
      <c r="D252" s="45"/>
      <c r="E252" s="46">
        <f>B252*D252</f>
        <v>0</v>
      </c>
      <c r="F252" s="39"/>
    </row>
    <row r="253" spans="1:6" x14ac:dyDescent="0.2">
      <c r="A253" s="37" t="s">
        <v>14</v>
      </c>
      <c r="B253" s="39">
        <v>1</v>
      </c>
      <c r="C253" s="38" t="s">
        <v>12</v>
      </c>
      <c r="D253" s="45"/>
      <c r="E253" s="46">
        <f>B253*D253</f>
        <v>0</v>
      </c>
      <c r="F253" s="39"/>
    </row>
    <row r="254" spans="1:6" ht="15" x14ac:dyDescent="0.2">
      <c r="A254" s="71" t="s">
        <v>48</v>
      </c>
      <c r="B254" s="72"/>
      <c r="C254" s="72"/>
      <c r="D254" s="72"/>
      <c r="E254" s="73">
        <f>SUM(E252:E253)</f>
        <v>0</v>
      </c>
      <c r="F254" s="74"/>
    </row>
    <row r="257" spans="1:1" x14ac:dyDescent="0.2">
      <c r="A257" s="80" t="s">
        <v>81</v>
      </c>
    </row>
  </sheetData>
  <mergeCells count="7">
    <mergeCell ref="A28:F28"/>
    <mergeCell ref="A27:F27"/>
    <mergeCell ref="A2:F2"/>
    <mergeCell ref="A3:F3"/>
    <mergeCell ref="A14:D14"/>
    <mergeCell ref="A4:F4"/>
    <mergeCell ref="A17:D17"/>
  </mergeCells>
  <phoneticPr fontId="0" type="noConversion"/>
  <printOptions horizontalCentered="1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&amp;C&amp;"Arial,Obyčejné"&amp;9&amp;P/&amp;N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rozpočet_EKV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</dc:title>
  <dc:creator>Zdeňka Hodková</dc:creator>
  <cp:lastModifiedBy>pytlikova</cp:lastModifiedBy>
  <cp:lastPrinted>2018-09-17T13:39:30Z</cp:lastPrinted>
  <dcterms:created xsi:type="dcterms:W3CDTF">2001-05-14T05:19:07Z</dcterms:created>
  <dcterms:modified xsi:type="dcterms:W3CDTF">2018-09-17T13:42:57Z</dcterms:modified>
</cp:coreProperties>
</file>