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15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60" i="1"/>
  <c r="D59" i="1"/>
  <c r="D58" i="1"/>
  <c r="D57" i="1"/>
  <c r="D56" i="1"/>
  <c r="D55" i="1"/>
  <c r="C51" i="1"/>
  <c r="D66" i="1" l="1"/>
  <c r="D68" i="1" s="1"/>
</calcChain>
</file>

<file path=xl/sharedStrings.xml><?xml version="1.0" encoding="utf-8"?>
<sst xmlns="http://schemas.openxmlformats.org/spreadsheetml/2006/main" count="124" uniqueCount="92">
  <si>
    <t>2 ks Switche budou zapojeny do stohu jako vzájemně redundantní. Stoh bude mít tyto vlastnosti:</t>
  </si>
  <si>
    <t>Požadavky na funkcionalitu</t>
  </si>
  <si>
    <t>Minimální požadavky</t>
  </si>
  <si>
    <t>Stoh podporuje distribuované přepínání paketů</t>
  </si>
  <si>
    <t>ano</t>
  </si>
  <si>
    <t>Kterýkoli prvek ve stohu může být řídícím prvkem (1:N redundance)</t>
  </si>
  <si>
    <t xml:space="preserve">ano </t>
  </si>
  <si>
    <t>Stoh podporuje jednotnou konfiguraci (IP adresa, správa, konfigurační soubor)</t>
  </si>
  <si>
    <t>Stoh se chová jako jedno L2 zařízení z pohledu spanning tree</t>
  </si>
  <si>
    <t>Podpora seskupení portů (IEEE 802.3ad) mezi různými prvky stohu</t>
  </si>
  <si>
    <t>Kapacita stohovacího propojení</t>
  </si>
  <si>
    <t>V případě náhrady Switche v záruční době bude mít stoh stejné vlastnosti</t>
  </si>
  <si>
    <t>Třída zařízení</t>
  </si>
  <si>
    <t>L2/L3 switch</t>
  </si>
  <si>
    <t>Velikost zařízení 1U</t>
  </si>
  <si>
    <t>Celková propustnost přepínače</t>
  </si>
  <si>
    <t>Celkový paketový výkon přepínače</t>
  </si>
  <si>
    <t>Podpora Energy Efficient Ethernet (EEE)</t>
  </si>
  <si>
    <t>Podpora "jumbo rámců"</t>
  </si>
  <si>
    <t>Podpora IEEE 802.3ad</t>
  </si>
  <si>
    <t>Počet LACP skupin/linek ve skupině</t>
  </si>
  <si>
    <t>128/8</t>
  </si>
  <si>
    <t>Podpora rozkládání zátěže na LACP dle L2, L3 parametrů</t>
  </si>
  <si>
    <t>Podpora VLAN podle IEEE 802.1Q</t>
  </si>
  <si>
    <t>ano, 4000 aktivních VLAN</t>
  </si>
  <si>
    <t>Počet záznamů v tabulce MAC adres</t>
  </si>
  <si>
    <t>Podpora IPv6</t>
  </si>
  <si>
    <t>Plně managementovatelný pomocí www / https</t>
  </si>
  <si>
    <t>IEEE 802.1s - Multiple spanning tree</t>
  </si>
  <si>
    <t>STP instance per VLAN s 802.1Q tagováním BPDU (např. PVST+)</t>
  </si>
  <si>
    <t>Tunelování 802.1Q v 802.1Q</t>
  </si>
  <si>
    <t>Statické směrování IPv4 a IPv6 včetně podpory BFD</t>
  </si>
  <si>
    <t>Dynamické směrování RIPv2 a RIPng</t>
  </si>
  <si>
    <t>ACL klasifikace na základě zdrojová/cílová MAC adresa, zdrojová/cílová IPv4/v6 adresa, zdrojový/cílový port, protokol</t>
  </si>
  <si>
    <t>HW ochrana proti zahlcení (broadcast/multicast/unicast) nastavitelná na % rychlost portu a množství paketů za vteřinu</t>
  </si>
  <si>
    <t>CLI formou RJ45 serial konsole port</t>
  </si>
  <si>
    <t>Ovládání pomocí CLI přes SSH</t>
  </si>
  <si>
    <t>Omezení přístupu k managementu (SSH, SNMP) pomocí ACL</t>
  </si>
  <si>
    <t xml:space="preserve">Další požadavky </t>
  </si>
  <si>
    <t>Poskytnutí aktualizovanovaného software / firmware minimálně po dobu záruky zdarma.</t>
  </si>
  <si>
    <t>40x</t>
  </si>
  <si>
    <t>2x</t>
  </si>
  <si>
    <t>* fyzická výměna prvků v rozvaděčích,</t>
  </si>
  <si>
    <t>* ověření kvality LAN, analýza statistik z nově instalovaných switchů (chybovost na portech, zatížení portů),</t>
  </si>
  <si>
    <t>* praktická zkouška výpadku jednoho prvku,</t>
  </si>
  <si>
    <t>* záruka 6 měsíců na správnost a vhodnost konfigurace.</t>
  </si>
  <si>
    <t>* analýza současného stavu a konfigurace, návrh nové konfigurace,</t>
  </si>
  <si>
    <t>80 Gbit/s</t>
  </si>
  <si>
    <t>NTP pro IPv4 a IPv6</t>
  </si>
  <si>
    <t>Počet</t>
  </si>
  <si>
    <t>Instalace a nastavení dle požadavků v místě instalace zahrnující:</t>
  </si>
  <si>
    <t>* instalace a změny konfigurace je možno provádět pouze mimo provozní dobu; provozní doba je v pracovních dnech 5 až 21 hod., mimopracovních dnech 9 až 19 hod,</t>
  </si>
  <si>
    <t>Modul SFP+ Single Mode (10 Gb/s, 1310 nm, min. 10 km) - pro konektor LC/PC na kabel 2 × 09/125 µm</t>
  </si>
  <si>
    <t>Modul RJ45 (1Gb/s ethernet)</t>
  </si>
  <si>
    <t>Optický kabel Single Mode LC/PC – LC/PC (2 × 09/125 µm), LSZH,  0,5m</t>
  </si>
  <si>
    <t>Optický kabel Single Mode LC/PC – LC/PC (2 × 09/125 µm), LSZH, 3m</t>
  </si>
  <si>
    <t>Optický kabel Single Mode LC/PC – SC/PC (2 × 09/125 µm), LSZH, 3m</t>
  </si>
  <si>
    <t>Optický kabel Single Mode e2000/APC – LC/PC (2 × 09/125 µm), LSZH, 3m</t>
  </si>
  <si>
    <t>Optický kabel Multi Mode LC/PC – ST/PC (2x 62,5/125 µm), LSZH, 3m</t>
  </si>
  <si>
    <t>Optický kabel Multi Mode LC/PC – SC/PC (2x 62,5/125 µm), LSZH, 3m</t>
  </si>
  <si>
    <t>Formát zařízení - kompaktní do racku 19"</t>
  </si>
  <si>
    <t>Požadované vlastnosti každého CORE Switche:</t>
  </si>
  <si>
    <t>Automatická kontrola a sjednocení verze software přepínačů ve stohu</t>
  </si>
  <si>
    <t>Výpadek jednoho stohovatelného prvku nebo komunikačního kabelu mezi stohovatelnými prvky nesmí způsobit nefunkčnost celého takového seskupení přepínačů</t>
  </si>
  <si>
    <t>DHCP relay</t>
  </si>
  <si>
    <t>500 Mpps</t>
  </si>
  <si>
    <t>Dodávka elektronické dokumentace.</t>
  </si>
  <si>
    <t>Zaškolení 2 správců IT do správy LAN prvků v rozsahu 10 hod.</t>
  </si>
  <si>
    <t>Minimální doba záruky 60 měsíců v režimu dodání funkčního switche do 7 dnů od nahlášení, včetně obnovení původní konfigurace ze zálohy zadavatele.</t>
  </si>
  <si>
    <t>* tvorba automatizovaného procesu zálohování konfigurace switchů s denní frekvencí do úložitě zadavatele (Secure Copy),</t>
  </si>
  <si>
    <t>Propoj QSFP+ QSFP+ 40 Gb/s, min. délka 0,5 m</t>
  </si>
  <si>
    <t>Redundantní systém napájení s ve formě modulů vkládaných do Switche s počtem zdrojů min. 2 kusy</t>
  </si>
  <si>
    <t>Počet optických portů 40 Gbit/s QSFP+ portů (volba typu rozhraní dle použitého transceiveru)</t>
  </si>
  <si>
    <t>Počet optických portů 1/10 Gbit/s SFP+ portů (volba typu rozhraní dle použitého transceiveru)</t>
  </si>
  <si>
    <t>Požadované příslušenství kompatibilní se stohem (oběma CORE switchi)</t>
  </si>
  <si>
    <t>960 Gbps</t>
  </si>
  <si>
    <t>Podpora IPv4 a IPv6 ACL</t>
  </si>
  <si>
    <t>Modul SFP Single Mode (1 Gb/s, 1310 nm, min. 20 km) - pro konektor LC/PC na kabel 2 × 09/125 µm</t>
  </si>
  <si>
    <t xml:space="preserve">Modul SFP Multi Mode (1 Gb/s, 850nm) - pro konektor LC/PC na kabel 2 × 62,5/125 µm </t>
  </si>
  <si>
    <t>Příloha č. 1 - Technická specifikace</t>
  </si>
  <si>
    <t>Splňuje ANO/NE</t>
  </si>
  <si>
    <t>Cena za 1 ks v Kč bez DPH</t>
  </si>
  <si>
    <t>Cena celkem v Kč bez DPH</t>
  </si>
  <si>
    <t>Cena SWITCHE</t>
  </si>
  <si>
    <t>Cena za ks v Kč bez DPH</t>
  </si>
  <si>
    <t>Cena příslušenství celkem</t>
  </si>
  <si>
    <t>Cena dodávky celkem</t>
  </si>
  <si>
    <t>Požadavky na instalaci</t>
  </si>
  <si>
    <t>Cena instalace</t>
  </si>
  <si>
    <t>Cena v Kč bez DPH</t>
  </si>
  <si>
    <t>Dodavatel vyplní všechna žlutě podbarvená pole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</si>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</sst>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6" xfId="0" applyFill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9" xfId="0" applyFill="1" applyBorder="1"/>
    <xf numFmtId="0" fontId="4" fillId="0" borderId="13" xfId="0" applyFont="1" applyBorder="1"/>
    <xf numFmtId="0" fontId="0" fillId="4" borderId="1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9" xfId="0" applyFill="1" applyBorder="1"/>
    <xf numFmtId="0" fontId="0" fillId="3" borderId="16" xfId="0" applyFill="1" applyBorder="1"/>
    <xf numFmtId="0" fontId="0" fillId="2" borderId="16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Fill="1" applyBorder="1"/>
    <xf numFmtId="0" fontId="0" fillId="4" borderId="5" xfId="0" applyFill="1" applyBorder="1"/>
    <xf numFmtId="0" fontId="0" fillId="4" borderId="8" xfId="0" applyFill="1" applyBorder="1"/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4" fillId="5" borderId="22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1" fillId="0" borderId="0" xfId="0" applyFont="1" applyFill="1" applyAlignment="1">
      <alignment horizontal="left" vertical="center"/>
    </xf>
    <xf numFmtId="0" fontId="0" fillId="0" borderId="5" xfId="0" applyBorder="1" applyAlignment="1">
      <alignment wrapText="1"/>
    </xf>
    <xf numFmtId="0" fontId="4" fillId="0" borderId="1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5" borderId="15" xfId="0" applyFont="1" applyFill="1" applyBorder="1"/>
    <xf numFmtId="0" fontId="4" fillId="5" borderId="18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4" xfId="0" applyBorder="1" applyAlignment="1"/>
    <xf numFmtId="0" fontId="0" fillId="0" borderId="7" xfId="0" applyBorder="1" applyAlignment="1"/>
    <xf numFmtId="0" fontId="0" fillId="0" borderId="29" xfId="0" applyFill="1" applyBorder="1" applyAlignment="1">
      <alignment wrapText="1"/>
    </xf>
    <xf numFmtId="0" fontId="0" fillId="0" borderId="29" xfId="0" applyBorder="1" applyAlignment="1"/>
    <xf numFmtId="0" fontId="0" fillId="0" borderId="29" xfId="0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4" borderId="5" xfId="0" applyFill="1" applyBorder="1" applyAlignment="1">
      <alignment wrapText="1"/>
    </xf>
    <xf numFmtId="0" fontId="0" fillId="4" borderId="5" xfId="0" applyFill="1" applyBorder="1" applyAlignment="1"/>
    <xf numFmtId="0" fontId="0" fillId="4" borderId="8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topLeftCell="A31" zoomScaleNormal="100" workbookViewId="0">
      <selection activeCell="C72" sqref="C72"/>
    </sheetView>
  </sheetViews>
  <sheetFormatPr defaultRowHeight="15" x14ac:dyDescent="0.25"/>
  <cols>
    <col min="1" max="1" width="93.5703125" customWidth="1"/>
    <col min="2" max="2" width="22.5703125" customWidth="1"/>
    <col min="3" max="3" width="16.7109375" customWidth="1"/>
    <col min="4" max="4" width="17.5703125" customWidth="1"/>
  </cols>
  <sheetData>
    <row r="1" spans="1:3" ht="18.75" x14ac:dyDescent="0.3">
      <c r="A1" s="1" t="s">
        <v>79</v>
      </c>
    </row>
    <row r="2" spans="1:3" ht="18.75" x14ac:dyDescent="0.3">
      <c r="A2" s="1"/>
    </row>
    <row r="3" spans="1:3" ht="18.75" x14ac:dyDescent="0.3">
      <c r="A3" s="1" t="s">
        <v>90</v>
      </c>
    </row>
    <row r="5" spans="1:3" ht="21.75" thickBot="1" x14ac:dyDescent="0.4">
      <c r="A5" s="41" t="s">
        <v>0</v>
      </c>
    </row>
    <row r="6" spans="1:3" ht="19.5" customHeight="1" x14ac:dyDescent="0.25">
      <c r="A6" s="66" t="s">
        <v>1</v>
      </c>
      <c r="B6" s="69" t="s">
        <v>2</v>
      </c>
      <c r="C6" s="70" t="s">
        <v>80</v>
      </c>
    </row>
    <row r="7" spans="1:3" x14ac:dyDescent="0.25">
      <c r="A7" s="42" t="s">
        <v>3</v>
      </c>
      <c r="B7" s="5" t="s">
        <v>4</v>
      </c>
      <c r="C7" s="19"/>
    </row>
    <row r="8" spans="1:3" x14ac:dyDescent="0.25">
      <c r="A8" s="42" t="s">
        <v>5</v>
      </c>
      <c r="B8" s="5" t="s">
        <v>6</v>
      </c>
      <c r="C8" s="19"/>
    </row>
    <row r="9" spans="1:3" x14ac:dyDescent="0.25">
      <c r="A9" s="42" t="s">
        <v>7</v>
      </c>
      <c r="B9" s="5" t="s">
        <v>4</v>
      </c>
      <c r="C9" s="19"/>
    </row>
    <row r="10" spans="1:3" x14ac:dyDescent="0.25">
      <c r="A10" s="42" t="s">
        <v>8</v>
      </c>
      <c r="B10" s="5" t="s">
        <v>4</v>
      </c>
      <c r="C10" s="19"/>
    </row>
    <row r="11" spans="1:3" x14ac:dyDescent="0.25">
      <c r="A11" s="42" t="s">
        <v>9</v>
      </c>
      <c r="B11" s="5" t="s">
        <v>4</v>
      </c>
      <c r="C11" s="19"/>
    </row>
    <row r="12" spans="1:3" x14ac:dyDescent="0.25">
      <c r="A12" s="42" t="s">
        <v>10</v>
      </c>
      <c r="B12" s="7" t="s">
        <v>47</v>
      </c>
      <c r="C12" s="19"/>
    </row>
    <row r="13" spans="1:3" x14ac:dyDescent="0.25">
      <c r="A13" s="42" t="s">
        <v>11</v>
      </c>
      <c r="B13" s="5" t="s">
        <v>4</v>
      </c>
      <c r="C13" s="19"/>
    </row>
    <row r="14" spans="1:3" x14ac:dyDescent="0.25">
      <c r="A14" s="42" t="s">
        <v>62</v>
      </c>
      <c r="B14" s="7" t="s">
        <v>4</v>
      </c>
      <c r="C14" s="19"/>
    </row>
    <row r="15" spans="1:3" ht="30.75" thickBot="1" x14ac:dyDescent="0.3">
      <c r="A15" s="8" t="s">
        <v>63</v>
      </c>
      <c r="B15" s="9" t="s">
        <v>4</v>
      </c>
      <c r="C15" s="20"/>
    </row>
    <row r="17" spans="1:3" ht="21.75" thickBot="1" x14ac:dyDescent="0.4">
      <c r="A17" s="41" t="s">
        <v>61</v>
      </c>
    </row>
    <row r="18" spans="1:3" ht="19.5" customHeight="1" x14ac:dyDescent="0.25">
      <c r="A18" s="66" t="s">
        <v>1</v>
      </c>
      <c r="B18" s="67" t="s">
        <v>2</v>
      </c>
      <c r="C18" s="68" t="s">
        <v>80</v>
      </c>
    </row>
    <row r="19" spans="1:3" x14ac:dyDescent="0.25">
      <c r="A19" s="42" t="s">
        <v>12</v>
      </c>
      <c r="B19" s="6" t="s">
        <v>13</v>
      </c>
      <c r="C19" s="17"/>
    </row>
    <row r="20" spans="1:3" x14ac:dyDescent="0.25">
      <c r="A20" s="42" t="s">
        <v>60</v>
      </c>
      <c r="B20" s="6" t="s">
        <v>6</v>
      </c>
      <c r="C20" s="17"/>
    </row>
    <row r="21" spans="1:3" x14ac:dyDescent="0.25">
      <c r="A21" s="42" t="s">
        <v>14</v>
      </c>
      <c r="B21" s="6" t="s">
        <v>4</v>
      </c>
      <c r="C21" s="17"/>
    </row>
    <row r="22" spans="1:3" x14ac:dyDescent="0.25">
      <c r="A22" s="42" t="s">
        <v>71</v>
      </c>
      <c r="B22" s="6" t="s">
        <v>4</v>
      </c>
      <c r="C22" s="17"/>
    </row>
    <row r="23" spans="1:3" x14ac:dyDescent="0.25">
      <c r="A23" s="42" t="s">
        <v>73</v>
      </c>
      <c r="B23" s="6" t="s">
        <v>40</v>
      </c>
      <c r="C23" s="17"/>
    </row>
    <row r="24" spans="1:3" x14ac:dyDescent="0.25">
      <c r="A24" s="42" t="s">
        <v>72</v>
      </c>
      <c r="B24" s="6" t="s">
        <v>41</v>
      </c>
      <c r="C24" s="17"/>
    </row>
    <row r="25" spans="1:3" x14ac:dyDescent="0.25">
      <c r="A25" s="43" t="s">
        <v>15</v>
      </c>
      <c r="B25" s="11" t="s">
        <v>75</v>
      </c>
      <c r="C25" s="17"/>
    </row>
    <row r="26" spans="1:3" x14ac:dyDescent="0.25">
      <c r="A26" s="43" t="s">
        <v>16</v>
      </c>
      <c r="B26" s="11" t="s">
        <v>65</v>
      </c>
      <c r="C26" s="17"/>
    </row>
    <row r="27" spans="1:3" x14ac:dyDescent="0.25">
      <c r="A27" s="42" t="s">
        <v>17</v>
      </c>
      <c r="B27" s="6" t="s">
        <v>4</v>
      </c>
      <c r="C27" s="17"/>
    </row>
    <row r="28" spans="1:3" x14ac:dyDescent="0.25">
      <c r="A28" s="42" t="s">
        <v>18</v>
      </c>
      <c r="B28" s="6" t="s">
        <v>6</v>
      </c>
      <c r="C28" s="17"/>
    </row>
    <row r="29" spans="1:3" x14ac:dyDescent="0.25">
      <c r="A29" s="42" t="s">
        <v>19</v>
      </c>
      <c r="B29" s="6" t="s">
        <v>4</v>
      </c>
      <c r="C29" s="17"/>
    </row>
    <row r="30" spans="1:3" x14ac:dyDescent="0.25">
      <c r="A30" s="42" t="s">
        <v>20</v>
      </c>
      <c r="B30" s="6" t="s">
        <v>21</v>
      </c>
      <c r="C30" s="17"/>
    </row>
    <row r="31" spans="1:3" x14ac:dyDescent="0.25">
      <c r="A31" s="42" t="s">
        <v>22</v>
      </c>
      <c r="B31" s="6" t="s">
        <v>4</v>
      </c>
      <c r="C31" s="17"/>
    </row>
    <row r="32" spans="1:3" x14ac:dyDescent="0.25">
      <c r="A32" s="42" t="s">
        <v>23</v>
      </c>
      <c r="B32" s="6" t="s">
        <v>24</v>
      </c>
      <c r="C32" s="17"/>
    </row>
    <row r="33" spans="1:3" x14ac:dyDescent="0.25">
      <c r="A33" s="42" t="s">
        <v>25</v>
      </c>
      <c r="B33" s="12">
        <v>16000</v>
      </c>
      <c r="C33" s="17"/>
    </row>
    <row r="34" spans="1:3" x14ac:dyDescent="0.25">
      <c r="A34" s="42" t="s">
        <v>26</v>
      </c>
      <c r="B34" s="6" t="s">
        <v>4</v>
      </c>
      <c r="C34" s="17"/>
    </row>
    <row r="35" spans="1:3" x14ac:dyDescent="0.25">
      <c r="A35" s="42" t="s">
        <v>27</v>
      </c>
      <c r="B35" s="6" t="s">
        <v>4</v>
      </c>
      <c r="C35" s="17"/>
    </row>
    <row r="36" spans="1:3" x14ac:dyDescent="0.25">
      <c r="A36" s="42" t="s">
        <v>28</v>
      </c>
      <c r="B36" s="6" t="s">
        <v>4</v>
      </c>
      <c r="C36" s="17"/>
    </row>
    <row r="37" spans="1:3" x14ac:dyDescent="0.25">
      <c r="A37" s="42" t="s">
        <v>29</v>
      </c>
      <c r="B37" s="6" t="s">
        <v>4</v>
      </c>
      <c r="C37" s="17"/>
    </row>
    <row r="38" spans="1:3" x14ac:dyDescent="0.25">
      <c r="A38" s="42" t="s">
        <v>30</v>
      </c>
      <c r="B38" s="6" t="s">
        <v>4</v>
      </c>
      <c r="C38" s="17"/>
    </row>
    <row r="39" spans="1:3" x14ac:dyDescent="0.25">
      <c r="A39" s="42" t="s">
        <v>48</v>
      </c>
      <c r="B39" s="6" t="s">
        <v>4</v>
      </c>
      <c r="C39" s="17"/>
    </row>
    <row r="40" spans="1:3" x14ac:dyDescent="0.25">
      <c r="A40" s="42" t="s">
        <v>31</v>
      </c>
      <c r="B40" s="6" t="s">
        <v>4</v>
      </c>
      <c r="C40" s="17"/>
    </row>
    <row r="41" spans="1:3" x14ac:dyDescent="0.25">
      <c r="A41" s="42" t="s">
        <v>32</v>
      </c>
      <c r="B41" s="6" t="s">
        <v>4</v>
      </c>
      <c r="C41" s="17"/>
    </row>
    <row r="42" spans="1:3" x14ac:dyDescent="0.25">
      <c r="A42" s="42" t="s">
        <v>76</v>
      </c>
      <c r="B42" s="6" t="s">
        <v>4</v>
      </c>
      <c r="C42" s="17"/>
    </row>
    <row r="43" spans="1:3" ht="30" x14ac:dyDescent="0.25">
      <c r="A43" s="42" t="s">
        <v>33</v>
      </c>
      <c r="B43" s="6" t="s">
        <v>4</v>
      </c>
      <c r="C43" s="17"/>
    </row>
    <row r="44" spans="1:3" ht="30" x14ac:dyDescent="0.25">
      <c r="A44" s="42" t="s">
        <v>34</v>
      </c>
      <c r="B44" s="6" t="s">
        <v>4</v>
      </c>
      <c r="C44" s="17"/>
    </row>
    <row r="45" spans="1:3" x14ac:dyDescent="0.25">
      <c r="A45" s="42" t="s">
        <v>35</v>
      </c>
      <c r="B45" s="6" t="s">
        <v>6</v>
      </c>
      <c r="C45" s="17"/>
    </row>
    <row r="46" spans="1:3" x14ac:dyDescent="0.25">
      <c r="A46" s="42" t="s">
        <v>36</v>
      </c>
      <c r="B46" s="6" t="s">
        <v>6</v>
      </c>
      <c r="C46" s="17"/>
    </row>
    <row r="47" spans="1:3" x14ac:dyDescent="0.25">
      <c r="A47" s="42" t="s">
        <v>37</v>
      </c>
      <c r="B47" s="6" t="s">
        <v>4</v>
      </c>
      <c r="C47" s="17"/>
    </row>
    <row r="48" spans="1:3" ht="15.75" thickBot="1" x14ac:dyDescent="0.3">
      <c r="A48" s="8" t="s">
        <v>64</v>
      </c>
      <c r="B48" s="14" t="s">
        <v>4</v>
      </c>
      <c r="C48" s="18"/>
    </row>
    <row r="49" spans="1:4" ht="15.75" thickBot="1" x14ac:dyDescent="0.3"/>
    <row r="50" spans="1:4" ht="43.5" customHeight="1" thickBot="1" x14ac:dyDescent="0.3">
      <c r="A50" s="21"/>
      <c r="B50" s="64" t="s">
        <v>81</v>
      </c>
      <c r="C50" s="65" t="s">
        <v>82</v>
      </c>
    </row>
    <row r="51" spans="1:4" ht="15.75" thickBot="1" x14ac:dyDescent="0.3">
      <c r="A51" s="15" t="s">
        <v>83</v>
      </c>
      <c r="B51" s="16"/>
      <c r="C51" s="46">
        <f>2*B51</f>
        <v>0</v>
      </c>
    </row>
    <row r="53" spans="1:4" ht="21.75" thickBot="1" x14ac:dyDescent="0.4">
      <c r="A53" s="41" t="s">
        <v>74</v>
      </c>
    </row>
    <row r="54" spans="1:4" ht="30.75" customHeight="1" x14ac:dyDescent="0.25">
      <c r="A54" s="61"/>
      <c r="B54" s="60" t="s">
        <v>49</v>
      </c>
      <c r="C54" s="62" t="s">
        <v>84</v>
      </c>
      <c r="D54" s="63" t="s">
        <v>82</v>
      </c>
    </row>
    <row r="55" spans="1:4" x14ac:dyDescent="0.25">
      <c r="A55" s="4" t="s">
        <v>70</v>
      </c>
      <c r="B55" s="7">
        <v>2</v>
      </c>
      <c r="C55" s="26"/>
      <c r="D55" s="6">
        <f>B55*C55</f>
        <v>0</v>
      </c>
    </row>
    <row r="56" spans="1:4" x14ac:dyDescent="0.25">
      <c r="A56" s="4" t="s">
        <v>52</v>
      </c>
      <c r="B56" s="7">
        <v>40</v>
      </c>
      <c r="C56" s="26"/>
      <c r="D56" s="6">
        <f>B56*C56</f>
        <v>0</v>
      </c>
    </row>
    <row r="57" spans="1:4" x14ac:dyDescent="0.25">
      <c r="A57" s="4" t="s">
        <v>77</v>
      </c>
      <c r="B57" s="7">
        <v>20</v>
      </c>
      <c r="C57" s="26"/>
      <c r="D57" s="6">
        <f>B57*C57</f>
        <v>0</v>
      </c>
    </row>
    <row r="58" spans="1:4" x14ac:dyDescent="0.25">
      <c r="A58" s="4" t="s">
        <v>78</v>
      </c>
      <c r="B58" s="7">
        <v>10</v>
      </c>
      <c r="C58" s="26"/>
      <c r="D58" s="6">
        <f>B58*C58</f>
        <v>0</v>
      </c>
    </row>
    <row r="59" spans="1:4" x14ac:dyDescent="0.25">
      <c r="A59" s="4" t="s">
        <v>53</v>
      </c>
      <c r="B59" s="7">
        <v>10</v>
      </c>
      <c r="C59" s="26"/>
      <c r="D59" s="6">
        <f>B59*C59</f>
        <v>0</v>
      </c>
    </row>
    <row r="60" spans="1:4" x14ac:dyDescent="0.25">
      <c r="A60" s="4" t="s">
        <v>54</v>
      </c>
      <c r="B60" s="7">
        <v>2</v>
      </c>
      <c r="C60" s="26"/>
      <c r="D60" s="6">
        <f>B60*C60</f>
        <v>0</v>
      </c>
    </row>
    <row r="61" spans="1:4" x14ac:dyDescent="0.25">
      <c r="A61" s="4" t="s">
        <v>55</v>
      </c>
      <c r="B61" s="7">
        <v>5</v>
      </c>
      <c r="C61" s="26"/>
      <c r="D61" s="6">
        <f>B61*C61</f>
        <v>0</v>
      </c>
    </row>
    <row r="62" spans="1:4" x14ac:dyDescent="0.25">
      <c r="A62" s="4" t="s">
        <v>56</v>
      </c>
      <c r="B62" s="7">
        <v>10</v>
      </c>
      <c r="C62" s="26"/>
      <c r="D62" s="6">
        <f>B62*C62</f>
        <v>0</v>
      </c>
    </row>
    <row r="63" spans="1:4" x14ac:dyDescent="0.25">
      <c r="A63" s="4" t="s">
        <v>57</v>
      </c>
      <c r="B63" s="7">
        <v>5</v>
      </c>
      <c r="C63" s="26"/>
      <c r="D63" s="6">
        <f>B63*C63</f>
        <v>0</v>
      </c>
    </row>
    <row r="64" spans="1:4" x14ac:dyDescent="0.25">
      <c r="A64" s="4" t="s">
        <v>58</v>
      </c>
      <c r="B64" s="7">
        <v>5</v>
      </c>
      <c r="C64" s="26"/>
      <c r="D64" s="6">
        <f>B64*C64</f>
        <v>0</v>
      </c>
    </row>
    <row r="65" spans="1:4" ht="15.75" thickBot="1" x14ac:dyDescent="0.3">
      <c r="A65" s="13" t="s">
        <v>59</v>
      </c>
      <c r="B65" s="25">
        <v>5</v>
      </c>
      <c r="C65" s="27"/>
      <c r="D65" s="10">
        <f>B65*C65</f>
        <v>0</v>
      </c>
    </row>
    <row r="66" spans="1:4" ht="15.75" thickBot="1" x14ac:dyDescent="0.3">
      <c r="A66" s="38" t="s">
        <v>85</v>
      </c>
      <c r="B66" s="39"/>
      <c r="C66" s="40"/>
      <c r="D66" s="47">
        <f>D55+D56+D57+D58+D59+D60+D61+D62+D63+D64+D65</f>
        <v>0</v>
      </c>
    </row>
    <row r="67" spans="1:4" ht="15.75" thickBot="1" x14ac:dyDescent="0.3"/>
    <row r="68" spans="1:4" x14ac:dyDescent="0.25">
      <c r="A68" s="28" t="s">
        <v>86</v>
      </c>
      <c r="B68" s="29"/>
      <c r="C68" s="30"/>
      <c r="D68" s="34">
        <f>C51+D66</f>
        <v>0</v>
      </c>
    </row>
    <row r="69" spans="1:4" ht="15.75" thickBot="1" x14ac:dyDescent="0.3">
      <c r="A69" s="31"/>
      <c r="B69" s="32"/>
      <c r="C69" s="33"/>
      <c r="D69" s="35"/>
    </row>
    <row r="71" spans="1:4" ht="21" x14ac:dyDescent="0.35">
      <c r="A71" s="41" t="s">
        <v>87</v>
      </c>
    </row>
    <row r="73" spans="1:4" x14ac:dyDescent="0.25">
      <c r="A73" s="37" t="s">
        <v>50</v>
      </c>
    </row>
    <row r="74" spans="1:4" x14ac:dyDescent="0.25">
      <c r="A74" s="37" t="s">
        <v>46</v>
      </c>
    </row>
    <row r="75" spans="1:4" ht="30" x14ac:dyDescent="0.25">
      <c r="A75" s="37" t="s">
        <v>51</v>
      </c>
    </row>
    <row r="76" spans="1:4" x14ac:dyDescent="0.25">
      <c r="A76" s="37" t="s">
        <v>42</v>
      </c>
    </row>
    <row r="77" spans="1:4" ht="30" x14ac:dyDescent="0.25">
      <c r="A77" s="37" t="s">
        <v>43</v>
      </c>
    </row>
    <row r="78" spans="1:4" ht="30" x14ac:dyDescent="0.25">
      <c r="A78" s="37" t="s">
        <v>69</v>
      </c>
    </row>
    <row r="79" spans="1:4" x14ac:dyDescent="0.25">
      <c r="A79" s="37" t="s">
        <v>44</v>
      </c>
    </row>
    <row r="80" spans="1:4" x14ac:dyDescent="0.25">
      <c r="A80" s="37" t="s">
        <v>45</v>
      </c>
    </row>
    <row r="81" spans="1:4" x14ac:dyDescent="0.25">
      <c r="A81" s="37" t="s">
        <v>67</v>
      </c>
    </row>
    <row r="82" spans="1:4" ht="15.75" thickBot="1" x14ac:dyDescent="0.3"/>
    <row r="83" spans="1:4" ht="15.75" thickBot="1" x14ac:dyDescent="0.3">
      <c r="A83" s="22"/>
      <c r="B83" s="23" t="s">
        <v>89</v>
      </c>
    </row>
    <row r="84" spans="1:4" ht="15.75" thickBot="1" x14ac:dyDescent="0.3">
      <c r="A84" s="15" t="s">
        <v>88</v>
      </c>
      <c r="B84" s="16"/>
    </row>
    <row r="86" spans="1:4" ht="19.5" customHeight="1" thickBot="1" x14ac:dyDescent="0.3">
      <c r="A86" s="45" t="s">
        <v>38</v>
      </c>
      <c r="B86" s="44"/>
    </row>
    <row r="87" spans="1:4" ht="19.5" customHeight="1" x14ac:dyDescent="0.25">
      <c r="A87" s="48"/>
      <c r="B87" s="24" t="s">
        <v>91</v>
      </c>
      <c r="C87" s="53"/>
      <c r="D87" s="54"/>
    </row>
    <row r="88" spans="1:4" ht="30" x14ac:dyDescent="0.25">
      <c r="A88" s="43" t="s">
        <v>68</v>
      </c>
      <c r="B88" s="57"/>
      <c r="C88" s="51"/>
      <c r="D88" s="55"/>
    </row>
    <row r="89" spans="1:4" x14ac:dyDescent="0.25">
      <c r="A89" s="49" t="s">
        <v>39</v>
      </c>
      <c r="B89" s="58"/>
      <c r="C89" s="52"/>
      <c r="D89" s="56"/>
    </row>
    <row r="90" spans="1:4" ht="15.75" thickBot="1" x14ac:dyDescent="0.3">
      <c r="A90" s="50" t="s">
        <v>66</v>
      </c>
      <c r="B90" s="59"/>
      <c r="C90" s="52"/>
      <c r="D90" s="56"/>
    </row>
    <row r="95" spans="1:4" ht="23.25" x14ac:dyDescent="0.35">
      <c r="A95" s="2"/>
    </row>
    <row r="96" spans="1:4" ht="19.5" customHeight="1" x14ac:dyDescent="0.25">
      <c r="A96" s="36"/>
      <c r="B96" s="36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</sheetData>
  <mergeCells count="3">
    <mergeCell ref="A66:C66"/>
    <mergeCell ref="A68:C69"/>
    <mergeCell ref="D68:D69"/>
  </mergeCells>
  <pageMargins left="0.59055118110236227" right="0.59055118110236227" top="0.78740157480314965" bottom="0.78740157480314965" header="0.31496062992125984" footer="0.31496062992125984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Václav Stárka</dc:creator>
  <cp:lastModifiedBy>Ing. Bc. Petra Heczková</cp:lastModifiedBy>
  <cp:lastPrinted>2018-11-19T13:49:34Z</cp:lastPrinted>
  <dcterms:created xsi:type="dcterms:W3CDTF">2018-10-12T12:27:57Z</dcterms:created>
  <dcterms:modified xsi:type="dcterms:W3CDTF">2018-11-19T13:53:13Z</dcterms:modified>
</cp:coreProperties>
</file>