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ucnmuni-my.sharepoint.com/personal/169758_muni_cz/Documents/Documents/01-Nabytkova Vyzva 2018/14-III etapa AVT7/"/>
    </mc:Choice>
  </mc:AlternateContent>
  <bookViews>
    <workbookView xWindow="0" yWindow="0" windowWidth="17340" windowHeight="9030"/>
  </bookViews>
  <sheets>
    <sheet name="SOUHRN" sheetId="6" r:id="rId1"/>
  </sheets>
  <definedNames>
    <definedName name="_xlnm.Print_Titles" localSheetId="0">SOUHRN!$1:$8</definedName>
    <definedName name="_xlnm.Print_Area" localSheetId="0">SOUHRN!$A$1:$I$36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6" l="1"/>
  <c r="F11" i="6"/>
  <c r="F12" i="6"/>
  <c r="F13" i="6"/>
  <c r="F14" i="6"/>
  <c r="F15" i="6"/>
  <c r="F16" i="6"/>
  <c r="F17" i="6"/>
  <c r="F18" i="6"/>
  <c r="F19" i="6"/>
  <c r="F20" i="6"/>
  <c r="F21" i="6"/>
  <c r="F22" i="6"/>
  <c r="F23" i="6"/>
  <c r="F24" i="6"/>
  <c r="F25" i="6"/>
  <c r="F26" i="6"/>
  <c r="F27" i="6"/>
  <c r="F28" i="6"/>
  <c r="F9" i="6"/>
  <c r="F36" i="6" l="1"/>
</calcChain>
</file>

<file path=xl/sharedStrings.xml><?xml version="1.0" encoding="utf-8"?>
<sst xmlns="http://schemas.openxmlformats.org/spreadsheetml/2006/main" count="124" uniqueCount="101">
  <si>
    <t>Název projektu:</t>
  </si>
  <si>
    <t>Budova:</t>
  </si>
  <si>
    <t>Fakulta:</t>
  </si>
  <si>
    <t>Adresa:</t>
  </si>
  <si>
    <t>Dokument:</t>
  </si>
  <si>
    <t>Název místnosti:</t>
  </si>
  <si>
    <t>ID</t>
  </si>
  <si>
    <t>Počet měrných jednotek</t>
  </si>
  <si>
    <t>Měrná jednotka</t>
  </si>
  <si>
    <t>Jednotková cena [Kč]</t>
  </si>
  <si>
    <t>Celková cena [Kč]</t>
  </si>
  <si>
    <t>E16</t>
  </si>
  <si>
    <t>ks</t>
  </si>
  <si>
    <t>J5</t>
  </si>
  <si>
    <t>h</t>
  </si>
  <si>
    <t>B2</t>
  </si>
  <si>
    <t>H1</t>
  </si>
  <si>
    <t>A10</t>
  </si>
  <si>
    <t>H12</t>
  </si>
  <si>
    <t>F15</t>
  </si>
  <si>
    <t>F21</t>
  </si>
  <si>
    <t>C15</t>
  </si>
  <si>
    <t>D2</t>
  </si>
  <si>
    <t>C8</t>
  </si>
  <si>
    <t>D12</t>
  </si>
  <si>
    <t>A27</t>
  </si>
  <si>
    <t>A25</t>
  </si>
  <si>
    <t>H11</t>
  </si>
  <si>
    <t>G2</t>
  </si>
  <si>
    <t>m</t>
  </si>
  <si>
    <t>G14</t>
  </si>
  <si>
    <t>H32</t>
  </si>
  <si>
    <t>kpl</t>
  </si>
  <si>
    <t>H23</t>
  </si>
  <si>
    <t>J1</t>
  </si>
  <si>
    <t>J2</t>
  </si>
  <si>
    <t>J3</t>
  </si>
  <si>
    <t>J4</t>
  </si>
  <si>
    <t>J7</t>
  </si>
  <si>
    <t>J9</t>
  </si>
  <si>
    <t>MUNI AV Technologie</t>
  </si>
  <si>
    <t>FSS</t>
  </si>
  <si>
    <t>Joštova 10</t>
  </si>
  <si>
    <t>Montážní a instalační práce</t>
  </si>
  <si>
    <t>Převodník HDMI - TP/HDBaseT (s náhl. výstupem)</t>
  </si>
  <si>
    <t>Keramická tabule, šířka 1,2 m</t>
  </si>
  <si>
    <t>Prováděcí dokumentace</t>
  </si>
  <si>
    <t>Štítkování zařízení - identifikační systém</t>
  </si>
  <si>
    <t>Demontážní práce původního vybavení</t>
  </si>
  <si>
    <t>Příprava kabelových tras</t>
  </si>
  <si>
    <t>Programování řídícího systému</t>
  </si>
  <si>
    <t>Zprovoznění a zaškolení obsluhy</t>
  </si>
  <si>
    <t>Přípojné místo pro prezentaci v katedře</t>
  </si>
  <si>
    <t>Prezentační AV přepínač malý (6 vstupů, HDMI výstup)</t>
  </si>
  <si>
    <t>Dálkové/LAN řízení distribuce napájení, 4x 230V (nezávislé)</t>
  </si>
  <si>
    <t>AV rack v katedře - instalační vybavení pro vestavbu AV techniky</t>
  </si>
  <si>
    <t>Montážní a spotřební materiál</t>
  </si>
  <si>
    <t>Kabelová lišta</t>
  </si>
  <si>
    <t>Souhrnný výkaz</t>
  </si>
  <si>
    <t>Popis položky</t>
  </si>
  <si>
    <t>Technické specifikace, uživatelské standardy</t>
  </si>
  <si>
    <t>Typ zařízení</t>
  </si>
  <si>
    <t>USB kamera PTZ s ext. odposlechem a mikrofonem</t>
  </si>
  <si>
    <t>Projektor s pevným objektivem, 5000 lm</t>
  </si>
  <si>
    <t>Keramická tabule, šířka 3 m</t>
  </si>
  <si>
    <t xml:space="preserve">Sada pro videokonferenční komunikaci s minimálními parametry: 
Full HD USB kamera, rozl. 1920x1080p/30 fps, 10x bezeztrátový zoom, automatické ostření, zorný úhel min 90° (úhlopříčně). Hardwarový kodek H.264, motorizované otáčení a naklápění (260°/130°). Konektivita USB 2.0. Skype for Business certifikace, infračervené dálkové ovládání pro základní funkce.
Hlasitý odposlech s konektivitou USB 2.0, bluetooth 4.0, NFC. Frekvenční rozsah 120 Hz – 14 kHz, char. citlivost 83 dB, max SPL 91 dB. Integrované mikrofonní pole (4 mikrofony s formováním směr. char.) Frekvenční rozsah 100 Hz – 11 kHz, citl.-28 dB.
</t>
  </si>
  <si>
    <t xml:space="preserve">Řídící systém s tlačítkovým ovládacím panelem, minimální konektivita, 2x obousměrný port RS232, 1x IR, 1x digitální I/O port, 2x relé (spínací kontakt 24VDC/1A), Ethernet port s PoE, otočný ovladač pro změnu hlasitosti, min. 10x podsvícené tlačítko, tvorba maker, integrovaný WebServer. 
</t>
  </si>
  <si>
    <t xml:space="preserve">Minimálně čtyřportový spínač 230V řízený po LAN, web server, detekce proudového zatížení, postupné spínání a možnost seskupování výstupů. Spínaný proud min. 10 A, výška 1U, kovové provedení. Včetně instalace a nastavení podle instrukcí uživatele.
</t>
  </si>
  <si>
    <t xml:space="preserve">Magnetická bílá keramická tabule pro popis fixem. Tloušťka tabulové desky min. 22 mm. Sendvičová konstrukce pro vyloučení deformace tabulové desky. Dvouvrstvý keramický povrch vysoce odolný proti mechanickému poškození, vypalovaný při teplotě min. 800 °C. Tabulová deska a její povrch neobsahují těkavé organické sloučeniny. Záruka výrobce  na povrch tabule min. 25 let., rozměr 300 x 155 cm, montáž na stěnu.
</t>
  </si>
  <si>
    <t xml:space="preserve">Magnetická bílá keramická tabule pro popis fixem. Tloušťka tabulové desky min. 22 mm. Sendvičová konstrukce pro vyloučení deformace tabulové desky. Dvouvrstvý keramický povrch vysoce odolný proti mechanickému poškození, vypalovaný při teplotě min. 800 °C. Tabulová deska a její povrch neobsahují těkavé organické sloučeniny. Záruka výrobce na povrch tabule min. 25 let., rozměr 150 x 120cm, montáž na stěnu.
</t>
  </si>
  <si>
    <t>Držák projektoru stropní</t>
  </si>
  <si>
    <t>Motorové promítací plátno, šířka 2,7 m</t>
  </si>
  <si>
    <t xml:space="preserve">Sloupová reprosoustava, minimální konfigurace 8 × 2", příkon cca 150 W/8 ohm, max. SPL nejméně 115 dB/1m, frekvenční rozsah min. 80 Hz – 20 kHz (-10dB), včetně nástěnných polohovatelných úchytů. Vyzařovací charakteristika 15-25° vert. a 130-165° horiz. Barva bílá.
</t>
  </si>
  <si>
    <t xml:space="preserve">Prezentační přepínač/switcher s minimální konektivitou: Vstupy: 1xVGA, 4xHDMI, 5x stereo audio (sym.), mikrofonní (48V fantomové napájení). Výstup: 2x HDMI. Řízení: LAN, RS-232.
</t>
  </si>
  <si>
    <t>bm</t>
  </si>
  <si>
    <t>D8</t>
  </si>
  <si>
    <t>Sada relé do rozvaděče</t>
  </si>
  <si>
    <t xml:space="preserve">Relé sada pro ovládání plátna, rolet a osvětlení. Předpoklad 6 kontaktů: 2 pro plátno, 2 pro rolety a 2 pro světla. Parametry odpovídající spínání induktivní zátěže, včetně rozhraní pro ovládání pro návaznost na řídící systém.
</t>
  </si>
  <si>
    <t>Reproduktorová soustava pasivní sloupová, vč. držáku</t>
  </si>
  <si>
    <t>Řídící systém s tlačítkovým ovládacím panelem</t>
  </si>
  <si>
    <t>Kabel SFTP Cat 6a</t>
  </si>
  <si>
    <t>Kabel reproduktorový, 2x1,5 mm2</t>
  </si>
  <si>
    <t xml:space="preserve">Motoricky ovládané promítací plátno, povrch matně bílý, šíře 2,7 m, poměr stran dle projektoru, nehlučný bezúdržbový motor, příslušenství pro montáž na stěnu, ovládání z řídícího systému od katedry.
</t>
  </si>
  <si>
    <t xml:space="preserve">Přípojné místo zápustné. Materiál kov, barva černá. Integrovaná výsuvná AV kabeláž s konektivitou HDMI, DP, USB-C, VGA a audio. Vč. zásuvky 230VAC. 
</t>
  </si>
  <si>
    <t xml:space="preserve">Převodník HDMI na UTP s HDMI výstupem pro monitoring (separátní výstupní obvody). Pro kabeláž do 70 m, rozlišení do 4K, kompatibilní s HDBaseT standardem (pro přímé napojení na projektor v učebně).
</t>
  </si>
  <si>
    <t xml:space="preserve">Kompletní výbava pro instalaci AV techniky v katedře včetně napájecího managementu a aktivního větrání s důrazem na nízký hluk. Rozměry dle dispozic katedry, předpoklad 12RU, bez bočnic. Min. výbava: potřebné rozvody elektro, aktivní chlazení (hlučnost do 30 dB, MTFB  min. 75 000 hodin), krycí mřížky ventilátorů do kateder. Vázání kabeláže s ohledem na proudění vzduchu. Značení kabelů štítky/bužírkou s potiskem termotransferovou technologií.
</t>
  </si>
  <si>
    <t xml:space="preserve">Kompatibilní s typem projektoru. Předpoklad nosnosti do 25 kg, délka cca 500 mm (z toho 200 mm v podhledu). Instalace mimo dosah osob, bude využit H/V posun objektivu v projektoru.
</t>
  </si>
  <si>
    <t xml:space="preserve">Montážní a spotřební materiál pro instalaci AV techniky, interní propojovací kabeláž v rámci katedry.
</t>
  </si>
  <si>
    <t xml:space="preserve">Projektor s laserovým zdrojem, tříčipová technologie (3 LCD nebo 3 DLP), minimální parametry: výkon 5000 lumenů, rozlišení min. 1920 x 1200, kontrast 2 500 000:1, H/V posun objektivu - horizontálně nejméně ±0,2; vertikálně nejméně +0,6 (stropní instalace), obrazové vstupy digitální i analog., HDBaseT; řízení RS232, samostatná konektivita LAN RJ45, provozní hlučnost projektoru max. 39 dB. Životnost světelného zdroje 20 000 hodin.
</t>
  </si>
  <si>
    <t xml:space="preserve">Instalační kabel pro strukturovanou kabeláž, třída 10GBase-T, stíněné provedení s konstrukcí F/FTP, 4 kroucené páry AWG 23/1, šířka pásma 500 MHz.
K projektorům se vede 3x (video signál HDBaseT, RS-232 a separátně LAN).
</t>
  </si>
  <si>
    <t>Kabel silový 5 x 1,5mm2 značení O</t>
  </si>
  <si>
    <t>G15</t>
  </si>
  <si>
    <t xml:space="preserve">Kompletní instalační práce AV techniky - koncová zařízení, protažení nových kabelů SLP a SLN, osazení katedry (rack vč. všech zařízení,vykroužení otvorů pro chlazení, vyříznutí otvoru pro instalaci přípojného místa).
</t>
  </si>
  <si>
    <t xml:space="preserve">Podlahová nášlapná ( popř. nástěnná)  kabelová lišta  (odstín dle interiéru). Rozměry a provedení dle počtu kabelů (předpoklad 2x UTP/HDMI k projektoru, 2x 1,5 mm pro reprosoustavy a napájení el. plátna a projektoru). Včetně ochraného zakrytí ohybů kabeláže u stěny a katedry.
</t>
  </si>
  <si>
    <t xml:space="preserve">Kabel pro pevný rozvod elektrické energie v zemi nebo
ve volném prostředí bez jakéhokoliv mechanického namáhání. (CYKY5x1.5 - O)
</t>
  </si>
  <si>
    <t>učebna 23</t>
  </si>
  <si>
    <t>CELKEM bez DPH</t>
  </si>
  <si>
    <r>
      <t>Reproduktorový kabel (kroucená dvojlnka) 2 x 1,5 mm</t>
    </r>
    <r>
      <rPr>
        <vertAlign val="superscript"/>
        <sz val="11"/>
        <color theme="1"/>
        <rFont val="Calibri"/>
        <family val="2"/>
        <charset val="238"/>
        <scheme val="minor"/>
      </rPr>
      <t>2</t>
    </r>
    <r>
      <rPr>
        <sz val="11"/>
        <color theme="1"/>
        <rFont val="Calibri"/>
        <family val="2"/>
        <charset val="238"/>
        <scheme val="minor"/>
      </rPr>
      <t xml:space="preserve">, měď, vnější obal PVC.
</t>
    </r>
  </si>
  <si>
    <t xml:space="preserve">Dvoukanálový zesilovač, výška 1U - poloviční šířka, výkon nejméně 60W/kanál (8ohm), provedení bez ventilátoru, klidová spotřeba &lt;1W
+(automatické přepnutí do úsporného režimu). Vstupní impedance 10 kOhm. Kmitočtový rozsah 20 Hz - 20 kHz (±1 dB), THD+N &lt; 0,1%, +odstup S/Š 100 dB, činitel tlumení &gt;100 (100 ohm) </t>
  </si>
  <si>
    <t>Dvoukanálový zesilovač</t>
  </si>
  <si>
    <t>Výrobce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</si>
</sst>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 x14ac:knownFonts="1">
    <font>
      <sz val="11"/>
      <color theme="1"/>
      <name val="Calibri"/>
      <family val="2"/>
      <charset val="238"/>
      <scheme val="minor"/>
    </font>
    <font>
      <sz val="10"/>
      <name val="Arial"/>
      <family val="2"/>
      <charset val="238"/>
    </font>
    <font>
      <b/>
      <sz val="11"/>
      <color theme="1"/>
      <name val="Calibri"/>
      <family val="2"/>
      <charset val="238"/>
      <scheme val="minor"/>
    </font>
    <font>
      <sz val="8"/>
      <color theme="1"/>
      <name val="Calibri"/>
      <family val="2"/>
      <charset val="238"/>
      <scheme val="minor"/>
    </font>
    <font>
      <sz val="12"/>
      <name val="Tahoma"/>
      <family val="2"/>
      <charset val="238"/>
    </font>
    <font>
      <sz val="11"/>
      <color rgb="FFFF0000"/>
      <name val="Calibri"/>
      <family val="2"/>
      <charset val="238"/>
      <scheme val="minor"/>
    </font>
    <font>
      <b/>
      <sz val="11"/>
      <color rgb="FFFF0000"/>
      <name val="Calibri"/>
      <family val="2"/>
      <charset val="238"/>
      <scheme val="minor"/>
    </font>
    <font>
      <sz val="11"/>
      <name val="Calibri"/>
      <family val="2"/>
      <charset val="238"/>
      <scheme val="minor"/>
    </font>
    <font>
      <vertAlign val="superscript"/>
      <sz val="11"/>
      <color theme="1"/>
      <name val="Calibri"/>
      <family val="2"/>
      <charset val="238"/>
      <scheme val="minor"/>
    </font>
  </fonts>
  <fills count="3">
    <fill>
      <patternFill patternType="none"/>
    </fill>
    <fill>
      <patternFill patternType="gray125"/>
    </fill>
    <fill>
      <patternFill patternType="solid">
        <fgColor theme="0" tint="-0.249977111117893"/>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double">
        <color auto="1"/>
      </left>
      <right/>
      <top style="double">
        <color auto="1"/>
      </top>
      <bottom/>
      <diagonal/>
    </border>
    <border>
      <left style="double">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thin">
        <color auto="1"/>
      </left>
      <right/>
      <top style="medium">
        <color indexed="64"/>
      </top>
      <bottom style="double">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indexed="64"/>
      </bottom>
      <diagonal/>
    </border>
  </borders>
  <cellStyleXfs count="3">
    <xf numFmtId="0" fontId="0" fillId="0" borderId="0"/>
    <xf numFmtId="0" fontId="1" fillId="0" borderId="0"/>
    <xf numFmtId="0" fontId="1" fillId="0" borderId="0"/>
  </cellStyleXfs>
  <cellXfs count="60">
    <xf numFmtId="0" fontId="0" fillId="0" borderId="0" xfId="0"/>
    <xf numFmtId="0" fontId="0" fillId="0" borderId="0" xfId="0" applyFill="1"/>
    <xf numFmtId="0" fontId="0" fillId="0" borderId="0" xfId="0"/>
    <xf numFmtId="0" fontId="0" fillId="0" borderId="0" xfId="0" applyBorder="1"/>
    <xf numFmtId="0" fontId="3" fillId="0" borderId="0" xfId="0" applyFont="1" applyFill="1"/>
    <xf numFmtId="164" fontId="4" fillId="0" borderId="1" xfId="2" applyNumberFormat="1" applyFont="1" applyFill="1" applyBorder="1" applyAlignment="1">
      <alignment horizontal="right" vertical="top"/>
    </xf>
    <xf numFmtId="0" fontId="3" fillId="0" borderId="0" xfId="0" applyFont="1"/>
    <xf numFmtId="164" fontId="0" fillId="0" borderId="0" xfId="0" applyNumberFormat="1" applyFill="1"/>
    <xf numFmtId="49" fontId="0" fillId="0" borderId="3" xfId="0" applyNumberFormat="1" applyFont="1" applyBorder="1"/>
    <xf numFmtId="49" fontId="0" fillId="0" borderId="4" xfId="0" applyNumberFormat="1" applyFont="1" applyBorder="1"/>
    <xf numFmtId="0" fontId="0" fillId="0" borderId="0" xfId="0" applyFont="1" applyBorder="1"/>
    <xf numFmtId="0" fontId="0" fillId="0" borderId="0" xfId="0" applyFont="1" applyBorder="1" applyAlignment="1"/>
    <xf numFmtId="0" fontId="0" fillId="0" borderId="0" xfId="0" applyFont="1"/>
    <xf numFmtId="49" fontId="0" fillId="0" borderId="0" xfId="0" applyNumberFormat="1" applyFont="1" applyBorder="1"/>
    <xf numFmtId="0" fontId="0" fillId="0" borderId="5" xfId="0" applyFont="1" applyBorder="1"/>
    <xf numFmtId="0" fontId="0" fillId="0" borderId="6" xfId="0" applyFont="1" applyBorder="1"/>
    <xf numFmtId="0" fontId="0" fillId="0" borderId="7" xfId="0" applyFont="1" applyBorder="1"/>
    <xf numFmtId="0" fontId="0" fillId="0" borderId="2" xfId="0" applyFont="1" applyBorder="1"/>
    <xf numFmtId="0" fontId="0" fillId="0" borderId="8" xfId="0" applyFont="1" applyBorder="1"/>
    <xf numFmtId="0" fontId="0" fillId="0" borderId="8" xfId="0" applyFont="1" applyBorder="1" applyAlignment="1"/>
    <xf numFmtId="0" fontId="0" fillId="0" borderId="9" xfId="0" applyFont="1" applyBorder="1"/>
    <xf numFmtId="0" fontId="0" fillId="0" borderId="10" xfId="0" applyFont="1" applyBorder="1"/>
    <xf numFmtId="0" fontId="0" fillId="0" borderId="10" xfId="0" applyFont="1" applyBorder="1" applyAlignment="1">
      <alignment horizontal="left"/>
    </xf>
    <xf numFmtId="0" fontId="0" fillId="0" borderId="11" xfId="0" applyFont="1" applyBorder="1" applyAlignment="1">
      <alignment horizontal="left"/>
    </xf>
    <xf numFmtId="0" fontId="0" fillId="0" borderId="0" xfId="0" applyFont="1" applyFill="1"/>
    <xf numFmtId="0" fontId="0" fillId="0" borderId="0" xfId="0" applyFont="1" applyBorder="1" applyAlignment="1">
      <alignment horizontal="left"/>
    </xf>
    <xf numFmtId="0" fontId="0" fillId="0" borderId="0" xfId="0" applyFont="1" applyFill="1" applyBorder="1" applyAlignment="1">
      <alignment horizontal="left"/>
    </xf>
    <xf numFmtId="0" fontId="6" fillId="0" borderId="0" xfId="0" applyFont="1" applyFill="1" applyAlignment="1">
      <alignment horizontal="center"/>
    </xf>
    <xf numFmtId="0" fontId="5" fillId="0" borderId="0" xfId="0" applyFont="1" applyFill="1" applyAlignment="1">
      <alignment horizontal="center"/>
    </xf>
    <xf numFmtId="0" fontId="0" fillId="0" borderId="1" xfId="0" applyFont="1" applyBorder="1" applyAlignment="1">
      <alignment horizontal="center" vertical="top"/>
    </xf>
    <xf numFmtId="0" fontId="0" fillId="0" borderId="1" xfId="0" applyFont="1" applyBorder="1" applyAlignment="1">
      <alignment horizontal="left" vertical="top" wrapText="1"/>
    </xf>
    <xf numFmtId="0" fontId="0" fillId="0" borderId="0" xfId="0" applyFont="1" applyBorder="1" applyAlignment="1">
      <alignment horizontal="center"/>
    </xf>
    <xf numFmtId="0" fontId="0" fillId="0" borderId="12" xfId="0" applyFont="1" applyBorder="1" applyAlignment="1">
      <alignment horizontal="center" vertical="top"/>
    </xf>
    <xf numFmtId="0" fontId="0" fillId="0" borderId="11" xfId="0" applyFont="1" applyBorder="1"/>
    <xf numFmtId="0" fontId="0" fillId="0" borderId="14" xfId="0" applyFont="1" applyBorder="1" applyAlignment="1">
      <alignment horizontal="center" vertical="top"/>
    </xf>
    <xf numFmtId="0" fontId="0" fillId="0" borderId="15" xfId="0" applyFont="1" applyBorder="1" applyAlignment="1">
      <alignment horizontal="left" vertical="top" wrapText="1"/>
    </xf>
    <xf numFmtId="0" fontId="0" fillId="0" borderId="15" xfId="0" applyFont="1" applyBorder="1" applyAlignment="1">
      <alignment horizontal="center" vertical="top"/>
    </xf>
    <xf numFmtId="164" fontId="7" fillId="0" borderId="15" xfId="2" applyNumberFormat="1" applyFont="1" applyFill="1" applyBorder="1" applyAlignment="1">
      <alignment horizontal="right" vertical="top"/>
    </xf>
    <xf numFmtId="49" fontId="0" fillId="0" borderId="17" xfId="0" applyNumberFormat="1" applyFont="1" applyBorder="1" applyAlignment="1">
      <alignment horizontal="left"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164" fontId="2" fillId="0" borderId="21" xfId="0" applyNumberFormat="1" applyFont="1" applyBorder="1"/>
    <xf numFmtId="0" fontId="0" fillId="0" borderId="22" xfId="0" applyFont="1" applyBorder="1" applyAlignment="1">
      <alignment horizontal="center" vertical="top"/>
    </xf>
    <xf numFmtId="0" fontId="0" fillId="0" borderId="23" xfId="0" applyFont="1" applyBorder="1" applyAlignment="1">
      <alignment horizontal="left" vertical="top" wrapText="1"/>
    </xf>
    <xf numFmtId="0" fontId="0" fillId="0" borderId="23" xfId="0" applyFont="1" applyBorder="1" applyAlignment="1">
      <alignment horizontal="center" vertical="top"/>
    </xf>
    <xf numFmtId="0" fontId="2" fillId="0" borderId="20" xfId="0" applyFont="1" applyBorder="1" applyAlignment="1">
      <alignment horizontal="center"/>
    </xf>
    <xf numFmtId="0" fontId="2" fillId="0" borderId="21" xfId="0" applyFont="1" applyBorder="1" applyAlignment="1">
      <alignment horizontal="center"/>
    </xf>
    <xf numFmtId="164" fontId="7" fillId="2" borderId="1" xfId="2" applyNumberFormat="1" applyFont="1" applyFill="1" applyBorder="1" applyAlignment="1">
      <alignment horizontal="right" vertical="top"/>
    </xf>
    <xf numFmtId="164" fontId="7" fillId="2" borderId="23" xfId="2" applyNumberFormat="1" applyFont="1" applyFill="1" applyBorder="1" applyAlignment="1">
      <alignment horizontal="right" vertical="top"/>
    </xf>
    <xf numFmtId="0" fontId="0" fillId="0" borderId="25" xfId="0" applyFont="1" applyBorder="1" applyAlignment="1">
      <alignment horizontal="center" vertical="center" wrapText="1"/>
    </xf>
    <xf numFmtId="0" fontId="0" fillId="2" borderId="27"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28" xfId="0" applyFont="1" applyFill="1" applyBorder="1" applyAlignment="1">
      <alignment horizontal="left" vertical="top" wrapText="1"/>
    </xf>
    <xf numFmtId="0" fontId="0" fillId="2" borderId="24" xfId="0" applyFont="1" applyFill="1" applyBorder="1" applyAlignment="1">
      <alignment horizontal="left" vertical="top" wrapText="1"/>
    </xf>
    <xf numFmtId="164" fontId="7" fillId="0" borderId="15" xfId="2" applyNumberFormat="1" applyFont="1" applyFill="1" applyBorder="1" applyAlignment="1" applyProtection="1">
      <alignment horizontal="right" vertical="top"/>
      <protection locked="0"/>
    </xf>
    <xf numFmtId="164" fontId="7" fillId="0" borderId="1" xfId="2" applyNumberFormat="1" applyFont="1" applyFill="1" applyBorder="1" applyAlignment="1" applyProtection="1">
      <alignment horizontal="right" vertical="top"/>
      <protection locked="0"/>
    </xf>
    <xf numFmtId="0" fontId="0" fillId="0" borderId="26" xfId="0" applyFont="1" applyBorder="1" applyAlignment="1" applyProtection="1">
      <alignment horizontal="left" vertical="top" wrapText="1"/>
      <protection locked="0"/>
    </xf>
    <xf numFmtId="0" fontId="0" fillId="0" borderId="16" xfId="0" applyFont="1" applyBorder="1" applyAlignment="1" applyProtection="1">
      <alignment horizontal="left" vertical="top" wrapText="1"/>
      <protection locked="0"/>
    </xf>
    <xf numFmtId="0" fontId="0" fillId="0" borderId="27"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cellXfs>
  <cellStyles count="3">
    <cellStyle name="Normální" xfId="0" builtinId="0"/>
    <cellStyle name="Normální 36" xfId="1"/>
    <cellStyle name="normální_Zadávací podklad pro profes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abSelected="1" zoomScale="85" zoomScaleNormal="85" zoomScalePageLayoutView="70" workbookViewId="0">
      <selection activeCell="K17" sqref="K17"/>
    </sheetView>
  </sheetViews>
  <sheetFormatPr defaultRowHeight="15" x14ac:dyDescent="0.25"/>
  <cols>
    <col min="1" max="1" width="7.140625" customWidth="1"/>
    <col min="2" max="2" width="53.7109375" customWidth="1"/>
    <col min="3" max="3" width="7" customWidth="1"/>
    <col min="5" max="5" width="16.7109375" customWidth="1"/>
    <col min="6" max="6" width="19.5703125" customWidth="1"/>
    <col min="7" max="7" width="56.85546875" customWidth="1"/>
    <col min="8" max="8" width="20" style="2" customWidth="1"/>
    <col min="9" max="9" width="18.42578125" customWidth="1"/>
    <col min="10" max="10" width="6" customWidth="1"/>
    <col min="11" max="11" width="8.85546875" bestFit="1" customWidth="1"/>
  </cols>
  <sheetData>
    <row r="1" spans="1:12" ht="15.75" thickTop="1" x14ac:dyDescent="0.25">
      <c r="A1" s="8" t="s">
        <v>0</v>
      </c>
      <c r="B1" s="14"/>
      <c r="C1" s="15" t="s">
        <v>40</v>
      </c>
      <c r="D1" s="15"/>
      <c r="E1" s="15"/>
      <c r="F1" s="16"/>
      <c r="G1" s="12"/>
      <c r="H1" s="12"/>
      <c r="I1" s="12"/>
      <c r="J1" s="2"/>
      <c r="K1" s="2"/>
    </row>
    <row r="2" spans="1:12" x14ac:dyDescent="0.25">
      <c r="A2" s="9" t="s">
        <v>1</v>
      </c>
      <c r="B2" s="17"/>
      <c r="C2" s="10" t="s">
        <v>41</v>
      </c>
      <c r="D2" s="10"/>
      <c r="E2" s="10"/>
      <c r="F2" s="18"/>
      <c r="G2" s="12"/>
      <c r="H2" s="12"/>
      <c r="I2" s="24"/>
      <c r="J2" s="2"/>
      <c r="K2" s="2"/>
    </row>
    <row r="3" spans="1:12" x14ac:dyDescent="0.25">
      <c r="A3" s="9" t="s">
        <v>2</v>
      </c>
      <c r="B3" s="17"/>
      <c r="C3" s="10" t="s">
        <v>41</v>
      </c>
      <c r="D3" s="10"/>
      <c r="E3" s="10"/>
      <c r="F3" s="18"/>
      <c r="G3" s="12"/>
      <c r="H3" s="12"/>
      <c r="I3" s="27"/>
      <c r="J3" s="2"/>
      <c r="K3" s="2"/>
    </row>
    <row r="4" spans="1:12" x14ac:dyDescent="0.25">
      <c r="A4" s="9" t="s">
        <v>3</v>
      </c>
      <c r="B4" s="17"/>
      <c r="C4" s="11" t="s">
        <v>42</v>
      </c>
      <c r="D4" s="11"/>
      <c r="E4" s="11"/>
      <c r="F4" s="19"/>
      <c r="G4" s="10"/>
      <c r="H4" s="10"/>
      <c r="I4" s="28"/>
      <c r="J4" s="3"/>
      <c r="K4" s="3"/>
    </row>
    <row r="5" spans="1:12" x14ac:dyDescent="0.25">
      <c r="A5" s="13" t="s">
        <v>4</v>
      </c>
      <c r="B5" s="17"/>
      <c r="C5" s="11" t="s">
        <v>58</v>
      </c>
      <c r="D5" s="11"/>
      <c r="E5" s="11"/>
      <c r="F5" s="19"/>
      <c r="G5" s="10"/>
      <c r="H5" s="10"/>
      <c r="I5" s="28"/>
      <c r="J5" s="3"/>
      <c r="K5" s="3"/>
    </row>
    <row r="6" spans="1:12" ht="15.75" thickBot="1" x14ac:dyDescent="0.3">
      <c r="A6" s="13" t="s">
        <v>5</v>
      </c>
      <c r="B6" s="20"/>
      <c r="C6" s="21" t="s">
        <v>95</v>
      </c>
      <c r="D6" s="22"/>
      <c r="E6" s="22"/>
      <c r="F6" s="23"/>
      <c r="G6" s="25"/>
      <c r="H6" s="25"/>
      <c r="I6" s="26"/>
      <c r="J6" s="3"/>
      <c r="K6" s="3"/>
    </row>
    <row r="7" spans="1:12" ht="15.75" thickBot="1" x14ac:dyDescent="0.3">
      <c r="A7" s="13"/>
      <c r="B7" s="10"/>
      <c r="C7" s="10"/>
      <c r="D7" s="10"/>
      <c r="E7" s="31"/>
      <c r="F7" s="10"/>
      <c r="G7" s="10"/>
      <c r="H7" s="10"/>
      <c r="I7" s="10"/>
      <c r="J7" s="3"/>
      <c r="K7" s="3"/>
      <c r="L7" s="4"/>
    </row>
    <row r="8" spans="1:12" ht="75.75" thickBot="1" x14ac:dyDescent="0.3">
      <c r="A8" s="38" t="s">
        <v>6</v>
      </c>
      <c r="B8" s="39" t="s">
        <v>59</v>
      </c>
      <c r="C8" s="39" t="s">
        <v>7</v>
      </c>
      <c r="D8" s="39" t="s">
        <v>8</v>
      </c>
      <c r="E8" s="39" t="s">
        <v>9</v>
      </c>
      <c r="F8" s="39" t="s">
        <v>10</v>
      </c>
      <c r="G8" s="39" t="s">
        <v>60</v>
      </c>
      <c r="H8" s="49" t="s">
        <v>100</v>
      </c>
      <c r="I8" s="40" t="s">
        <v>61</v>
      </c>
      <c r="J8" s="2"/>
      <c r="K8" s="2"/>
    </row>
    <row r="9" spans="1:12" ht="210.75" thickTop="1" x14ac:dyDescent="0.25">
      <c r="A9" s="34" t="s">
        <v>11</v>
      </c>
      <c r="B9" s="35" t="s">
        <v>62</v>
      </c>
      <c r="C9" s="36">
        <v>1</v>
      </c>
      <c r="D9" s="36" t="s">
        <v>32</v>
      </c>
      <c r="E9" s="54">
        <v>0</v>
      </c>
      <c r="F9" s="37">
        <f>C9*E9</f>
        <v>0</v>
      </c>
      <c r="G9" s="35" t="s">
        <v>65</v>
      </c>
      <c r="H9" s="56"/>
      <c r="I9" s="57"/>
      <c r="J9" s="2"/>
      <c r="K9" s="2"/>
      <c r="L9" s="6"/>
    </row>
    <row r="10" spans="1:12" ht="135" x14ac:dyDescent="0.25">
      <c r="A10" s="32" t="s">
        <v>15</v>
      </c>
      <c r="B10" s="30" t="s">
        <v>63</v>
      </c>
      <c r="C10" s="29">
        <v>1</v>
      </c>
      <c r="D10" s="29" t="s">
        <v>12</v>
      </c>
      <c r="E10" s="55">
        <v>0</v>
      </c>
      <c r="F10" s="37">
        <f t="shared" ref="F10:F28" si="0">C10*E10</f>
        <v>0</v>
      </c>
      <c r="G10" s="30" t="s">
        <v>88</v>
      </c>
      <c r="H10" s="58"/>
      <c r="I10" s="59"/>
      <c r="J10" s="2"/>
      <c r="K10" s="2"/>
      <c r="L10" s="6"/>
    </row>
    <row r="11" spans="1:12" ht="75" x14ac:dyDescent="0.25">
      <c r="A11" s="32" t="s">
        <v>16</v>
      </c>
      <c r="B11" s="30" t="s">
        <v>70</v>
      </c>
      <c r="C11" s="29">
        <v>1</v>
      </c>
      <c r="D11" s="29" t="s">
        <v>12</v>
      </c>
      <c r="E11" s="55">
        <v>0</v>
      </c>
      <c r="F11" s="37">
        <f t="shared" si="0"/>
        <v>0</v>
      </c>
      <c r="G11" s="30" t="s">
        <v>86</v>
      </c>
      <c r="H11" s="50"/>
      <c r="I11" s="51"/>
      <c r="J11" s="2"/>
      <c r="K11" s="2"/>
      <c r="L11" s="6"/>
    </row>
    <row r="12" spans="1:12" ht="75" x14ac:dyDescent="0.25">
      <c r="A12" s="32" t="s">
        <v>17</v>
      </c>
      <c r="B12" s="30" t="s">
        <v>71</v>
      </c>
      <c r="C12" s="29">
        <v>1</v>
      </c>
      <c r="D12" s="29" t="s">
        <v>12</v>
      </c>
      <c r="E12" s="55">
        <v>0</v>
      </c>
      <c r="F12" s="37">
        <f t="shared" si="0"/>
        <v>0</v>
      </c>
      <c r="G12" s="30" t="s">
        <v>82</v>
      </c>
      <c r="H12" s="58"/>
      <c r="I12" s="59"/>
      <c r="J12" s="2"/>
      <c r="K12" s="2"/>
      <c r="L12" s="6"/>
    </row>
    <row r="13" spans="1:12" ht="60" x14ac:dyDescent="0.25">
      <c r="A13" s="32" t="s">
        <v>18</v>
      </c>
      <c r="B13" s="30" t="s">
        <v>52</v>
      </c>
      <c r="C13" s="29">
        <v>1</v>
      </c>
      <c r="D13" s="29" t="s">
        <v>12</v>
      </c>
      <c r="E13" s="55">
        <v>0</v>
      </c>
      <c r="F13" s="37">
        <f t="shared" si="0"/>
        <v>0</v>
      </c>
      <c r="G13" s="30" t="s">
        <v>83</v>
      </c>
      <c r="H13" s="58"/>
      <c r="I13" s="59"/>
      <c r="J13" s="2"/>
      <c r="K13" s="2"/>
      <c r="L13" s="6"/>
    </row>
    <row r="14" spans="1:12" ht="90" x14ac:dyDescent="0.25">
      <c r="A14" s="32" t="s">
        <v>19</v>
      </c>
      <c r="B14" s="30" t="s">
        <v>78</v>
      </c>
      <c r="C14" s="29">
        <v>2</v>
      </c>
      <c r="D14" s="29" t="s">
        <v>32</v>
      </c>
      <c r="E14" s="55">
        <v>0</v>
      </c>
      <c r="F14" s="37">
        <f t="shared" si="0"/>
        <v>0</v>
      </c>
      <c r="G14" s="30" t="s">
        <v>72</v>
      </c>
      <c r="H14" s="58"/>
      <c r="I14" s="59"/>
      <c r="J14" s="2"/>
      <c r="K14" s="2"/>
      <c r="L14" s="6"/>
    </row>
    <row r="15" spans="1:12" ht="105" x14ac:dyDescent="0.25">
      <c r="A15" s="32" t="s">
        <v>20</v>
      </c>
      <c r="B15" s="30" t="s">
        <v>99</v>
      </c>
      <c r="C15" s="29">
        <v>1</v>
      </c>
      <c r="D15" s="29" t="s">
        <v>12</v>
      </c>
      <c r="E15" s="55">
        <v>0</v>
      </c>
      <c r="F15" s="37">
        <f t="shared" si="0"/>
        <v>0</v>
      </c>
      <c r="G15" s="30" t="s">
        <v>98</v>
      </c>
      <c r="H15" s="58"/>
      <c r="I15" s="59"/>
      <c r="J15" s="2"/>
      <c r="K15" s="2"/>
      <c r="L15" s="6"/>
    </row>
    <row r="16" spans="1:12" ht="75" x14ac:dyDescent="0.25">
      <c r="A16" s="32" t="s">
        <v>21</v>
      </c>
      <c r="B16" s="30" t="s">
        <v>53</v>
      </c>
      <c r="C16" s="29">
        <v>1</v>
      </c>
      <c r="D16" s="29" t="s">
        <v>12</v>
      </c>
      <c r="E16" s="55">
        <v>0</v>
      </c>
      <c r="F16" s="37">
        <f t="shared" si="0"/>
        <v>0</v>
      </c>
      <c r="G16" s="30" t="s">
        <v>73</v>
      </c>
      <c r="H16" s="58"/>
      <c r="I16" s="59"/>
      <c r="J16" s="2"/>
      <c r="K16" s="2"/>
      <c r="L16" s="6"/>
    </row>
    <row r="17" spans="1:12" ht="90" x14ac:dyDescent="0.25">
      <c r="A17" s="32" t="s">
        <v>22</v>
      </c>
      <c r="B17" s="30" t="s">
        <v>79</v>
      </c>
      <c r="C17" s="29">
        <v>1</v>
      </c>
      <c r="D17" s="29" t="s">
        <v>12</v>
      </c>
      <c r="E17" s="55">
        <v>0</v>
      </c>
      <c r="F17" s="37">
        <f t="shared" si="0"/>
        <v>0</v>
      </c>
      <c r="G17" s="30" t="s">
        <v>66</v>
      </c>
      <c r="H17" s="58"/>
      <c r="I17" s="59"/>
      <c r="J17" s="2"/>
      <c r="K17" s="2"/>
      <c r="L17" s="6"/>
    </row>
    <row r="18" spans="1:12" ht="75" x14ac:dyDescent="0.25">
      <c r="A18" s="32" t="s">
        <v>23</v>
      </c>
      <c r="B18" s="30" t="s">
        <v>44</v>
      </c>
      <c r="C18" s="29">
        <v>1</v>
      </c>
      <c r="D18" s="29" t="s">
        <v>12</v>
      </c>
      <c r="E18" s="55">
        <v>0</v>
      </c>
      <c r="F18" s="37">
        <f t="shared" si="0"/>
        <v>0</v>
      </c>
      <c r="G18" s="30" t="s">
        <v>84</v>
      </c>
      <c r="H18" s="58"/>
      <c r="I18" s="59"/>
      <c r="J18" s="2"/>
      <c r="K18" s="2"/>
      <c r="L18" s="6"/>
    </row>
    <row r="19" spans="1:12" ht="90" x14ac:dyDescent="0.25">
      <c r="A19" s="32" t="s">
        <v>24</v>
      </c>
      <c r="B19" s="30" t="s">
        <v>54</v>
      </c>
      <c r="C19" s="29">
        <v>1</v>
      </c>
      <c r="D19" s="29" t="s">
        <v>12</v>
      </c>
      <c r="E19" s="55">
        <v>0</v>
      </c>
      <c r="F19" s="37">
        <f t="shared" si="0"/>
        <v>0</v>
      </c>
      <c r="G19" s="30" t="s">
        <v>67</v>
      </c>
      <c r="H19" s="58"/>
      <c r="I19" s="59"/>
      <c r="J19" s="2"/>
      <c r="K19" s="2"/>
      <c r="L19" s="6"/>
    </row>
    <row r="20" spans="1:12" ht="135" x14ac:dyDescent="0.25">
      <c r="A20" s="32" t="s">
        <v>25</v>
      </c>
      <c r="B20" s="30" t="s">
        <v>64</v>
      </c>
      <c r="C20" s="29">
        <v>1</v>
      </c>
      <c r="D20" s="29" t="s">
        <v>12</v>
      </c>
      <c r="E20" s="55">
        <v>0</v>
      </c>
      <c r="F20" s="37">
        <f t="shared" si="0"/>
        <v>0</v>
      </c>
      <c r="G20" s="30" t="s">
        <v>68</v>
      </c>
      <c r="H20" s="50"/>
      <c r="I20" s="51"/>
      <c r="J20" s="2"/>
      <c r="K20" s="2"/>
      <c r="L20" s="6"/>
    </row>
    <row r="21" spans="1:12" ht="135" x14ac:dyDescent="0.25">
      <c r="A21" s="32" t="s">
        <v>26</v>
      </c>
      <c r="B21" s="30" t="s">
        <v>45</v>
      </c>
      <c r="C21" s="29">
        <v>1</v>
      </c>
      <c r="D21" s="29" t="s">
        <v>12</v>
      </c>
      <c r="E21" s="55">
        <v>0</v>
      </c>
      <c r="F21" s="37">
        <f t="shared" si="0"/>
        <v>0</v>
      </c>
      <c r="G21" s="30" t="s">
        <v>69</v>
      </c>
      <c r="H21" s="50"/>
      <c r="I21" s="51"/>
      <c r="J21" s="2"/>
      <c r="K21" s="2"/>
      <c r="L21" s="6"/>
    </row>
    <row r="22" spans="1:12" ht="135" x14ac:dyDescent="0.25">
      <c r="A22" s="32" t="s">
        <v>27</v>
      </c>
      <c r="B22" s="30" t="s">
        <v>55</v>
      </c>
      <c r="C22" s="29">
        <v>1</v>
      </c>
      <c r="D22" s="29" t="s">
        <v>32</v>
      </c>
      <c r="E22" s="55">
        <v>0</v>
      </c>
      <c r="F22" s="37">
        <f t="shared" si="0"/>
        <v>0</v>
      </c>
      <c r="G22" s="30" t="s">
        <v>85</v>
      </c>
      <c r="H22" s="58"/>
      <c r="I22" s="59"/>
      <c r="J22" s="2"/>
      <c r="K22" s="2"/>
      <c r="L22" s="6"/>
    </row>
    <row r="23" spans="1:12" ht="90" x14ac:dyDescent="0.25">
      <c r="A23" s="32" t="s">
        <v>28</v>
      </c>
      <c r="B23" s="30" t="s">
        <v>80</v>
      </c>
      <c r="C23" s="29">
        <v>44</v>
      </c>
      <c r="D23" s="29" t="s">
        <v>29</v>
      </c>
      <c r="E23" s="55">
        <v>0</v>
      </c>
      <c r="F23" s="37">
        <f t="shared" si="0"/>
        <v>0</v>
      </c>
      <c r="G23" s="30" t="s">
        <v>89</v>
      </c>
      <c r="H23" s="50"/>
      <c r="I23" s="51"/>
      <c r="J23" s="2"/>
      <c r="K23" s="2"/>
      <c r="L23" s="6"/>
    </row>
    <row r="24" spans="1:12" s="2" customFormat="1" ht="47.25" x14ac:dyDescent="0.25">
      <c r="A24" s="32" t="s">
        <v>30</v>
      </c>
      <c r="B24" s="30" t="s">
        <v>81</v>
      </c>
      <c r="C24" s="29">
        <v>22</v>
      </c>
      <c r="D24" s="29" t="s">
        <v>29</v>
      </c>
      <c r="E24" s="55">
        <v>0</v>
      </c>
      <c r="F24" s="37">
        <f t="shared" si="0"/>
        <v>0</v>
      </c>
      <c r="G24" s="30" t="s">
        <v>97</v>
      </c>
      <c r="H24" s="50"/>
      <c r="I24" s="51"/>
      <c r="L24" s="6"/>
    </row>
    <row r="25" spans="1:12" ht="60" x14ac:dyDescent="0.25">
      <c r="A25" s="32" t="s">
        <v>91</v>
      </c>
      <c r="B25" s="30" t="s">
        <v>90</v>
      </c>
      <c r="C25" s="29">
        <v>12</v>
      </c>
      <c r="D25" s="29" t="s">
        <v>29</v>
      </c>
      <c r="E25" s="55">
        <v>0</v>
      </c>
      <c r="F25" s="37">
        <f t="shared" si="0"/>
        <v>0</v>
      </c>
      <c r="G25" s="30" t="s">
        <v>94</v>
      </c>
      <c r="H25" s="50"/>
      <c r="I25" s="51"/>
      <c r="J25" s="2"/>
      <c r="K25" s="2"/>
      <c r="L25" s="6"/>
    </row>
    <row r="26" spans="1:12" s="2" customFormat="1" ht="75" x14ac:dyDescent="0.25">
      <c r="A26" s="32" t="s">
        <v>75</v>
      </c>
      <c r="B26" s="30" t="s">
        <v>76</v>
      </c>
      <c r="C26" s="29">
        <v>1</v>
      </c>
      <c r="D26" s="29" t="s">
        <v>32</v>
      </c>
      <c r="E26" s="55">
        <v>0</v>
      </c>
      <c r="F26" s="37">
        <f t="shared" si="0"/>
        <v>0</v>
      </c>
      <c r="G26" s="30" t="s">
        <v>77</v>
      </c>
      <c r="H26" s="50"/>
      <c r="I26" s="51"/>
      <c r="L26" s="6"/>
    </row>
    <row r="27" spans="1:12" ht="45" x14ac:dyDescent="0.25">
      <c r="A27" s="32" t="s">
        <v>31</v>
      </c>
      <c r="B27" s="30" t="s">
        <v>56</v>
      </c>
      <c r="C27" s="29">
        <v>1</v>
      </c>
      <c r="D27" s="29" t="s">
        <v>32</v>
      </c>
      <c r="E27" s="55">
        <v>0</v>
      </c>
      <c r="F27" s="37">
        <f t="shared" si="0"/>
        <v>0</v>
      </c>
      <c r="G27" s="30" t="s">
        <v>87</v>
      </c>
      <c r="H27" s="50"/>
      <c r="I27" s="51"/>
      <c r="J27" s="2"/>
      <c r="K27" s="2"/>
      <c r="L27" s="6"/>
    </row>
    <row r="28" spans="1:12" ht="90" x14ac:dyDescent="0.25">
      <c r="A28" s="32" t="s">
        <v>33</v>
      </c>
      <c r="B28" s="30" t="s">
        <v>57</v>
      </c>
      <c r="C28" s="29">
        <v>6</v>
      </c>
      <c r="D28" s="29" t="s">
        <v>74</v>
      </c>
      <c r="E28" s="55">
        <v>0</v>
      </c>
      <c r="F28" s="37">
        <f t="shared" si="0"/>
        <v>0</v>
      </c>
      <c r="G28" s="30" t="s">
        <v>93</v>
      </c>
      <c r="H28" s="50"/>
      <c r="I28" s="51"/>
      <c r="J28" s="2"/>
      <c r="K28" s="2"/>
      <c r="L28" s="6"/>
    </row>
    <row r="29" spans="1:12" x14ac:dyDescent="0.25">
      <c r="A29" s="32" t="s">
        <v>34</v>
      </c>
      <c r="B29" s="30" t="s">
        <v>46</v>
      </c>
      <c r="C29" s="29">
        <v>3</v>
      </c>
      <c r="D29" s="29" t="s">
        <v>14</v>
      </c>
      <c r="E29" s="47"/>
      <c r="F29" s="47"/>
      <c r="G29" s="30"/>
      <c r="H29" s="50"/>
      <c r="I29" s="51"/>
      <c r="J29" s="2"/>
      <c r="K29" s="2"/>
      <c r="L29" s="6"/>
    </row>
    <row r="30" spans="1:12" x14ac:dyDescent="0.25">
      <c r="A30" s="32" t="s">
        <v>35</v>
      </c>
      <c r="B30" s="30" t="s">
        <v>47</v>
      </c>
      <c r="C30" s="29">
        <v>2</v>
      </c>
      <c r="D30" s="29" t="s">
        <v>14</v>
      </c>
      <c r="E30" s="47"/>
      <c r="F30" s="47"/>
      <c r="G30" s="30"/>
      <c r="H30" s="50"/>
      <c r="I30" s="51"/>
      <c r="J30" s="2"/>
      <c r="K30" s="2"/>
      <c r="L30" s="6"/>
    </row>
    <row r="31" spans="1:12" x14ac:dyDescent="0.25">
      <c r="A31" s="32" t="s">
        <v>36</v>
      </c>
      <c r="B31" s="30" t="s">
        <v>48</v>
      </c>
      <c r="C31" s="29">
        <v>8</v>
      </c>
      <c r="D31" s="29" t="s">
        <v>14</v>
      </c>
      <c r="E31" s="47"/>
      <c r="F31" s="47"/>
      <c r="G31" s="30"/>
      <c r="H31" s="50"/>
      <c r="I31" s="51"/>
      <c r="J31" s="2"/>
      <c r="K31" s="2"/>
      <c r="L31" s="6"/>
    </row>
    <row r="32" spans="1:12" x14ac:dyDescent="0.25">
      <c r="A32" s="32" t="s">
        <v>37</v>
      </c>
      <c r="B32" s="30" t="s">
        <v>49</v>
      </c>
      <c r="C32" s="29">
        <v>5</v>
      </c>
      <c r="D32" s="29" t="s">
        <v>14</v>
      </c>
      <c r="E32" s="47"/>
      <c r="F32" s="47"/>
      <c r="G32" s="30"/>
      <c r="H32" s="50"/>
      <c r="I32" s="51"/>
      <c r="J32" s="2"/>
      <c r="K32" s="2"/>
      <c r="L32" s="6"/>
    </row>
    <row r="33" spans="1:12" ht="90" x14ac:dyDescent="0.25">
      <c r="A33" s="32" t="s">
        <v>13</v>
      </c>
      <c r="B33" s="30" t="s">
        <v>43</v>
      </c>
      <c r="C33" s="29">
        <v>46</v>
      </c>
      <c r="D33" s="29" t="s">
        <v>14</v>
      </c>
      <c r="E33" s="47"/>
      <c r="F33" s="47"/>
      <c r="G33" s="30" t="s">
        <v>92</v>
      </c>
      <c r="H33" s="50"/>
      <c r="I33" s="51"/>
      <c r="J33" s="2"/>
      <c r="K33" s="2"/>
      <c r="L33" s="6"/>
    </row>
    <row r="34" spans="1:12" x14ac:dyDescent="0.25">
      <c r="A34" s="32" t="s">
        <v>38</v>
      </c>
      <c r="B34" s="30" t="s">
        <v>50</v>
      </c>
      <c r="C34" s="29">
        <v>8</v>
      </c>
      <c r="D34" s="29" t="s">
        <v>14</v>
      </c>
      <c r="E34" s="47"/>
      <c r="F34" s="47"/>
      <c r="G34" s="30"/>
      <c r="H34" s="50"/>
      <c r="I34" s="51"/>
      <c r="J34" s="2"/>
      <c r="K34" s="2"/>
      <c r="L34" s="6"/>
    </row>
    <row r="35" spans="1:12" ht="15.75" thickBot="1" x14ac:dyDescent="0.3">
      <c r="A35" s="42" t="s">
        <v>39</v>
      </c>
      <c r="B35" s="43" t="s">
        <v>51</v>
      </c>
      <c r="C35" s="44">
        <v>2</v>
      </c>
      <c r="D35" s="44" t="s">
        <v>14</v>
      </c>
      <c r="E35" s="48"/>
      <c r="F35" s="48"/>
      <c r="G35" s="43"/>
      <c r="H35" s="52"/>
      <c r="I35" s="53"/>
      <c r="J35" s="2"/>
      <c r="K35" s="2"/>
      <c r="L35" s="6"/>
    </row>
    <row r="36" spans="1:12" s="2" customFormat="1" ht="16.5" thickTop="1" thickBot="1" x14ac:dyDescent="0.3">
      <c r="A36" s="45" t="s">
        <v>96</v>
      </c>
      <c r="B36" s="46"/>
      <c r="C36" s="46"/>
      <c r="D36" s="46"/>
      <c r="E36" s="46"/>
      <c r="F36" s="41">
        <f>SUM(F9:F35)</f>
        <v>0</v>
      </c>
      <c r="G36" s="21"/>
      <c r="H36" s="21"/>
      <c r="I36" s="33"/>
    </row>
    <row r="41" spans="1:12" x14ac:dyDescent="0.25">
      <c r="F41" s="1"/>
      <c r="G41" s="1"/>
      <c r="H41" s="1"/>
      <c r="I41" s="5"/>
    </row>
    <row r="42" spans="1:12" x14ac:dyDescent="0.25">
      <c r="F42" s="1"/>
      <c r="G42" s="1"/>
      <c r="H42" s="1"/>
      <c r="I42" s="7"/>
    </row>
  </sheetData>
  <sheetProtection sheet="1" objects="1" scenarios="1"/>
  <mergeCells count="1">
    <mergeCell ref="A36:E36"/>
  </mergeCell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SOUHRN</vt:lpstr>
      <vt:lpstr>SOUHRN!Názvy_tisku</vt:lpstr>
      <vt:lpstr>SOUHRN!Oblast_tisku</vt:lpstr>
    </vt:vector>
  </TitlesOfParts>
  <Company>FSS 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Jan.Sima@elvia.cz</dc:creator>
  <cp:lastModifiedBy>Windows User</cp:lastModifiedBy>
  <cp:lastPrinted>2019-01-30T09:14:07Z</cp:lastPrinted>
  <dcterms:created xsi:type="dcterms:W3CDTF">2018-08-01T10:50:54Z</dcterms:created>
  <dcterms:modified xsi:type="dcterms:W3CDTF">2019-03-05T13:46:06Z</dcterms:modified>
</cp:coreProperties>
</file>