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570" windowHeight="7455" activeTab="0"/>
  </bookViews>
  <sheets>
    <sheet name="Check list KPI" sheetId="11" r:id="rId1"/>
    <sheet name="S1" sheetId="1" r:id="rId2"/>
    <sheet name="S2" sheetId="2" r:id="rId3"/>
    <sheet name="S3" sheetId="4" r:id="rId4"/>
    <sheet name="S4" sheetId="5" r:id="rId5"/>
    <sheet name="S5" sheetId="7" r:id="rId6"/>
    <sheet name="S6" sheetId="8" r:id="rId7"/>
    <sheet name="S7" sheetId="12" r:id="rId8"/>
    <sheet name="S8" sheetId="13" r:id="rId9"/>
    <sheet name="S9" sheetId="14" r:id="rId10"/>
    <sheet name="S10" sheetId="15" r:id="rId11"/>
    <sheet name="S11" sheetId="17" r:id="rId12"/>
    <sheet name="KPI za týden" sheetId="18" r:id="rId13"/>
    <sheet name="KPI za měsíc" sheetId="10" r:id="rId14"/>
  </sheets>
  <definedNames>
    <definedName name="_xlnm.Print_Area" localSheetId="10">'S10'!$A$1:$F$24</definedName>
  </definedNames>
  <calcPr calcId="162913"/>
</workbook>
</file>

<file path=xl/sharedStrings.xml><?xml version="1.0" encoding="utf-8"?>
<sst xmlns="http://schemas.openxmlformats.org/spreadsheetml/2006/main" count="423" uniqueCount="139">
  <si>
    <t>Kontroloval:</t>
  </si>
  <si>
    <t>Datum:</t>
  </si>
  <si>
    <t>Přítomni:</t>
  </si>
  <si>
    <t>Čas kontroly:</t>
  </si>
  <si>
    <t>Parametr</t>
  </si>
  <si>
    <t>Název:</t>
  </si>
  <si>
    <t>Popis parametru</t>
  </si>
  <si>
    <t>Bodové ohodnocení</t>
  </si>
  <si>
    <t>Počet možných bodů</t>
  </si>
  <si>
    <t>Počet získaných bodů</t>
  </si>
  <si>
    <t>Podlaha</t>
  </si>
  <si>
    <t>Plocha dveří, skleněných ploch a zrcadel vč. rámů musí být beze šmouh, souvislých ploch prachových částic, nesmí lepit ( a to ani kliky) a bez ohmatů (lze připustit lokální ohmaty prstů kolem kliky, ale nejvíce v množství 5% plochy).  Skleněné plochy jsou lesklé. Dotykové plochy jsou prosté mikrobů a plísní.</t>
  </si>
  <si>
    <t>Odpadní koše vč. skartovaček</t>
  </si>
  <si>
    <t>Parapety, kabelové kanály, hlásiče, info.tabule, hasící přístroje, otopná tělesa, klimatizační vstupy, kryty světelných zdrojů lamp</t>
  </si>
  <si>
    <t>Umyvadla, vodovodní baterie</t>
  </si>
  <si>
    <t xml:space="preserve">Plochy musí být prosté souvislého prachu, bez ohmatů, skvrn a šmouh, odpadků a hrubých nečistot. Nelepí. </t>
  </si>
  <si>
    <t>Pisoáry, WC mísy</t>
  </si>
  <si>
    <t>Plochy musí být prosté skvrn od výkalů a nečistot, prachových částic, vnitřní části nesmí být zašedlé a s rezavými skvrnami, pod límcem nesmí být minerální a močové usazeniny. Dotykové plochy jsou prosté mikrobů a plísní. WC souprava (štětka a stojánek musí být čisté, nepáchnou a štětka propláchnutá.</t>
  </si>
  <si>
    <t>Odpady</t>
  </si>
  <si>
    <t>Odpadní koše</t>
  </si>
  <si>
    <t xml:space="preserve">Plochy musí být prosté souvislého prachu, bez ohmatů, skvrn a šmouh.Nesmí lepit. </t>
  </si>
  <si>
    <t xml:space="preserve">Odpadní koše </t>
  </si>
  <si>
    <t xml:space="preserve">Parapety, kabelové kanály, hlásiče, tabule, hasící přístroje, otopná tělesa, klimatizační vstupy, kryty světelných zdrojů </t>
  </si>
  <si>
    <t xml:space="preserve">Vypínače, zásuvky a kliky, dotyková místa </t>
  </si>
  <si>
    <t>Vypínače, zásuvky a kliky, dotyková místa</t>
  </si>
  <si>
    <t>Vypínače, zásuvky a kliky, dotyková místa, zásobníky hygienického materiálu</t>
  </si>
  <si>
    <t>Checklist pro kontrolu KPI</t>
  </si>
  <si>
    <t>Budova:</t>
  </si>
  <si>
    <t>Prostory:</t>
  </si>
  <si>
    <t>Plocha dveří, skleněných ploch a zrcadel vč. rámů musí být beze šmouh, bez prachových částic, nesmí lepit (ani kliky) a bez ohmatů (lze připustit lokální ohmaty prstů kolem kliky, ale nejvíce v množství 5% plochy).  Skleněné plochy jsou lesklé, bez šmouh a ohmatů. Dotykové plochy jsou prosté mikrobů a plísní.</t>
  </si>
  <si>
    <t>Plochy nelepí, jsou bez skvrn a prachových částic, ohmatů, mrtvého hmyzu, bez pavučin.</t>
  </si>
  <si>
    <t>Název</t>
  </si>
  <si>
    <t>Plochy podlah musí být viditelně beze šmouh, prachu, skvrn a pruhů, čisté sokly. Plocha koberců nesmí být s tmavými cestami a pruhy, nesmí se vyskytovat starší skvrny.</t>
  </si>
  <si>
    <t>Umývadla, obklady, dlaždice, vodovodní baterie, odpadní odtokové sifony a zásobníky náplní  jsou prosté prachu, šmouh, zaschlých okapů od mýdel, prosté zaschlých kapek usazeného vodního kamene, bez vodního kamene na bateriích, výpustích odtoku odpadní vody a odtokových sifonech. Plochy jsou prosté skvrn rzi a nálepek. Dotykové plochy a silikonová těsnění jsou prosté mikrobů a plísní. Zásobníky jsou naplněny minimálně ze 2/3.</t>
  </si>
  <si>
    <t>Odpadní koše jsou čisté, bez skvrn i šmouh, nepáchnou, vnitřní části jsou suché a nevykazují známky plísní. Uvnitř jsou nepoškozené čisté sáčky. Naplnění odpovídá periodě úklidu. Na nerezových plochách nejsou stopy tahu mokré hadry</t>
  </si>
  <si>
    <t xml:space="preserve">hliníkové lišty, nástěnky, výukové popisovací tabule (magnetické , křídové a popisovací) </t>
  </si>
  <si>
    <t>Plocha dveří, stolů, židlí a skleněných ploch vč. rámů musí být beze šmouh, souvislých ploch prachových částic, nesmí lepit (a to ani kliky) a bez ohmatů (lze připustit lokální ohmaty prstů kolem kliky, ale nejvíce v množství 5% plochy). Dotykové plochy jsou prosté mikrobů a plísní. Na plochách nejsou nápisy.</t>
  </si>
  <si>
    <t>Obklady stěn do výše 2 m, příčky, nábytek, zařízení umístěné na stěnách</t>
  </si>
  <si>
    <t xml:space="preserve">Podlaha </t>
  </si>
  <si>
    <t>Plochy nelepí, jsou bez skvrn a prachových částic, ohmatů, mrtvého hmyzu. V prostorách nejsou pavučiny.</t>
  </si>
  <si>
    <t>Stoly a nábytek</t>
  </si>
  <si>
    <t>Kuchyňské linky, mikrovlnné trouby, konvice, kávovary a lednice</t>
  </si>
  <si>
    <t>Umývadla, vodovodní baterie, sprchy, sprchové kouty, výlevky aj. zařízení úklidových místností, zásobníky toaletního papíru, dámských hygienických potřeb, papírových ručníků, tekutých a pěnových mýdel, osoušeče rukou, sprchové zástěny a mezipříčky kabin WC, mezipříčky pisoárů, přebalovací pulty, čistící štětky WC a jejich držáky</t>
  </si>
  <si>
    <t>Dřezy, vodovodní baterie, zásobníky mycích prostředků</t>
  </si>
  <si>
    <t>Dřezy, obklady, dlaždice, vodovodní baterie, odpadní odtokové sifony a zásobníky náplní  jsou prosté prachu, šmouh, zaschlých okapů od mýdel, prosté zaschlých kapek usazeného vodního kamene, bez vodního kamene na bateriích, výpustích odtoku odpadní vody a odtokových sifonech. Odtoky dřezů jsou dezinfikovány, nejsou vyschlé a nezapáchají. Plochy jsou prosté skvrn rzi. Dotykové plochy a silikonová těsnění jsou prosté mikrobů a plísní. Zásobníky jsou naplněny minimálně ze 2/3.</t>
  </si>
  <si>
    <t>Chodby, schodiště, vstupy do budovy, vč. čistících zón a rohoží, zádveří</t>
  </si>
  <si>
    <t xml:space="preserve">Plochy musí být prosté souvislého prachu, bez ohmatů, skvrn a šmouh. Nesmí lepit. Sedací aj. nábytek je bez prachu, skvrn a šmouh. Na sedácích, stolech a jiných plochách nejsou nalepeny žvýkačky. </t>
  </si>
  <si>
    <t>Odpadní koše jsou čisté, bez skvrn i šmouh, nepáchnou, vnitřní části jsou suché a nevykazují známky plísní. Uvnitř jsou nepoškozené čisté sáčky. Naplnění odpovídá periodě úklidu. Na nerezových plochách nejsou viditelné stopy tahů vlhké hadry</t>
  </si>
  <si>
    <t>Dveře, prosklené plochy, zrcadla, skleněné stoly</t>
  </si>
  <si>
    <t>Plochy nelepí, jsou bez skvrn a prachových částic, ohmatů, mrtvých živočichů. V prostorách nejsou pavučiny.</t>
  </si>
  <si>
    <t>Dveře, stoly, židle, prosklené plochy a zrcadla</t>
  </si>
  <si>
    <t>Plochy nelepí, jsou bez skvrn a prachových částic, ohmatů, mrtvých živočichů. V prostoru nejsou pavučiny.</t>
  </si>
  <si>
    <t>Parapety, kabelové kanály, hlásiče, info. tabule, hasící přístroje, otopná tělesa, klimatizační vstupy, kryty světelných zdrojů</t>
  </si>
  <si>
    <t>Plochy musí být prosté souvislého prachu, bez ohmatů, mastnot, skvrn a šmouh. Nesmí lepit. Kuchyňské přístroje nevykazují známky mastnot, zbytků potravin, ohmatků. Dřez je bez zaschlých kapek vytvářejících vodní kámen, vodního kamene (i u baterií) i výpustí. Povrchy jsou prosté mikrobů a plísní.</t>
  </si>
  <si>
    <t>Parapety, kabelové kanály, hlásiče, květináče, info. tabule, hasící přístroje, otopná tělesa, klimatizační vstupy, zásobníky vody, kryty světelných zdrojů lamp</t>
  </si>
  <si>
    <t>Dveře a prosklené plochy</t>
  </si>
  <si>
    <t>Dveře vč. automatických, zařizovací předměty, výtahy, prosklené plochy, obklady stěn do výše 2 m a zařízení umístěné na stěnách</t>
  </si>
  <si>
    <t>Plocha  vč. rámů musí být beze šmouh, souvislých ploch prachových částic, nesmí lepit ( a to ani kliky a dotyková místa) a bez ohmatů (lze připustit lokální ohmaty prstů kolem kliky a dotykových míst, ale nejvíce v množství 5% plochy). Dotykové plochy jsou prosté mikrobů a plísní. Skleněné plochy jsou celoplošně lesklé a bez ohmatů a šmouh. Interiéry kabin výtahů jsou prosty ohmatů, nečistot, stejně tak i zrcadla, sklopné sedáky. Vodící drážky staničních i kabinových dveří jsou vysáty a prosty prachu a nečistot.</t>
  </si>
  <si>
    <t>Dveře, prosklené plochy, prosklené příčky, madla</t>
  </si>
  <si>
    <t>Plochy nelepí, jsou čisté, bez skvrn a prachových částic. Nejsou známky barevných změn. Dotykové plochy jsou prosté mikrobů a plísní. Zásobníky na toaletní papír, ručníky a mýdlo jsou prosté prachu (i uvnitř), jsou viditelně beze šmouh a skvrn, nevykazují známky zaschlého vodního kamene a plísně. Zásobníky jsou doplněny a naplněny minimálně ze 2/3.</t>
  </si>
  <si>
    <t>Plochy nelepí, jsou čisté, bez skvrn a prachových částic. Nejsou známky barevných změn. Dotykové plochy jsou prosté mikrobů a plísní.</t>
  </si>
  <si>
    <t>Parapety, kabelové kanály, hlásiče, info. tabule, hasící přístroje, otopná tělesa, klimatizační vstupy, kryty světelných zdrojů lamp</t>
  </si>
  <si>
    <t>Stoly a nábytek, židle, kancelářská a výpočetní technika, zařizovací předměty, zařízení umístěné na stěnách</t>
  </si>
  <si>
    <t>Stoly a nábytek, skleněné paravány stolů, židle, kancelářská a výpočetní technika, zařizovací předměty, zařízení umístěné na stěnách, detekční brány</t>
  </si>
  <si>
    <t>Křesla, židle, nábytek, lavice,  katedry, stoly, kancelářská, výpočetní a audiovizuální technika, zařizovací předměty, zařízení umístěné na stěnách</t>
  </si>
  <si>
    <t>Univerzitní kampus Bohunice</t>
  </si>
  <si>
    <t>Kamenice 5, 625 00 Brno</t>
  </si>
  <si>
    <t xml:space="preserve"> Plochy nelepí, jsou čisté, bez skvrn a prachových částic. Nejsou známky barevných změn. Dotykové plochy jsou prosté mikrobů a plísní.</t>
  </si>
  <si>
    <t>Plochy musí být prosté souvislého prachu, bez ohmatů, skvrn a šmouh. Nelepí. Prosklené části nábytku jsou čisté, beze šmouh a ohmatů. Čalouněný nábytek je celkově bez usazeného prachu a starých skvrn. Totéž platí pro židle, jejich područky a ostatní části jejich konstrukce.</t>
  </si>
  <si>
    <t>S1 Pracovny akademických a neakademických pracovníků, zasedací a jednací místnosti</t>
  </si>
  <si>
    <t>Plochy musí být prosté souvislého prachu, bez ohmatů, skvrn a šmouh, odpadků a hrubých nečistot. Nelepí. Prosklené části nábytku jsou čisté, beze šmouh a ohmatů. Na židlích, lavicích, stolech aj. nábytku nejsou žvýkačky. Nábytek v učebnách, laboratořích a seminárních místnostech aj. je řádně uspořádán a porovnán.</t>
  </si>
  <si>
    <t>S2 Učebny, seminární místnosti, aula, šatny</t>
  </si>
  <si>
    <t>S3 Hygienická zařízení (WC, sprchy, šatny, úklidové místnosti apod.)</t>
  </si>
  <si>
    <t>Umývadla, výlevky, obklady, dlaždice, zástěny, mezipříčky kabin WC a pisoárů, vodovodní baterie, odpadní odtokové sifony a zásobníky náplní  jsou prosté prachu, šmouh, zaschlých okapů od mýdel, prosté zaschlých kapek usazeného vodního kamene, bez vodního kamene na bateriích, výpustích odtoku odpadní vody a odtokových sifonech. Plochy jsou prosté skvrn rzi a nálepek. Dotykové plochy a silikonová těsnění jsou prosté mikrobů a plísní. Zásobníky jsou naplněny minimálně ze 2/3. Odtoky umývadel, sprchových koutů a podlahové sifony jsou dezinfikovány, nejsou vyschlé a nezapáchají. Na nerezových plochách nejsou stopy tahu mokré hadry. Přebalovací pulty jsou hygienicky čisté, beze stop znečištění. Štětky na WC jsou prosty znečištění, zápachu a viditelných nečistot, stejně tak držáky štětek, tyto jsou navíc prosty usazenin a rzi.</t>
  </si>
  <si>
    <t>Odpady nepáchnou, plně odtékají.</t>
  </si>
  <si>
    <t>Plochy musí být prosté souvislého prachu, bez skvrn a šmouh a hrubých nečistot. Nelepí. Popisovací tabule jsou prosty stop popisu či čmouh křídy, fixů, jejich plocha je jednolitě čistá.</t>
  </si>
  <si>
    <t>S4 Kuchyňky a jiné prostory s kuchyňskými kouty, denní místnosti</t>
  </si>
  <si>
    <t>S5 Chodby pavilonů (schodiště pavilonů, čistící zóny, výtahy včetně interiérů kabin)</t>
  </si>
  <si>
    <t xml:space="preserve">Plocha podlah musí být viditelně beze šmouh, prachu, tmavých skvrn a pruhů jak v ploše tak na soklech a lištách. Lesk podlahové plochy musí být jednotný. </t>
  </si>
  <si>
    <t>Plocha musí být viditelně beze šmouh, prachu, tmavých skvrn a pruhů, nesmí být kluzká, a to jak v ploše, tak i u soklů a lišt. Beze stop rzi.</t>
  </si>
  <si>
    <t>Plocha tvrdých podlah musí být viditelně beze šmouh, prachu, tmavých skvrn a pruhů jak v ploše tak na soklech a lištách. Lesk podlahové plochy musí být jednotný. Plocha koberců a textilních rohoží nesmí být s tmavými cestami, pískem a pruhy, nesmí se na nich vyskytovat staré skvrny. Plocha gumových rohoží musí být prostá volných nečistot, vody, listí a sněhu, musí být čistá. Plochy pod gumovými rohožemi, čistícími zónami a rohožemi jsou prosty nečistot, kamínků a písku. Plochy nesmí klouzat, lepit a nesmí na nich být hrubé nečistoty. Plocha koberců nesmí být s tmavými cestami a pruhy, nesmí se vyskytovat staré skvrny. Na podlahách nejsou nalepené žvýkačky.</t>
  </si>
  <si>
    <r>
      <t>Stoly a nábytek vč. čalouněného a koženého, židle, zábradlí, ocelová konstrukce spojovacího krčku budov, kamerový systém, nástěnky, obrazy,</t>
    </r>
    <r>
      <rPr>
        <b/>
        <sz val="10"/>
        <color theme="4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police</t>
    </r>
  </si>
  <si>
    <r>
      <t xml:space="preserve">Parapety, kabelové kanály, hlásiče, květináče, info. tabule, kopírovací technika, hasící přístroje, otopná tělesa, klimatizační vstupy, vnější části </t>
    </r>
    <r>
      <rPr>
        <b/>
        <sz val="10"/>
        <rFont val="Calibri"/>
        <family val="2"/>
        <scheme val="minor"/>
      </rPr>
      <t xml:space="preserve">rozvodných </t>
    </r>
    <r>
      <rPr>
        <b/>
        <sz val="10"/>
        <color rgb="FF000000"/>
        <rFont val="Calibri"/>
        <family val="2"/>
        <scheme val="minor"/>
      </rPr>
      <t>skříní, hydrantů, zásobníky a stojací filtry vody, kryty světelných zdrojů lamp</t>
    </r>
  </si>
  <si>
    <t>Odpadní koše jsou čisté, bez skvrn i šmouh, nepáchnou, vnitřní části jsou suché a nevykazují známky plísní. Uvnitř jsou nepoškozené čisté sáčky. Naplnění odpovídá periodě úklidu. Na nerezových plochách nejsou stopy tahu mokré hadry.</t>
  </si>
  <si>
    <t>S6 Knihovna, studovny knihovny</t>
  </si>
  <si>
    <t>S7  Depozit knihovny A9, Anatomické muzeum A1</t>
  </si>
  <si>
    <t>S8 Laboratoře, vyšetřovny</t>
  </si>
  <si>
    <t>S9 Tělocvičny, posilovny</t>
  </si>
  <si>
    <t>S10 Chodby v pavilonech s betonových povrchem</t>
  </si>
  <si>
    <r>
      <t xml:space="preserve">S11 Koridory </t>
    </r>
    <r>
      <rPr>
        <sz val="11"/>
        <color rgb="FFFF0000"/>
        <rFont val="Calibri"/>
        <family val="2"/>
        <scheme val="minor"/>
      </rPr>
      <t xml:space="preserve">(vestibuly, vstupy, haly, terasy, schodiště koridorů, předšíne - vše vč. čistících zón, výtahy vč. interiéru kabin, spojovací krček mei budovami apod.) </t>
    </r>
    <r>
      <rPr>
        <sz val="11"/>
        <rFont val="Calibri"/>
        <family val="2"/>
        <scheme val="minor"/>
      </rPr>
      <t>Polymerizace podklahových krytin (PVC a Marmoleum) je součástí pravidelné údržby.</t>
    </r>
  </si>
  <si>
    <t xml:space="preserve">Plochy podlah musí být viditelně beze šmouh, prachu, tmavých skvrn, odpadků, hrubých nečistot a pruhů. </t>
  </si>
  <si>
    <t>Plocha dveří, skleněných ploch vč. rámů musí být beze šmouh, souvislých ploch prachových částic, nesmí lepit ( a to ani kliky) a bez ohmatů (lze připustit lokální ohmaty prstů kolem kliky, ale nejvíce v množství 5% plochy).  Skleněné plochy jsou lesklé. Dotykové plochy jsou prosté mikrobů a plísní.</t>
  </si>
  <si>
    <t>Křesla, židle, nábytek, lavice, stoly, kancelářská, výpočetní a audiovizuální technika, zařizovací předměty, zařízení umístěné na stěnách</t>
  </si>
  <si>
    <t>Plochy musí být prosté souvislého prachu, bez ohmatů, skvrn a šmouh, odpadků a hrubých nečistot. Nelepí. Prosklené části nábytku jsou čisté, beze šmouh a ohmatů. Na židlích, lavicích, stolech aj. nábytku nejsou žvýkačky. Nábytek je řádně uspořádán a porovnán.</t>
  </si>
  <si>
    <t xml:space="preserve">hliníkové lišty, nástěnky, tabule (magnetické , křídové a popisovací) </t>
  </si>
  <si>
    <t>Plochy podlah musí být viditelně beze šmouh, prachu, tmavých skvrn, odpadků, hrubých nečistot a pruhů. Na podlahách nejsou nalepené žvýkačky.</t>
  </si>
  <si>
    <t>Dveře, prosklené plochy</t>
  </si>
  <si>
    <t>Plocha dveří, vč. rámů musí být beze šmouh, souvislých ploch prachových částic, nesmí lepit ( a to ani kliky) a bez ohmatů (lze připustit lokální ohmaty prstů kolem kliky, ale nejvíce v množství 5% plochy). Dotykové plochy jsou prosté mikrobů a plísní.</t>
  </si>
  <si>
    <t>Sedací nábytek, lavice, stoly včetně laboratorních, kancelářská, výpočetní a audiovizuální technika, zařizovací předměty, zařízení umístěné na stěnách</t>
  </si>
  <si>
    <t>Plochy musí být prosté souvislého prachu, bez ohmatů, skvrn a šmouh, odpadků a hrubých nečistot. Nelepí. Na židlích, lavicích, stolech aj. nábytku nejsou žvýkačky. Nábytek  je řádně uspořádán a porovnán.</t>
  </si>
  <si>
    <t>Umyvadla, výlevky, vodovodní baterie</t>
  </si>
  <si>
    <t>Umývadla, výlevky, obklady, dlaždice, vodovodní baterie, odpadní odtokové sifony a zásobníky náplní  jsou prosté prachu, šmouh, zaschlých okapů od mýdel, prosté zaschlých kapek usazeného vodního kamene, bez vodního kamene na bateriích, výpustích odtoku odpadní vody a odtokových sifonech. Plochy jsou prosté skvrn rzi a nálepek. Dotykové plochy a silikonová těsnění jsou prosté mikrobů a plísní. Zásobníky jsou naplněny minimálně ze 2/3.</t>
  </si>
  <si>
    <t xml:space="preserve">Dveře, prosklené plochy, zrcadla, </t>
  </si>
  <si>
    <t>Sedačky, židle, nábytek, lavice, stoly, kancelářská, výpočetní a audiovizuální technika, zařizovací předměty, zařízení umístěné na stěnách</t>
  </si>
  <si>
    <t>Plochy musí být prosté souvislého prachu, bez ohmatů, skvrn a šmouh, odpadků a hrubých nečistot. Nelepí. Na sedačkách, židlích, lavicích, stolech aj. nábytku nejsou žvýkačky. Nábytek  je řádně uspořádán a porovnán.</t>
  </si>
  <si>
    <t xml:space="preserve">Dveře </t>
  </si>
  <si>
    <t>Plocha dveří vč. rámů musí být beze šmouh, souvislých ploch prachových částic, nesmí lepit ( a to ani kliky) a bez ohmatů (lze připustit lokální ohmaty prstů kolem kliky, ale nejvíce v množství 5% plochy).  Dotykové plochy jsou prosté mikrobů a plísní.</t>
  </si>
  <si>
    <t>Chodby, schodiště, vstupy do areálu i budov, vč. čistících zón a rohoží, zádveří</t>
  </si>
  <si>
    <t>Plochy podlah musí být viditelně beze šmouh, prachu, tmavých skvrn, odpadků, hrubých nečistot a pruhů. Kobercové plochy jsou vysáté, beze skvrn, na podlahách nejsou nalepené žvýkačky.</t>
  </si>
  <si>
    <r>
      <t xml:space="preserve">Dveře, prosklené plochy, </t>
    </r>
    <r>
      <rPr>
        <b/>
        <sz val="10"/>
        <rFont val="Calibri"/>
        <family val="2"/>
      </rPr>
      <t>zrcadla</t>
    </r>
  </si>
  <si>
    <r>
      <t xml:space="preserve">Plochy podlah musí být viditelně beze šmouh, prachu, tmavých skvrn, odpadků, hrubých nečistot a pruhů. Kobercové plochy jsou vysáté, beze skvrn, </t>
    </r>
    <r>
      <rPr>
        <sz val="9"/>
        <rFont val="Calibri"/>
        <family val="2"/>
        <scheme val="minor"/>
      </rPr>
      <t>a to i kusové koberce (tělocvična, posilovna),</t>
    </r>
    <r>
      <rPr>
        <sz val="9"/>
        <color rgb="FF000000"/>
        <rFont val="Calibri"/>
        <family val="2"/>
        <scheme val="minor"/>
      </rPr>
      <t xml:space="preserve"> na podlahách nejsou nalepené žvýkačky.</t>
    </r>
  </si>
  <si>
    <t>Počet kontrolovaných ploch:</t>
  </si>
  <si>
    <t>Celkový počet možných bodů:</t>
  </si>
  <si>
    <t>Celkový počet získaných bodů:</t>
  </si>
  <si>
    <t>Celkové kontrolní skóre za týden:</t>
  </si>
  <si>
    <t>Celkové skóre za měsíc</t>
  </si>
  <si>
    <t>Standard</t>
  </si>
  <si>
    <t>Týden v měsíci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</si>
  <si>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</si>
  <si>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</si>
  <si>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</si>
  <si>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</si>
  <si>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</si>
  <si>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</si>
  <si>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</si>
  <si>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</si>
  <si>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</si>
  <si>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</si>
  <si>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</si>
  <si>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Měsíc</t>
  </si>
  <si>
    <t>Rok</t>
  </si>
  <si>
    <t xml:space="preserve">Celkové kontrolní skóre KPI za měsíc </t>
  </si>
  <si>
    <t>1</t>
  </si>
  <si>
    <t>2</t>
  </si>
  <si>
    <t>3</t>
  </si>
  <si>
    <t>4</t>
  </si>
  <si>
    <t>5</t>
  </si>
  <si>
    <t>KPI za týden</t>
  </si>
  <si>
    <t>Celkové kontrolní skóre KPI za týden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</si>
</sst>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d\.\ mmmm\ yyyy;@"/>
  </numFmts>
  <fonts count="23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5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2" xfId="0" applyFont="1" applyBorder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justify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8" fillId="0" borderId="2" xfId="0" applyFont="1" applyBorder="1" applyAlignment="1">
      <alignment horizontal="justify" vertical="center"/>
    </xf>
    <xf numFmtId="0" fontId="18" fillId="0" borderId="2" xfId="0" applyFont="1" applyBorder="1" applyAlignment="1">
      <alignment vertical="center" wrapText="1"/>
    </xf>
    <xf numFmtId="0" fontId="18" fillId="0" borderId="2" xfId="0" applyFont="1" applyFill="1" applyBorder="1" applyAlignment="1">
      <alignment horizontal="justify" vertical="center"/>
    </xf>
    <xf numFmtId="0" fontId="18" fillId="0" borderId="2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justify" vertical="center"/>
    </xf>
    <xf numFmtId="0" fontId="19" fillId="0" borderId="2" xfId="0" applyFont="1" applyBorder="1" applyAlignment="1">
      <alignment vertical="center" wrapText="1"/>
    </xf>
    <xf numFmtId="0" fontId="19" fillId="0" borderId="2" xfId="0" applyFont="1" applyFill="1" applyBorder="1" applyAlignment="1">
      <alignment horizontal="justify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0" fillId="0" borderId="2" xfId="0" applyFont="1" applyBorder="1" applyAlignment="1">
      <alignment horizontal="justify" vertical="center"/>
    </xf>
    <xf numFmtId="0" fontId="2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9" fontId="2" fillId="0" borderId="0" xfId="2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Border="1" applyAlignment="1">
      <alignment horizontal="right"/>
    </xf>
    <xf numFmtId="164" fontId="0" fillId="0" borderId="0" xfId="0" applyNumberFormat="1" applyAlignment="1">
      <alignment vertical="center"/>
    </xf>
    <xf numFmtId="9" fontId="22" fillId="0" borderId="0" xfId="20" applyFont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1" xfId="0" applyFont="1" applyFill="1" applyBorder="1" applyAlignment="1" quotePrefix="1">
      <alignment horizontal="center"/>
    </xf>
    <xf numFmtId="1" fontId="5" fillId="0" borderId="0" xfId="0" applyNumberFormat="1" applyFont="1" quotePrefix="1"/>
    <xf numFmtId="0" fontId="5" fillId="0" borderId="1" xfId="0" applyFont="1" applyBorder="1" applyAlignment="1">
      <alignment horizontal="right" indent="1"/>
    </xf>
    <xf numFmtId="0" fontId="2" fillId="0" borderId="0" xfId="0" applyFont="1" applyAlignment="1">
      <alignment horizontal="right" inden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9" fontId="4" fillId="0" borderId="1" xfId="2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7:I25"/>
  <sheetViews>
    <sheetView tabSelected="1" workbookViewId="0" topLeftCell="A1">
      <selection activeCell="E25" sqref="E25"/>
    </sheetView>
  </sheetViews>
  <sheetFormatPr defaultColWidth="9.140625" defaultRowHeight="15"/>
  <cols>
    <col min="1" max="16384" width="9.140625" style="2" customWidth="1"/>
  </cols>
  <sheetData>
    <row r="17" spans="1:9" ht="21">
      <c r="A17" s="77" t="s">
        <v>26</v>
      </c>
      <c r="B17" s="77"/>
      <c r="C17" s="77"/>
      <c r="D17" s="77"/>
      <c r="E17" s="77"/>
      <c r="F17" s="77"/>
      <c r="G17" s="77"/>
      <c r="H17" s="77"/>
      <c r="I17" s="77"/>
    </row>
    <row r="18" spans="1:9" ht="21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78" t="s">
        <v>65</v>
      </c>
      <c r="B19" s="78"/>
      <c r="C19" s="78"/>
      <c r="D19" s="78"/>
      <c r="E19" s="78"/>
      <c r="F19" s="78"/>
      <c r="G19" s="78"/>
      <c r="H19" s="78"/>
      <c r="I19" s="78"/>
    </row>
    <row r="20" spans="1:9" ht="15">
      <c r="A20" s="78" t="s">
        <v>66</v>
      </c>
      <c r="B20" s="78"/>
      <c r="C20" s="78"/>
      <c r="D20" s="78"/>
      <c r="E20" s="78"/>
      <c r="F20" s="78"/>
      <c r="G20" s="78"/>
      <c r="H20" s="78"/>
      <c r="I20" s="78"/>
    </row>
    <row r="21" spans="1:9" ht="15">
      <c r="A21" s="78"/>
      <c r="B21" s="78"/>
      <c r="C21" s="78"/>
      <c r="D21" s="78"/>
      <c r="E21" s="78"/>
      <c r="F21" s="78"/>
      <c r="G21" s="78"/>
      <c r="H21" s="78"/>
      <c r="I21" s="78"/>
    </row>
    <row r="23" spans="3:5" ht="15">
      <c r="C23" s="76" t="s">
        <v>130</v>
      </c>
      <c r="D23" s="76"/>
      <c r="E23" s="70" t="str">
        <f ca="1">MID(CELL("FileName",A2),SEARCH("[",CELL("FileName"))+15,4)</f>
        <v>fina</v>
      </c>
    </row>
    <row r="24" spans="3:5" ht="15">
      <c r="C24" s="76" t="s">
        <v>129</v>
      </c>
      <c r="D24" s="76"/>
      <c r="E24" s="70" t="str">
        <f ca="1">MID(CELL("FileName",A2),SEARCH("[",CELL("FileName"))+20,2)</f>
        <v>.x</v>
      </c>
    </row>
    <row r="25" spans="3:5" ht="15">
      <c r="C25" s="76" t="s">
        <v>117</v>
      </c>
      <c r="D25" s="76"/>
      <c r="E25" s="71" t="str">
        <f ca="1">MID(CELL("FileName",A4),SEARCH("[",CELL("FileName"))+23,1)</f>
        <v>s</v>
      </c>
    </row>
  </sheetData>
  <mergeCells count="7">
    <mergeCell ref="C24:D24"/>
    <mergeCell ref="C25:D25"/>
    <mergeCell ref="A17:I17"/>
    <mergeCell ref="A19:I19"/>
    <mergeCell ref="A20:I20"/>
    <mergeCell ref="A21:I21"/>
    <mergeCell ref="C23:D2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 topLeftCell="A1">
      <selection activeCell="B3" sqref="B3"/>
    </sheetView>
  </sheetViews>
  <sheetFormatPr defaultColWidth="9.140625" defaultRowHeight="15"/>
  <cols>
    <col min="2" max="2" width="20.7109375" style="0" customWidth="1"/>
    <col min="3" max="3" width="42.28125" style="0" customWidth="1"/>
    <col min="4" max="6" width="11.421875" style="0" customWidth="1"/>
  </cols>
  <sheetData>
    <row r="1" s="6" customFormat="1" ht="15">
      <c r="A1" s="6" t="s">
        <v>27</v>
      </c>
    </row>
    <row r="2" spans="1:6" s="6" customFormat="1" ht="15">
      <c r="A2" s="6" t="s">
        <v>28</v>
      </c>
      <c r="D2" s="6" t="s">
        <v>0</v>
      </c>
      <c r="E2" s="81"/>
      <c r="F2" s="81"/>
    </row>
    <row r="3" spans="1:6" s="6" customFormat="1" ht="15">
      <c r="A3" s="49" t="s">
        <v>1</v>
      </c>
      <c r="B3" s="68"/>
      <c r="D3" s="6" t="s">
        <v>2</v>
      </c>
      <c r="E3" s="81"/>
      <c r="F3" s="81"/>
    </row>
    <row r="4" spans="1:6" s="6" customFormat="1" ht="15">
      <c r="A4" s="6" t="s">
        <v>3</v>
      </c>
      <c r="E4" s="81"/>
      <c r="F4" s="81"/>
    </row>
    <row r="5" s="49" customFormat="1" ht="15"/>
    <row r="6" spans="1:4" s="49" customFormat="1" ht="15">
      <c r="A6" s="79" t="s">
        <v>111</v>
      </c>
      <c r="B6" s="79"/>
      <c r="C6" s="79"/>
      <c r="D6" s="63">
        <v>0</v>
      </c>
    </row>
    <row r="7" spans="1:4" s="49" customFormat="1" ht="15">
      <c r="A7" s="79" t="s">
        <v>112</v>
      </c>
      <c r="B7" s="79"/>
      <c r="C7" s="79"/>
      <c r="D7" s="63">
        <f>SUM(E13:E20)</f>
        <v>0</v>
      </c>
    </row>
    <row r="8" spans="1:4" s="49" customFormat="1" ht="15">
      <c r="A8" s="79" t="s">
        <v>113</v>
      </c>
      <c r="B8" s="79"/>
      <c r="C8" s="79"/>
      <c r="D8" s="63">
        <f>SUM(F13:F20)</f>
        <v>0</v>
      </c>
    </row>
    <row r="9" spans="1:4" s="49" customFormat="1" ht="15">
      <c r="A9" s="79" t="s">
        <v>114</v>
      </c>
      <c r="B9" s="79"/>
      <c r="C9" s="79"/>
      <c r="D9" s="69" t="e">
        <f>D8/D7</f>
        <v>#DIV/0!</v>
      </c>
    </row>
    <row r="10" s="6" customFormat="1" ht="15"/>
    <row r="11" spans="1:6" s="41" customFormat="1" ht="15">
      <c r="A11" s="89" t="s">
        <v>87</v>
      </c>
      <c r="B11" s="90"/>
      <c r="C11" s="90"/>
      <c r="D11" s="40"/>
      <c r="E11" s="40"/>
      <c r="F11" s="40"/>
    </row>
    <row r="12" spans="1:6" ht="45">
      <c r="A12" s="19" t="s">
        <v>4</v>
      </c>
      <c r="B12" s="22" t="s">
        <v>31</v>
      </c>
      <c r="C12" s="18" t="s">
        <v>6</v>
      </c>
      <c r="D12" s="20" t="s">
        <v>7</v>
      </c>
      <c r="E12" s="20" t="s">
        <v>8</v>
      </c>
      <c r="F12" s="20" t="s">
        <v>9</v>
      </c>
    </row>
    <row r="13" spans="1:6" ht="60">
      <c r="A13" s="19">
        <v>1</v>
      </c>
      <c r="B13" s="35" t="s">
        <v>10</v>
      </c>
      <c r="C13" s="54" t="s">
        <v>110</v>
      </c>
      <c r="D13" s="21">
        <v>1</v>
      </c>
      <c r="E13" s="21">
        <f>D13*$D$6</f>
        <v>0</v>
      </c>
      <c r="F13" s="21"/>
    </row>
    <row r="14" spans="1:6" ht="84">
      <c r="A14" s="19">
        <v>2</v>
      </c>
      <c r="B14" s="36" t="s">
        <v>102</v>
      </c>
      <c r="C14" s="54" t="s">
        <v>11</v>
      </c>
      <c r="D14" s="21">
        <v>1</v>
      </c>
      <c r="E14" s="21">
        <f aca="true" t="shared" si="0" ref="E14:E20">D14*$D$6</f>
        <v>0</v>
      </c>
      <c r="F14" s="21"/>
    </row>
    <row r="15" spans="1:6" ht="76.5">
      <c r="A15" s="19">
        <v>3</v>
      </c>
      <c r="B15" s="36" t="s">
        <v>103</v>
      </c>
      <c r="C15" s="55" t="s">
        <v>104</v>
      </c>
      <c r="D15" s="21">
        <v>1</v>
      </c>
      <c r="E15" s="21">
        <f t="shared" si="0"/>
        <v>0</v>
      </c>
      <c r="F15" s="21"/>
    </row>
    <row r="16" spans="1:6" ht="60">
      <c r="A16" s="19">
        <v>4</v>
      </c>
      <c r="B16" s="35" t="s">
        <v>21</v>
      </c>
      <c r="C16" s="56" t="s">
        <v>34</v>
      </c>
      <c r="D16" s="21">
        <v>1</v>
      </c>
      <c r="E16" s="21">
        <f t="shared" si="0"/>
        <v>0</v>
      </c>
      <c r="F16" s="21"/>
    </row>
    <row r="17" spans="1:6" ht="36">
      <c r="A17" s="19">
        <v>5</v>
      </c>
      <c r="B17" s="36" t="s">
        <v>24</v>
      </c>
      <c r="C17" s="54" t="s">
        <v>60</v>
      </c>
      <c r="D17" s="21">
        <v>1</v>
      </c>
      <c r="E17" s="21">
        <f t="shared" si="0"/>
        <v>0</v>
      </c>
      <c r="F17" s="21"/>
    </row>
    <row r="18" spans="1:6" ht="120">
      <c r="A18" s="19">
        <v>6</v>
      </c>
      <c r="B18" s="36" t="s">
        <v>14</v>
      </c>
      <c r="C18" s="55" t="s">
        <v>33</v>
      </c>
      <c r="D18" s="21">
        <v>1</v>
      </c>
      <c r="E18" s="21">
        <f t="shared" si="0"/>
        <v>0</v>
      </c>
      <c r="F18" s="21"/>
    </row>
    <row r="19" spans="1:6" ht="51">
      <c r="A19" s="19">
        <v>7</v>
      </c>
      <c r="B19" s="36" t="s">
        <v>35</v>
      </c>
      <c r="C19" s="55" t="s">
        <v>75</v>
      </c>
      <c r="D19" s="21">
        <v>1</v>
      </c>
      <c r="E19" s="21">
        <f t="shared" si="0"/>
        <v>0</v>
      </c>
      <c r="F19" s="21"/>
    </row>
    <row r="20" spans="1:6" ht="76.5">
      <c r="A20" s="19">
        <v>8</v>
      </c>
      <c r="B20" s="36" t="s">
        <v>22</v>
      </c>
      <c r="C20" s="55" t="s">
        <v>49</v>
      </c>
      <c r="D20" s="21">
        <v>1</v>
      </c>
      <c r="E20" s="21">
        <f t="shared" si="0"/>
        <v>0</v>
      </c>
      <c r="F20" s="21"/>
    </row>
  </sheetData>
  <mergeCells count="8">
    <mergeCell ref="A9:C9"/>
    <mergeCell ref="E2:F2"/>
    <mergeCell ref="E3:F3"/>
    <mergeCell ref="E4:F4"/>
    <mergeCell ref="A11:C11"/>
    <mergeCell ref="A6:C6"/>
    <mergeCell ref="A7:C7"/>
    <mergeCell ref="A8:C8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6" r:id="rId1"/>
  <headerFooter>
    <oddHeader>&amp;RPříloha č. 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 topLeftCell="A1">
      <selection activeCell="B3" sqref="B3"/>
    </sheetView>
  </sheetViews>
  <sheetFormatPr defaultColWidth="9.140625" defaultRowHeight="15"/>
  <cols>
    <col min="2" max="2" width="20.7109375" style="0" customWidth="1"/>
    <col min="3" max="3" width="42.28125" style="0" customWidth="1"/>
    <col min="4" max="6" width="11.421875" style="0" customWidth="1"/>
  </cols>
  <sheetData>
    <row r="1" s="6" customFormat="1" ht="15">
      <c r="A1" s="6" t="s">
        <v>27</v>
      </c>
    </row>
    <row r="2" spans="1:6" s="6" customFormat="1" ht="15">
      <c r="A2" s="6" t="s">
        <v>28</v>
      </c>
      <c r="D2" s="6" t="s">
        <v>0</v>
      </c>
      <c r="E2" s="81"/>
      <c r="F2" s="81"/>
    </row>
    <row r="3" spans="1:6" s="6" customFormat="1" ht="15">
      <c r="A3" s="49" t="s">
        <v>1</v>
      </c>
      <c r="B3" s="68"/>
      <c r="D3" s="6" t="s">
        <v>2</v>
      </c>
      <c r="E3" s="81"/>
      <c r="F3" s="81"/>
    </row>
    <row r="4" spans="1:6" s="6" customFormat="1" ht="15">
      <c r="A4" s="6" t="s">
        <v>3</v>
      </c>
      <c r="E4" s="81"/>
      <c r="F4" s="81"/>
    </row>
    <row r="5" s="49" customFormat="1" ht="15"/>
    <row r="6" spans="1:4" s="49" customFormat="1" ht="15">
      <c r="A6" s="79" t="s">
        <v>111</v>
      </c>
      <c r="B6" s="79"/>
      <c r="C6" s="79"/>
      <c r="D6" s="63">
        <v>0</v>
      </c>
    </row>
    <row r="7" spans="1:4" s="49" customFormat="1" ht="15">
      <c r="A7" s="79" t="s">
        <v>112</v>
      </c>
      <c r="B7" s="79"/>
      <c r="C7" s="79"/>
      <c r="D7" s="63">
        <f>SUM(E13:E16)</f>
        <v>0</v>
      </c>
    </row>
    <row r="8" spans="1:4" s="49" customFormat="1" ht="15">
      <c r="A8" s="79" t="s">
        <v>113</v>
      </c>
      <c r="B8" s="79"/>
      <c r="C8" s="79"/>
      <c r="D8" s="63">
        <f>SUM(F13:F16)</f>
        <v>0</v>
      </c>
    </row>
    <row r="9" spans="1:4" s="49" customFormat="1" ht="15">
      <c r="A9" s="79" t="s">
        <v>114</v>
      </c>
      <c r="B9" s="79"/>
      <c r="C9" s="79"/>
      <c r="D9" s="69" t="e">
        <f>D8/D7</f>
        <v>#DIV/0!</v>
      </c>
    </row>
    <row r="10" s="6" customFormat="1" ht="15"/>
    <row r="11" spans="1:6" s="41" customFormat="1" ht="15">
      <c r="A11" s="42" t="s">
        <v>88</v>
      </c>
      <c r="B11" s="43"/>
      <c r="C11" s="43"/>
      <c r="D11" s="44"/>
      <c r="E11" s="40"/>
      <c r="F11" s="40"/>
    </row>
    <row r="12" spans="1:6" ht="45">
      <c r="A12" s="19" t="s">
        <v>4</v>
      </c>
      <c r="B12" s="22" t="s">
        <v>31</v>
      </c>
      <c r="C12" s="18" t="s">
        <v>6</v>
      </c>
      <c r="D12" s="20" t="s">
        <v>7</v>
      </c>
      <c r="E12" s="20" t="s">
        <v>8</v>
      </c>
      <c r="F12" s="20" t="s">
        <v>9</v>
      </c>
    </row>
    <row r="13" spans="1:6" ht="36">
      <c r="A13" s="19">
        <v>1</v>
      </c>
      <c r="B13" s="35" t="s">
        <v>10</v>
      </c>
      <c r="C13" s="54" t="s">
        <v>90</v>
      </c>
      <c r="D13" s="21">
        <v>1</v>
      </c>
      <c r="E13" s="21">
        <f>D13*$D$6</f>
        <v>0</v>
      </c>
      <c r="F13" s="21"/>
    </row>
    <row r="14" spans="1:6" ht="72">
      <c r="A14" s="19">
        <v>2</v>
      </c>
      <c r="B14" s="36" t="s">
        <v>105</v>
      </c>
      <c r="C14" s="54" t="s">
        <v>106</v>
      </c>
      <c r="D14" s="21">
        <v>1</v>
      </c>
      <c r="E14" s="21">
        <f aca="true" t="shared" si="0" ref="E14:E16">D14*$D$6</f>
        <v>0</v>
      </c>
      <c r="F14" s="21"/>
    </row>
    <row r="15" spans="1:6" ht="51">
      <c r="A15" s="19">
        <v>3</v>
      </c>
      <c r="B15" s="36" t="s">
        <v>35</v>
      </c>
      <c r="C15" s="55" t="s">
        <v>75</v>
      </c>
      <c r="D15" s="21">
        <v>1</v>
      </c>
      <c r="E15" s="21">
        <f t="shared" si="0"/>
        <v>0</v>
      </c>
      <c r="F15" s="21"/>
    </row>
    <row r="16" spans="1:6" ht="76.5">
      <c r="A16" s="19">
        <v>4</v>
      </c>
      <c r="B16" s="36" t="s">
        <v>22</v>
      </c>
      <c r="C16" s="55" t="s">
        <v>49</v>
      </c>
      <c r="D16" s="21">
        <v>1</v>
      </c>
      <c r="E16" s="21">
        <f t="shared" si="0"/>
        <v>0</v>
      </c>
      <c r="F16" s="21"/>
    </row>
  </sheetData>
  <mergeCells count="7">
    <mergeCell ref="A6:C6"/>
    <mergeCell ref="A7:C7"/>
    <mergeCell ref="A8:C8"/>
    <mergeCell ref="A9:C9"/>
    <mergeCell ref="E2:F2"/>
    <mergeCell ref="E3:F3"/>
    <mergeCell ref="E4:F4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6" r:id="rId1"/>
  <headerFooter>
    <oddHeader>&amp;RPříloha č. 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 topLeftCell="A1">
      <selection activeCell="B3" sqref="B3"/>
    </sheetView>
  </sheetViews>
  <sheetFormatPr defaultColWidth="9.140625" defaultRowHeight="15"/>
  <cols>
    <col min="2" max="2" width="20.7109375" style="0" customWidth="1"/>
    <col min="3" max="3" width="42.28125" style="0" customWidth="1"/>
    <col min="4" max="6" width="11.421875" style="0" customWidth="1"/>
  </cols>
  <sheetData>
    <row r="1" s="46" customFormat="1" ht="15">
      <c r="A1" s="46" t="s">
        <v>27</v>
      </c>
    </row>
    <row r="2" spans="1:6" s="46" customFormat="1" ht="15">
      <c r="A2" s="46" t="s">
        <v>28</v>
      </c>
      <c r="D2" s="46" t="s">
        <v>0</v>
      </c>
      <c r="E2" s="81"/>
      <c r="F2" s="81"/>
    </row>
    <row r="3" spans="1:6" s="46" customFormat="1" ht="15">
      <c r="A3" s="49" t="s">
        <v>1</v>
      </c>
      <c r="B3" s="68"/>
      <c r="D3" s="46" t="s">
        <v>2</v>
      </c>
      <c r="E3" s="81"/>
      <c r="F3" s="81"/>
    </row>
    <row r="4" spans="1:6" s="46" customFormat="1" ht="15">
      <c r="A4" s="46" t="s">
        <v>3</v>
      </c>
      <c r="E4" s="81"/>
      <c r="F4" s="81"/>
    </row>
    <row r="5" s="49" customFormat="1" ht="15"/>
    <row r="6" spans="1:4" s="49" customFormat="1" ht="15">
      <c r="A6" s="91" t="s">
        <v>111</v>
      </c>
      <c r="B6" s="91"/>
      <c r="C6" s="91"/>
      <c r="D6" s="62">
        <v>0</v>
      </c>
    </row>
    <row r="7" spans="1:4" s="49" customFormat="1" ht="15">
      <c r="A7" s="91" t="s">
        <v>112</v>
      </c>
      <c r="B7" s="91"/>
      <c r="C7" s="91"/>
      <c r="D7" s="62">
        <f>SUM(E13:E18)</f>
        <v>0</v>
      </c>
    </row>
    <row r="8" spans="1:4" s="49" customFormat="1" ht="15">
      <c r="A8" s="91" t="s">
        <v>113</v>
      </c>
      <c r="B8" s="91"/>
      <c r="C8" s="91"/>
      <c r="D8" s="62">
        <f>SUM(F13:F18)</f>
        <v>0</v>
      </c>
    </row>
    <row r="9" spans="1:4" s="49" customFormat="1" ht="15">
      <c r="A9" s="91" t="s">
        <v>114</v>
      </c>
      <c r="B9" s="91"/>
      <c r="C9" s="91"/>
      <c r="D9" s="69" t="e">
        <f>D8/D7</f>
        <v>#DIV/0!</v>
      </c>
    </row>
    <row r="10" s="46" customFormat="1" ht="15"/>
    <row r="11" spans="1:7" s="41" customFormat="1" ht="44.25" customHeight="1">
      <c r="A11" s="86" t="s">
        <v>89</v>
      </c>
      <c r="B11" s="86"/>
      <c r="C11" s="86"/>
      <c r="D11" s="86"/>
      <c r="E11" s="86"/>
      <c r="F11" s="86"/>
      <c r="G11" s="45"/>
    </row>
    <row r="12" spans="1:6" ht="45">
      <c r="A12" s="19" t="s">
        <v>4</v>
      </c>
      <c r="B12" s="18" t="s">
        <v>5</v>
      </c>
      <c r="C12" s="18" t="s">
        <v>6</v>
      </c>
      <c r="D12" s="20" t="s">
        <v>7</v>
      </c>
      <c r="E12" s="20" t="s">
        <v>8</v>
      </c>
      <c r="F12" s="20" t="s">
        <v>9</v>
      </c>
    </row>
    <row r="13" spans="1:6" ht="135">
      <c r="A13" s="19">
        <v>1</v>
      </c>
      <c r="B13" s="37" t="s">
        <v>107</v>
      </c>
      <c r="C13" s="60" t="s">
        <v>80</v>
      </c>
      <c r="D13" s="21">
        <v>1</v>
      </c>
      <c r="E13" s="21">
        <f>D13*$D$6</f>
        <v>0</v>
      </c>
      <c r="F13" s="21"/>
    </row>
    <row r="14" spans="1:6" ht="112.5">
      <c r="A14" s="19">
        <v>2</v>
      </c>
      <c r="B14" s="37" t="s">
        <v>56</v>
      </c>
      <c r="C14" s="60" t="s">
        <v>57</v>
      </c>
      <c r="D14" s="21">
        <v>1</v>
      </c>
      <c r="E14" s="21">
        <f aca="true" t="shared" si="0" ref="E14:E18">D14*$D$6</f>
        <v>0</v>
      </c>
      <c r="F14" s="21"/>
    </row>
    <row r="15" spans="1:6" ht="89.25">
      <c r="A15" s="19">
        <v>3</v>
      </c>
      <c r="B15" s="37" t="s">
        <v>81</v>
      </c>
      <c r="C15" s="60" t="s">
        <v>46</v>
      </c>
      <c r="D15" s="21">
        <v>1</v>
      </c>
      <c r="E15" s="21">
        <f t="shared" si="0"/>
        <v>0</v>
      </c>
      <c r="F15" s="21"/>
    </row>
    <row r="16" spans="1:6" ht="140.25">
      <c r="A16" s="19">
        <v>4</v>
      </c>
      <c r="B16" s="37" t="s">
        <v>82</v>
      </c>
      <c r="C16" s="61" t="s">
        <v>39</v>
      </c>
      <c r="D16" s="21">
        <v>1</v>
      </c>
      <c r="E16" s="21">
        <f t="shared" si="0"/>
        <v>0</v>
      </c>
      <c r="F16" s="21"/>
    </row>
    <row r="17" spans="1:6" ht="56.25">
      <c r="A17" s="19">
        <v>5</v>
      </c>
      <c r="B17" s="39" t="s">
        <v>19</v>
      </c>
      <c r="C17" s="60" t="s">
        <v>47</v>
      </c>
      <c r="D17" s="21">
        <v>1</v>
      </c>
      <c r="E17" s="21">
        <f t="shared" si="0"/>
        <v>0</v>
      </c>
      <c r="F17" s="21"/>
    </row>
    <row r="18" spans="1:6" ht="33.75">
      <c r="A18" s="19">
        <v>6</v>
      </c>
      <c r="B18" s="37" t="s">
        <v>23</v>
      </c>
      <c r="C18" s="60" t="s">
        <v>67</v>
      </c>
      <c r="D18" s="21">
        <v>1</v>
      </c>
      <c r="E18" s="21">
        <f t="shared" si="0"/>
        <v>0</v>
      </c>
      <c r="F18" s="21"/>
    </row>
  </sheetData>
  <mergeCells count="8">
    <mergeCell ref="A9:C9"/>
    <mergeCell ref="E2:F2"/>
    <mergeCell ref="E3:F3"/>
    <mergeCell ref="E4:F4"/>
    <mergeCell ref="A11:F11"/>
    <mergeCell ref="A6:C6"/>
    <mergeCell ref="A7:C7"/>
    <mergeCell ref="A8:C8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6" r:id="rId1"/>
  <headerFooter>
    <oddHeader>&amp;RPříloha č. 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 topLeftCell="A1">
      <selection activeCell="H5" sqref="H5"/>
    </sheetView>
  </sheetViews>
  <sheetFormatPr defaultColWidth="9.140625" defaultRowHeight="15"/>
  <cols>
    <col min="1" max="1" width="9.140625" style="3" customWidth="1"/>
    <col min="2" max="2" width="23.140625" style="3" customWidth="1"/>
    <col min="3" max="3" width="9.140625" style="3" customWidth="1"/>
    <col min="4" max="4" width="11.7109375" style="3" customWidth="1"/>
    <col min="5" max="16384" width="9.140625" style="3" customWidth="1"/>
  </cols>
  <sheetData>
    <row r="1" spans="1:2" ht="15">
      <c r="A1" s="4" t="s">
        <v>138</v>
      </c>
      <c r="B1" s="4"/>
    </row>
    <row r="4" spans="1:4" ht="15">
      <c r="A4" s="5" t="s">
        <v>116</v>
      </c>
      <c r="B4" s="67"/>
      <c r="C4" s="72"/>
      <c r="D4" s="66" t="s">
        <v>137</v>
      </c>
    </row>
    <row r="5" spans="1:4" ht="15">
      <c r="A5" s="92" t="s">
        <v>118</v>
      </c>
      <c r="B5" s="75" t="s">
        <v>8</v>
      </c>
      <c r="C5" s="65">
        <f ca="1">INDIRECT(ADDRESS(7,4,,,$A5))</f>
        <v>0</v>
      </c>
      <c r="D5" s="93">
        <f ca="1">IF(SUM(C5:C5)&gt;0,SUM(C6:C6)/SUM(C5:C5),0)</f>
        <v>0</v>
      </c>
    </row>
    <row r="6" spans="1:7" ht="15">
      <c r="A6" s="92"/>
      <c r="B6" s="75" t="s">
        <v>9</v>
      </c>
      <c r="C6" s="65">
        <f ca="1">INDIRECT(ADDRESS(8,4,,,$A5))</f>
        <v>0</v>
      </c>
      <c r="D6" s="93"/>
      <c r="G6" s="74"/>
    </row>
    <row r="7" spans="1:4" ht="15">
      <c r="A7" s="92" t="s">
        <v>119</v>
      </c>
      <c r="B7" s="75" t="s">
        <v>8</v>
      </c>
      <c r="C7" s="65">
        <f t="shared" si="0" ref="C7">INDIRECT(ADDRESS(7,4,,,$A7))</f>
        <v>0</v>
      </c>
      <c r="D7" s="93">
        <f ca="1">IF(SUM(C7:C7)&gt;0,SUM(C8:C8)/SUM(C7:C7),0)</f>
        <v>0</v>
      </c>
    </row>
    <row r="8" spans="1:4" ht="15">
      <c r="A8" s="92"/>
      <c r="B8" s="75" t="s">
        <v>9</v>
      </c>
      <c r="C8" s="65">
        <f t="shared" si="1" ref="C8">INDIRECT(ADDRESS(8,4,,,$A7))</f>
        <v>0</v>
      </c>
      <c r="D8" s="93"/>
    </row>
    <row r="9" spans="1:4" ht="15">
      <c r="A9" s="92" t="s">
        <v>120</v>
      </c>
      <c r="B9" s="75" t="s">
        <v>8</v>
      </c>
      <c r="C9" s="65">
        <f t="shared" si="2" ref="C9">INDIRECT(ADDRESS(7,4,,,$A9))</f>
        <v>0</v>
      </c>
      <c r="D9" s="93">
        <f ca="1">IF(SUM(C9:C9)&gt;0,SUM(C10:C10)/SUM(C9:C9),0)</f>
        <v>0</v>
      </c>
    </row>
    <row r="10" spans="1:4" ht="15">
      <c r="A10" s="92"/>
      <c r="B10" s="75" t="s">
        <v>9</v>
      </c>
      <c r="C10" s="65">
        <f t="shared" si="3" ref="C10">INDIRECT(ADDRESS(8,4,,,$A9))</f>
        <v>0</v>
      </c>
      <c r="D10" s="93"/>
    </row>
    <row r="11" spans="1:4" ht="15">
      <c r="A11" s="92" t="s">
        <v>121</v>
      </c>
      <c r="B11" s="75" t="s">
        <v>8</v>
      </c>
      <c r="C11" s="65">
        <f t="shared" si="4" ref="C11">INDIRECT(ADDRESS(7,4,,,$A11))</f>
        <v>0</v>
      </c>
      <c r="D11" s="93">
        <f ca="1">IF(SUM(C11:C11)&gt;0,SUM(C12:C12)/SUM(C11:C11),0)</f>
        <v>0</v>
      </c>
    </row>
    <row r="12" spans="1:4" ht="15">
      <c r="A12" s="92"/>
      <c r="B12" s="75" t="s">
        <v>9</v>
      </c>
      <c r="C12" s="65">
        <f t="shared" si="5" ref="C12">INDIRECT(ADDRESS(8,4,,,$A11))</f>
        <v>0</v>
      </c>
      <c r="D12" s="93"/>
    </row>
    <row r="13" spans="1:4" ht="15">
      <c r="A13" s="92" t="s">
        <v>122</v>
      </c>
      <c r="B13" s="75" t="s">
        <v>8</v>
      </c>
      <c r="C13" s="65">
        <f t="shared" si="6" ref="C13">INDIRECT(ADDRESS(7,4,,,$A13))</f>
        <v>0</v>
      </c>
      <c r="D13" s="93">
        <f ca="1">IF(SUM(C13:C13)&gt;0,SUM(C14:C14)/SUM(C13:C13),0)</f>
        <v>0</v>
      </c>
    </row>
    <row r="14" spans="1:4" ht="15">
      <c r="A14" s="92"/>
      <c r="B14" s="75" t="s">
        <v>9</v>
      </c>
      <c r="C14" s="65">
        <f t="shared" si="7" ref="C14">INDIRECT(ADDRESS(8,4,,,$A13))</f>
        <v>0</v>
      </c>
      <c r="D14" s="93"/>
    </row>
    <row r="15" spans="1:4" ht="15">
      <c r="A15" s="92" t="s">
        <v>123</v>
      </c>
      <c r="B15" s="75" t="s">
        <v>8</v>
      </c>
      <c r="C15" s="65">
        <f t="shared" si="8" ref="C15">INDIRECT(ADDRESS(7,4,,,$A15))</f>
        <v>0</v>
      </c>
      <c r="D15" s="93">
        <f ca="1">IF(SUM(C15:C15)&gt;0,SUM(C16:C16)/SUM(C15:C15),0)</f>
        <v>0</v>
      </c>
    </row>
    <row r="16" spans="1:4" ht="15">
      <c r="A16" s="92"/>
      <c r="B16" s="75" t="s">
        <v>9</v>
      </c>
      <c r="C16" s="65">
        <f t="shared" si="9" ref="C16">INDIRECT(ADDRESS(8,4,,,$A15))</f>
        <v>0</v>
      </c>
      <c r="D16" s="93"/>
    </row>
    <row r="17" spans="1:4" ht="15">
      <c r="A17" s="92" t="s">
        <v>124</v>
      </c>
      <c r="B17" s="75" t="s">
        <v>8</v>
      </c>
      <c r="C17" s="65">
        <f t="shared" si="10" ref="C17">INDIRECT(ADDRESS(7,4,,,$A17))</f>
        <v>0</v>
      </c>
      <c r="D17" s="93">
        <f ca="1">IF(SUM(C17:C17)&gt;0,SUM(C18:C18)/SUM(C17:C17),0)</f>
        <v>0</v>
      </c>
    </row>
    <row r="18" spans="1:4" ht="15">
      <c r="A18" s="92"/>
      <c r="B18" s="75" t="s">
        <v>9</v>
      </c>
      <c r="C18" s="65">
        <f t="shared" si="11" ref="C18">INDIRECT(ADDRESS(8,4,,,$A17))</f>
        <v>0</v>
      </c>
      <c r="D18" s="93"/>
    </row>
    <row r="19" spans="1:4" ht="15">
      <c r="A19" s="92" t="s">
        <v>125</v>
      </c>
      <c r="B19" s="75" t="s">
        <v>8</v>
      </c>
      <c r="C19" s="65">
        <f t="shared" si="12" ref="C19">INDIRECT(ADDRESS(7,4,,,$A19))</f>
        <v>0</v>
      </c>
      <c r="D19" s="93">
        <f ca="1">IF(SUM(C19:C19)&gt;0,SUM(C20:C20)/SUM(C19:C19),0)</f>
        <v>0</v>
      </c>
    </row>
    <row r="20" spans="1:4" ht="15">
      <c r="A20" s="92"/>
      <c r="B20" s="75" t="s">
        <v>9</v>
      </c>
      <c r="C20" s="65">
        <f t="shared" si="13" ref="C20">INDIRECT(ADDRESS(8,4,,,$A19))</f>
        <v>0</v>
      </c>
      <c r="D20" s="93"/>
    </row>
    <row r="21" spans="1:4" ht="15">
      <c r="A21" s="92" t="s">
        <v>126</v>
      </c>
      <c r="B21" s="75" t="s">
        <v>8</v>
      </c>
      <c r="C21" s="65">
        <f t="shared" si="14" ref="C21">INDIRECT(ADDRESS(7,4,,,$A21))</f>
        <v>0</v>
      </c>
      <c r="D21" s="93">
        <f ca="1">IF(SUM(C21:C21)&gt;0,SUM(C22:C22)/SUM(C21:C21),0)</f>
        <v>0</v>
      </c>
    </row>
    <row r="22" spans="1:4" ht="15">
      <c r="A22" s="92"/>
      <c r="B22" s="75" t="s">
        <v>9</v>
      </c>
      <c r="C22" s="65">
        <f t="shared" si="15" ref="C22">INDIRECT(ADDRESS(8,4,,,$A21))</f>
        <v>0</v>
      </c>
      <c r="D22" s="93"/>
    </row>
    <row r="23" spans="1:4" ht="15">
      <c r="A23" s="92" t="s">
        <v>127</v>
      </c>
      <c r="B23" s="75" t="s">
        <v>8</v>
      </c>
      <c r="C23" s="65">
        <f t="shared" si="16" ref="C23">INDIRECT(ADDRESS(7,4,,,$A23))</f>
        <v>0</v>
      </c>
      <c r="D23" s="93">
        <f ca="1">IF(SUM(C23:C23)&gt;0,SUM(C24:C24)/SUM(C23:C23),0)</f>
        <v>0</v>
      </c>
    </row>
    <row r="24" spans="1:4" ht="15">
      <c r="A24" s="92"/>
      <c r="B24" s="75" t="s">
        <v>9</v>
      </c>
      <c r="C24" s="65">
        <f t="shared" si="17" ref="C24">INDIRECT(ADDRESS(8,4,,,$A23))</f>
        <v>0</v>
      </c>
      <c r="D24" s="93"/>
    </row>
    <row r="25" spans="1:4" ht="15">
      <c r="A25" s="92" t="s">
        <v>128</v>
      </c>
      <c r="B25" s="75" t="s">
        <v>8</v>
      </c>
      <c r="C25" s="65">
        <f t="shared" si="18" ref="C25">INDIRECT(ADDRESS(7,4,,,$A25))</f>
        <v>0</v>
      </c>
      <c r="D25" s="93">
        <f ca="1">IF(SUM(C25:C25)&gt;0,SUM(C26:C26)/SUM(C25:C25),0)</f>
        <v>0</v>
      </c>
    </row>
    <row r="26" spans="1:4" ht="15">
      <c r="A26" s="92"/>
      <c r="B26" s="75" t="s">
        <v>9</v>
      </c>
      <c r="C26" s="65">
        <f t="shared" si="19" ref="C26">INDIRECT(ADDRESS(8,4,,,$A25))</f>
        <v>0</v>
      </c>
      <c r="D26" s="93"/>
    </row>
  </sheetData>
  <mergeCells count="22">
    <mergeCell ref="A5:A6"/>
    <mergeCell ref="D5:D6"/>
    <mergeCell ref="A7:A8"/>
    <mergeCell ref="D7:D8"/>
    <mergeCell ref="A9:A10"/>
    <mergeCell ref="D9:D10"/>
    <mergeCell ref="A11:A12"/>
    <mergeCell ref="D11:D12"/>
    <mergeCell ref="A13:A14"/>
    <mergeCell ref="D13:D14"/>
    <mergeCell ref="A15:A16"/>
    <mergeCell ref="D15:D16"/>
    <mergeCell ref="A23:A24"/>
    <mergeCell ref="D23:D24"/>
    <mergeCell ref="A25:A26"/>
    <mergeCell ref="D25:D26"/>
    <mergeCell ref="A17:A18"/>
    <mergeCell ref="D17:D18"/>
    <mergeCell ref="A19:A20"/>
    <mergeCell ref="D19:D20"/>
    <mergeCell ref="A21:A22"/>
    <mergeCell ref="D21:D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  <ignoredErrors>
    <ignoredError sqref="C6:C2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workbookViewId="0" topLeftCell="A1">
      <selection activeCell="M15" sqref="M15"/>
    </sheetView>
  </sheetViews>
  <sheetFormatPr defaultColWidth="9.140625" defaultRowHeight="15"/>
  <cols>
    <col min="1" max="1" width="9.140625" style="3" customWidth="1"/>
    <col min="2" max="2" width="25.140625" style="3" customWidth="1"/>
    <col min="3" max="7" width="6.8515625" style="3" customWidth="1"/>
    <col min="8" max="8" width="21.57421875" style="3" bestFit="1" customWidth="1"/>
    <col min="9" max="16384" width="9.140625" style="3" customWidth="1"/>
  </cols>
  <sheetData>
    <row r="1" spans="1:2" ht="15">
      <c r="A1" s="4" t="s">
        <v>131</v>
      </c>
      <c r="B1" s="4"/>
    </row>
    <row r="4" spans="1:8" ht="15">
      <c r="A4" s="5" t="s">
        <v>116</v>
      </c>
      <c r="B4" s="94" t="s">
        <v>117</v>
      </c>
      <c r="C4" s="72" t="s">
        <v>132</v>
      </c>
      <c r="D4" s="72" t="s">
        <v>133</v>
      </c>
      <c r="E4" s="72" t="s">
        <v>134</v>
      </c>
      <c r="F4" s="73" t="s">
        <v>135</v>
      </c>
      <c r="G4" s="73" t="s">
        <v>136</v>
      </c>
      <c r="H4" s="66" t="s">
        <v>115</v>
      </c>
    </row>
    <row r="5" spans="1:8" ht="15">
      <c r="A5" s="92" t="s">
        <v>118</v>
      </c>
      <c r="B5" s="5" t="s">
        <v>8</v>
      </c>
      <c r="C5" s="65"/>
      <c r="D5" s="65"/>
      <c r="E5" s="65"/>
      <c r="F5" s="65"/>
      <c r="G5" s="65"/>
      <c r="H5" s="93">
        <f>IF(SUM(C5:G5)&gt;0,SUM(C6:G6)/SUM(C5:G5),0)</f>
        <v>0</v>
      </c>
    </row>
    <row r="6" spans="1:11" ht="15">
      <c r="A6" s="92"/>
      <c r="B6" s="5" t="s">
        <v>9</v>
      </c>
      <c r="C6" s="65"/>
      <c r="D6" s="65"/>
      <c r="E6" s="65"/>
      <c r="F6" s="65"/>
      <c r="G6" s="65"/>
      <c r="H6" s="93"/>
      <c r="K6" s="74"/>
    </row>
    <row r="7" spans="1:8" ht="15">
      <c r="A7" s="92" t="s">
        <v>119</v>
      </c>
      <c r="B7" s="5" t="s">
        <v>8</v>
      </c>
      <c r="C7" s="65"/>
      <c r="D7" s="65"/>
      <c r="E7" s="65"/>
      <c r="F7" s="65"/>
      <c r="G7" s="65"/>
      <c r="H7" s="93">
        <f aca="true" t="shared" si="0" ref="H7">IF(SUM(C7:G7)&gt;0,SUM(C8:G8)/SUM(C7:G7),0)</f>
        <v>0</v>
      </c>
    </row>
    <row r="8" spans="1:8" ht="15">
      <c r="A8" s="92"/>
      <c r="B8" s="5" t="s">
        <v>9</v>
      </c>
      <c r="C8" s="65"/>
      <c r="D8" s="65"/>
      <c r="E8" s="65"/>
      <c r="F8" s="65"/>
      <c r="G8" s="65"/>
      <c r="H8" s="93"/>
    </row>
    <row r="9" spans="1:8" ht="15">
      <c r="A9" s="92" t="s">
        <v>120</v>
      </c>
      <c r="B9" s="5" t="s">
        <v>8</v>
      </c>
      <c r="C9" s="65"/>
      <c r="D9" s="65"/>
      <c r="E9" s="65"/>
      <c r="F9" s="65"/>
      <c r="G9" s="65"/>
      <c r="H9" s="93">
        <f aca="true" t="shared" si="1" ref="H9">IF(SUM(C9:G9)&gt;0,SUM(C10:G10)/SUM(C9:G9),0)</f>
        <v>0</v>
      </c>
    </row>
    <row r="10" spans="1:8" ht="15">
      <c r="A10" s="92"/>
      <c r="B10" s="5" t="s">
        <v>9</v>
      </c>
      <c r="C10" s="65"/>
      <c r="D10" s="65"/>
      <c r="E10" s="65"/>
      <c r="F10" s="65"/>
      <c r="G10" s="65"/>
      <c r="H10" s="93"/>
    </row>
    <row r="11" spans="1:8" ht="15">
      <c r="A11" s="92" t="s">
        <v>121</v>
      </c>
      <c r="B11" s="5" t="s">
        <v>8</v>
      </c>
      <c r="C11" s="65"/>
      <c r="D11" s="65"/>
      <c r="E11" s="65"/>
      <c r="F11" s="65"/>
      <c r="G11" s="65"/>
      <c r="H11" s="93">
        <f aca="true" t="shared" si="2" ref="H11">IF(SUM(C11:G11)&gt;0,SUM(C12:G12)/SUM(C11:G11),0)</f>
        <v>0</v>
      </c>
    </row>
    <row r="12" spans="1:8" ht="15">
      <c r="A12" s="92"/>
      <c r="B12" s="5" t="s">
        <v>9</v>
      </c>
      <c r="C12" s="65"/>
      <c r="D12" s="65"/>
      <c r="E12" s="65"/>
      <c r="F12" s="65"/>
      <c r="G12" s="65"/>
      <c r="H12" s="93"/>
    </row>
    <row r="13" spans="1:8" ht="15">
      <c r="A13" s="92" t="s">
        <v>122</v>
      </c>
      <c r="B13" s="5" t="s">
        <v>8</v>
      </c>
      <c r="C13" s="65"/>
      <c r="D13" s="65"/>
      <c r="E13" s="65"/>
      <c r="F13" s="65"/>
      <c r="G13" s="65"/>
      <c r="H13" s="93">
        <f aca="true" t="shared" si="3" ref="H13">IF(SUM(C13:G13)&gt;0,SUM(C14:G14)/SUM(C13:G13),0)</f>
        <v>0</v>
      </c>
    </row>
    <row r="14" spans="1:8" ht="15">
      <c r="A14" s="92"/>
      <c r="B14" s="5" t="s">
        <v>9</v>
      </c>
      <c r="C14" s="65"/>
      <c r="D14" s="65"/>
      <c r="E14" s="65"/>
      <c r="F14" s="65"/>
      <c r="G14" s="65"/>
      <c r="H14" s="93"/>
    </row>
    <row r="15" spans="1:8" ht="15">
      <c r="A15" s="92" t="s">
        <v>123</v>
      </c>
      <c r="B15" s="5" t="s">
        <v>8</v>
      </c>
      <c r="C15" s="65"/>
      <c r="D15" s="65"/>
      <c r="E15" s="65"/>
      <c r="F15" s="65"/>
      <c r="G15" s="65"/>
      <c r="H15" s="93">
        <f aca="true" t="shared" si="4" ref="H15">IF(SUM(C15:G15)&gt;0,SUM(C16:G16)/SUM(C15:G15),0)</f>
        <v>0</v>
      </c>
    </row>
    <row r="16" spans="1:8" ht="15">
      <c r="A16" s="92"/>
      <c r="B16" s="5" t="s">
        <v>9</v>
      </c>
      <c r="C16" s="65"/>
      <c r="D16" s="65"/>
      <c r="E16" s="65"/>
      <c r="F16" s="65"/>
      <c r="G16" s="65"/>
      <c r="H16" s="93"/>
    </row>
    <row r="17" spans="1:8" ht="15">
      <c r="A17" s="92" t="s">
        <v>124</v>
      </c>
      <c r="B17" s="5" t="s">
        <v>8</v>
      </c>
      <c r="C17" s="65"/>
      <c r="D17" s="65"/>
      <c r="E17" s="65"/>
      <c r="F17" s="65"/>
      <c r="G17" s="65"/>
      <c r="H17" s="93">
        <f aca="true" t="shared" si="5" ref="H17">IF(SUM(C17:G17)&gt;0,SUM(C18:G18)/SUM(C17:G17),0)</f>
        <v>0</v>
      </c>
    </row>
    <row r="18" spans="1:8" ht="15">
      <c r="A18" s="92"/>
      <c r="B18" s="5" t="s">
        <v>9</v>
      </c>
      <c r="C18" s="65"/>
      <c r="D18" s="65"/>
      <c r="E18" s="65"/>
      <c r="F18" s="65"/>
      <c r="G18" s="65"/>
      <c r="H18" s="93"/>
    </row>
    <row r="19" spans="1:8" ht="15">
      <c r="A19" s="92" t="s">
        <v>125</v>
      </c>
      <c r="B19" s="5" t="s">
        <v>8</v>
      </c>
      <c r="C19" s="65"/>
      <c r="D19" s="65"/>
      <c r="E19" s="65"/>
      <c r="F19" s="65"/>
      <c r="G19" s="65"/>
      <c r="H19" s="93">
        <f aca="true" t="shared" si="6" ref="H19">IF(SUM(C19:G19)&gt;0,SUM(C20:G20)/SUM(C19:G19),0)</f>
        <v>0</v>
      </c>
    </row>
    <row r="20" spans="1:8" ht="15">
      <c r="A20" s="92"/>
      <c r="B20" s="5" t="s">
        <v>9</v>
      </c>
      <c r="C20" s="65"/>
      <c r="D20" s="65"/>
      <c r="E20" s="65"/>
      <c r="F20" s="65"/>
      <c r="G20" s="65"/>
      <c r="H20" s="93"/>
    </row>
    <row r="21" spans="1:8" ht="15">
      <c r="A21" s="92" t="s">
        <v>126</v>
      </c>
      <c r="B21" s="5" t="s">
        <v>8</v>
      </c>
      <c r="C21" s="65"/>
      <c r="D21" s="65"/>
      <c r="E21" s="65"/>
      <c r="F21" s="65"/>
      <c r="G21" s="65"/>
      <c r="H21" s="93">
        <f aca="true" t="shared" si="7" ref="H21">IF(SUM(C21:G21)&gt;0,SUM(C22:G22)/SUM(C21:G21),0)</f>
        <v>0</v>
      </c>
    </row>
    <row r="22" spans="1:8" ht="15">
      <c r="A22" s="92"/>
      <c r="B22" s="5" t="s">
        <v>9</v>
      </c>
      <c r="C22" s="65"/>
      <c r="D22" s="65"/>
      <c r="E22" s="65"/>
      <c r="F22" s="65"/>
      <c r="G22" s="65"/>
      <c r="H22" s="93"/>
    </row>
    <row r="23" spans="1:8" ht="15">
      <c r="A23" s="92" t="s">
        <v>127</v>
      </c>
      <c r="B23" s="5" t="s">
        <v>8</v>
      </c>
      <c r="C23" s="65"/>
      <c r="D23" s="65"/>
      <c r="E23" s="65"/>
      <c r="F23" s="65"/>
      <c r="G23" s="65"/>
      <c r="H23" s="93">
        <f aca="true" t="shared" si="8" ref="H23">IF(SUM(C23:G23)&gt;0,SUM(C24:G24)/SUM(C23:G23),0)</f>
        <v>0</v>
      </c>
    </row>
    <row r="24" spans="1:8" ht="15">
      <c r="A24" s="92"/>
      <c r="B24" s="5" t="s">
        <v>9</v>
      </c>
      <c r="C24" s="65"/>
      <c r="D24" s="65"/>
      <c r="E24" s="65"/>
      <c r="F24" s="65"/>
      <c r="G24" s="65"/>
      <c r="H24" s="93"/>
    </row>
    <row r="25" spans="1:8" ht="15">
      <c r="A25" s="92" t="s">
        <v>128</v>
      </c>
      <c r="B25" s="5" t="s">
        <v>8</v>
      </c>
      <c r="C25" s="65"/>
      <c r="D25" s="65"/>
      <c r="E25" s="65"/>
      <c r="F25" s="65"/>
      <c r="G25" s="65"/>
      <c r="H25" s="93">
        <f aca="true" t="shared" si="9" ref="H25">IF(SUM(C25:G25)&gt;0,SUM(C26:G26)/SUM(C25:G25),0)</f>
        <v>0</v>
      </c>
    </row>
    <row r="26" spans="1:8" ht="15">
      <c r="A26" s="92"/>
      <c r="B26" s="5" t="s">
        <v>9</v>
      </c>
      <c r="C26" s="65"/>
      <c r="D26" s="65"/>
      <c r="E26" s="65"/>
      <c r="F26" s="65"/>
      <c r="G26" s="65"/>
      <c r="H26" s="93"/>
    </row>
  </sheetData>
  <mergeCells count="22">
    <mergeCell ref="H19:H20"/>
    <mergeCell ref="H21:H22"/>
    <mergeCell ref="H23:H24"/>
    <mergeCell ref="H25:H26"/>
    <mergeCell ref="H5:H6"/>
    <mergeCell ref="H7:H8"/>
    <mergeCell ref="H9:H10"/>
    <mergeCell ref="H11:H12"/>
    <mergeCell ref="H13:H14"/>
    <mergeCell ref="H15:H16"/>
    <mergeCell ref="H17:H18"/>
    <mergeCell ref="A21:A22"/>
    <mergeCell ref="A23:A24"/>
    <mergeCell ref="A25:A26"/>
    <mergeCell ref="A5:A6"/>
    <mergeCell ref="A7:A8"/>
    <mergeCell ref="A9:A10"/>
    <mergeCell ref="A11:A12"/>
    <mergeCell ref="A13:A14"/>
    <mergeCell ref="A15:A16"/>
    <mergeCell ref="A17:A18"/>
    <mergeCell ref="A19:A2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6" r:id="rId1"/>
  <headerFooter>
    <oddHeader>&amp;RPříloha č. 4</oddHeader>
  </headerFooter>
  <ignoredErrors>
    <ignoredError sqref="C4:G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 topLeftCell="A1">
      <selection activeCell="J12" sqref="J12"/>
    </sheetView>
  </sheetViews>
  <sheetFormatPr defaultColWidth="9.140625" defaultRowHeight="15"/>
  <cols>
    <col min="1" max="1" width="9.140625" style="10" customWidth="1"/>
    <col min="2" max="2" width="20.28125" style="6" customWidth="1"/>
    <col min="3" max="3" width="42.28125" style="6" customWidth="1"/>
    <col min="4" max="4" width="14.57421875" style="10" customWidth="1"/>
    <col min="5" max="6" width="11.421875" style="10" customWidth="1"/>
    <col min="7" max="16384" width="9.140625" style="6" customWidth="1"/>
  </cols>
  <sheetData>
    <row r="1" spans="1:2" ht="15">
      <c r="A1" s="15" t="s">
        <v>27</v>
      </c>
      <c r="B1" s="15"/>
    </row>
    <row r="2" spans="1:6" ht="15">
      <c r="A2" s="15" t="s">
        <v>28</v>
      </c>
      <c r="B2" s="15"/>
      <c r="D2" s="15" t="s">
        <v>0</v>
      </c>
      <c r="E2" s="80"/>
      <c r="F2" s="80"/>
    </row>
    <row r="3" spans="1:6" ht="15">
      <c r="A3" s="49" t="s">
        <v>1</v>
      </c>
      <c r="B3" s="68"/>
      <c r="D3" s="15" t="s">
        <v>2</v>
      </c>
      <c r="E3" s="80"/>
      <c r="F3" s="80"/>
    </row>
    <row r="4" spans="1:6" ht="15">
      <c r="A4" s="15" t="s">
        <v>3</v>
      </c>
      <c r="B4" s="15"/>
      <c r="E4" s="80"/>
      <c r="F4" s="80"/>
    </row>
    <row r="5" spans="1:6" s="49" customFormat="1" ht="15">
      <c r="A5" s="48"/>
      <c r="B5" s="48"/>
      <c r="D5" s="47"/>
      <c r="E5" s="47"/>
      <c r="F5" s="47"/>
    </row>
    <row r="6" spans="1:6" s="49" customFormat="1" ht="15">
      <c r="A6" s="79" t="s">
        <v>111</v>
      </c>
      <c r="B6" s="79"/>
      <c r="C6" s="79"/>
      <c r="D6" s="63">
        <v>0</v>
      </c>
      <c r="E6" s="47"/>
      <c r="F6" s="47"/>
    </row>
    <row r="7" spans="1:6" s="49" customFormat="1" ht="15">
      <c r="A7" s="79" t="s">
        <v>112</v>
      </c>
      <c r="B7" s="79"/>
      <c r="C7" s="79"/>
      <c r="D7" s="63">
        <f>SUM(E13:E19)</f>
        <v>0</v>
      </c>
      <c r="E7" s="47"/>
      <c r="F7" s="47"/>
    </row>
    <row r="8" spans="1:6" s="49" customFormat="1" ht="15">
      <c r="A8" s="79" t="s">
        <v>113</v>
      </c>
      <c r="B8" s="79"/>
      <c r="C8" s="79"/>
      <c r="D8" s="63">
        <f>SUM(F13:F19)</f>
        <v>0</v>
      </c>
      <c r="E8" s="47"/>
      <c r="F8" s="47"/>
    </row>
    <row r="9" spans="1:6" s="49" customFormat="1" ht="15">
      <c r="A9" s="79" t="s">
        <v>114</v>
      </c>
      <c r="B9" s="79"/>
      <c r="C9" s="79"/>
      <c r="D9" s="64" t="e">
        <f>D8/D7</f>
        <v>#DIV/0!</v>
      </c>
      <c r="E9" s="47"/>
      <c r="F9" s="47"/>
    </row>
    <row r="10" spans="1:6" s="57" customFormat="1" ht="15">
      <c r="A10" s="58"/>
      <c r="D10" s="59"/>
      <c r="E10" s="59"/>
      <c r="F10" s="59"/>
    </row>
    <row r="11" spans="1:6" ht="15">
      <c r="A11" s="30" t="s">
        <v>69</v>
      </c>
      <c r="B11" s="31"/>
      <c r="C11" s="31"/>
      <c r="D11" s="11"/>
      <c r="E11" s="11"/>
      <c r="F11" s="11"/>
    </row>
    <row r="12" spans="1:6" ht="45">
      <c r="A12" s="14" t="s">
        <v>4</v>
      </c>
      <c r="B12" s="8" t="s">
        <v>31</v>
      </c>
      <c r="C12" s="8" t="s">
        <v>6</v>
      </c>
      <c r="D12" s="12" t="s">
        <v>7</v>
      </c>
      <c r="E12" s="12" t="s">
        <v>8</v>
      </c>
      <c r="F12" s="12" t="s">
        <v>9</v>
      </c>
    </row>
    <row r="13" spans="1:6" ht="48">
      <c r="A13" s="14">
        <v>1</v>
      </c>
      <c r="B13" s="32" t="s">
        <v>10</v>
      </c>
      <c r="C13" s="50" t="s">
        <v>32</v>
      </c>
      <c r="D13" s="13">
        <v>1</v>
      </c>
      <c r="E13" s="13">
        <f>D13*$D$6</f>
        <v>0</v>
      </c>
      <c r="F13" s="13"/>
    </row>
    <row r="14" spans="1:6" ht="84">
      <c r="A14" s="14">
        <v>2</v>
      </c>
      <c r="B14" s="33" t="s">
        <v>109</v>
      </c>
      <c r="C14" s="50" t="s">
        <v>29</v>
      </c>
      <c r="D14" s="13">
        <v>1</v>
      </c>
      <c r="E14" s="13">
        <f aca="true" t="shared" si="0" ref="E14:E19">D14*$D$6</f>
        <v>0</v>
      </c>
      <c r="F14" s="13"/>
    </row>
    <row r="15" spans="1:6" ht="72">
      <c r="A15" s="14">
        <v>3</v>
      </c>
      <c r="B15" s="33" t="s">
        <v>62</v>
      </c>
      <c r="C15" s="51" t="s">
        <v>68</v>
      </c>
      <c r="D15" s="13">
        <v>1</v>
      </c>
      <c r="E15" s="13">
        <f t="shared" si="0"/>
        <v>0</v>
      </c>
      <c r="F15" s="13"/>
    </row>
    <row r="16" spans="1:6" ht="60">
      <c r="A16" s="14">
        <v>4</v>
      </c>
      <c r="B16" s="32" t="s">
        <v>21</v>
      </c>
      <c r="C16" s="52" t="s">
        <v>34</v>
      </c>
      <c r="D16" s="13">
        <v>1</v>
      </c>
      <c r="E16" s="13">
        <f t="shared" si="0"/>
        <v>0</v>
      </c>
      <c r="F16" s="13"/>
    </row>
    <row r="17" spans="1:6" ht="36">
      <c r="A17" s="14">
        <v>5</v>
      </c>
      <c r="B17" s="33" t="s">
        <v>23</v>
      </c>
      <c r="C17" s="50" t="s">
        <v>60</v>
      </c>
      <c r="D17" s="13">
        <v>1</v>
      </c>
      <c r="E17" s="13">
        <f t="shared" si="0"/>
        <v>0</v>
      </c>
      <c r="F17" s="13"/>
    </row>
    <row r="18" spans="1:6" ht="76.5">
      <c r="A18" s="14">
        <v>6</v>
      </c>
      <c r="B18" s="33" t="s">
        <v>13</v>
      </c>
      <c r="C18" s="51" t="s">
        <v>30</v>
      </c>
      <c r="D18" s="13">
        <v>1</v>
      </c>
      <c r="E18" s="13">
        <f t="shared" si="0"/>
        <v>0</v>
      </c>
      <c r="F18" s="13"/>
    </row>
    <row r="19" spans="1:9" ht="120">
      <c r="A19" s="14">
        <v>7</v>
      </c>
      <c r="B19" s="34" t="s">
        <v>14</v>
      </c>
      <c r="C19" s="53" t="s">
        <v>33</v>
      </c>
      <c r="D19" s="13">
        <v>1</v>
      </c>
      <c r="E19" s="13">
        <f t="shared" si="0"/>
        <v>0</v>
      </c>
      <c r="F19" s="13"/>
      <c r="I19" s="9"/>
    </row>
  </sheetData>
  <mergeCells count="7">
    <mergeCell ref="A6:C6"/>
    <mergeCell ref="A7:C7"/>
    <mergeCell ref="A8:C8"/>
    <mergeCell ref="A9:C9"/>
    <mergeCell ref="E2:F2"/>
    <mergeCell ref="E3:F3"/>
    <mergeCell ref="E4:F4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6" r:id="rId1"/>
  <headerFooter>
    <oddHeader>&amp;RPříloha č.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 topLeftCell="A1">
      <selection activeCell="B3" sqref="B3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42.28125" style="6" customWidth="1"/>
    <col min="4" max="6" width="11.421875" style="6" customWidth="1"/>
    <col min="7" max="16384" width="9.140625" style="6" customWidth="1"/>
  </cols>
  <sheetData>
    <row r="1" ht="15">
      <c r="A1" s="6" t="s">
        <v>27</v>
      </c>
    </row>
    <row r="2" spans="1:6" ht="15">
      <c r="A2" s="6" t="s">
        <v>28</v>
      </c>
      <c r="D2" s="6" t="s">
        <v>0</v>
      </c>
      <c r="E2" s="81"/>
      <c r="F2" s="81"/>
    </row>
    <row r="3" spans="1:6" ht="15">
      <c r="A3" s="49" t="s">
        <v>1</v>
      </c>
      <c r="B3" s="68"/>
      <c r="D3" s="6" t="s">
        <v>2</v>
      </c>
      <c r="E3" s="81"/>
      <c r="F3" s="81"/>
    </row>
    <row r="4" spans="1:6" ht="15">
      <c r="A4" s="6" t="s">
        <v>3</v>
      </c>
      <c r="E4" s="81"/>
      <c r="F4" s="81"/>
    </row>
    <row r="5" s="49" customFormat="1" ht="15"/>
    <row r="6" spans="1:4" s="49" customFormat="1" ht="15">
      <c r="A6" s="79" t="s">
        <v>111</v>
      </c>
      <c r="B6" s="79"/>
      <c r="C6" s="79"/>
      <c r="D6" s="63">
        <v>0</v>
      </c>
    </row>
    <row r="7" spans="1:4" s="49" customFormat="1" ht="15">
      <c r="A7" s="79" t="s">
        <v>112</v>
      </c>
      <c r="B7" s="79"/>
      <c r="C7" s="79"/>
      <c r="D7" s="63">
        <f>SUM(E13:E20)</f>
        <v>0</v>
      </c>
    </row>
    <row r="8" spans="1:4" s="49" customFormat="1" ht="15">
      <c r="A8" s="79" t="s">
        <v>113</v>
      </c>
      <c r="B8" s="79"/>
      <c r="C8" s="79"/>
      <c r="D8" s="63">
        <f>SUM(F13:F20)</f>
        <v>0</v>
      </c>
    </row>
    <row r="9" spans="1:4" s="49" customFormat="1" ht="15">
      <c r="A9" s="79" t="s">
        <v>114</v>
      </c>
      <c r="B9" s="79"/>
      <c r="C9" s="79"/>
      <c r="D9" s="69" t="e">
        <f>D8/D7</f>
        <v>#DIV/0!</v>
      </c>
    </row>
    <row r="10" s="57" customFormat="1" ht="15" customHeight="1"/>
    <row r="11" spans="1:6" ht="15">
      <c r="A11" s="82" t="s">
        <v>71</v>
      </c>
      <c r="B11" s="82"/>
      <c r="C11" s="82"/>
      <c r="D11" s="17"/>
      <c r="E11" s="17"/>
      <c r="F11" s="17"/>
    </row>
    <row r="12" spans="1:6" ht="45">
      <c r="A12" s="19" t="s">
        <v>4</v>
      </c>
      <c r="B12" s="22" t="s">
        <v>31</v>
      </c>
      <c r="C12" s="18" t="s">
        <v>6</v>
      </c>
      <c r="D12" s="20" t="s">
        <v>7</v>
      </c>
      <c r="E12" s="20" t="s">
        <v>8</v>
      </c>
      <c r="F12" s="20" t="s">
        <v>9</v>
      </c>
    </row>
    <row r="13" spans="1:6" ht="48">
      <c r="A13" s="19">
        <v>1</v>
      </c>
      <c r="B13" s="35" t="s">
        <v>10</v>
      </c>
      <c r="C13" s="54" t="s">
        <v>108</v>
      </c>
      <c r="D13" s="21">
        <v>1</v>
      </c>
      <c r="E13" s="21">
        <f>D13*$D$6</f>
        <v>0</v>
      </c>
      <c r="F13" s="21"/>
    </row>
    <row r="14" spans="1:6" ht="84">
      <c r="A14" s="19">
        <v>2</v>
      </c>
      <c r="B14" s="36" t="s">
        <v>48</v>
      </c>
      <c r="C14" s="54" t="s">
        <v>11</v>
      </c>
      <c r="D14" s="21">
        <v>1</v>
      </c>
      <c r="E14" s="21">
        <f aca="true" t="shared" si="0" ref="E14:E20">D14*$D$6</f>
        <v>0</v>
      </c>
      <c r="F14" s="21"/>
    </row>
    <row r="15" spans="1:6" ht="89.25">
      <c r="A15" s="19">
        <v>3</v>
      </c>
      <c r="B15" s="36" t="s">
        <v>64</v>
      </c>
      <c r="C15" s="55" t="s">
        <v>70</v>
      </c>
      <c r="D15" s="21">
        <v>1</v>
      </c>
      <c r="E15" s="21">
        <f t="shared" si="0"/>
        <v>0</v>
      </c>
      <c r="F15" s="21"/>
    </row>
    <row r="16" spans="1:6" ht="60">
      <c r="A16" s="19">
        <v>4</v>
      </c>
      <c r="B16" s="35" t="s">
        <v>21</v>
      </c>
      <c r="C16" s="56" t="s">
        <v>34</v>
      </c>
      <c r="D16" s="21">
        <v>1</v>
      </c>
      <c r="E16" s="21">
        <f t="shared" si="0"/>
        <v>0</v>
      </c>
      <c r="F16" s="21"/>
    </row>
    <row r="17" spans="1:6" ht="36">
      <c r="A17" s="19">
        <v>5</v>
      </c>
      <c r="B17" s="36" t="s">
        <v>24</v>
      </c>
      <c r="C17" s="54" t="s">
        <v>60</v>
      </c>
      <c r="D17" s="21">
        <v>1</v>
      </c>
      <c r="E17" s="21">
        <f t="shared" si="0"/>
        <v>0</v>
      </c>
      <c r="F17" s="21"/>
    </row>
    <row r="18" spans="1:6" ht="120">
      <c r="A18" s="19">
        <v>6</v>
      </c>
      <c r="B18" s="36" t="s">
        <v>14</v>
      </c>
      <c r="C18" s="55" t="s">
        <v>33</v>
      </c>
      <c r="D18" s="21">
        <v>1</v>
      </c>
      <c r="E18" s="21">
        <f t="shared" si="0"/>
        <v>0</v>
      </c>
      <c r="F18" s="21"/>
    </row>
    <row r="19" spans="1:6" ht="51">
      <c r="A19" s="19">
        <v>7</v>
      </c>
      <c r="B19" s="36" t="s">
        <v>35</v>
      </c>
      <c r="C19" s="55" t="s">
        <v>75</v>
      </c>
      <c r="D19" s="21">
        <v>1</v>
      </c>
      <c r="E19" s="21">
        <f t="shared" si="0"/>
        <v>0</v>
      </c>
      <c r="F19" s="21"/>
    </row>
    <row r="20" spans="1:6" ht="76.5">
      <c r="A20" s="19">
        <v>8</v>
      </c>
      <c r="B20" s="36" t="s">
        <v>22</v>
      </c>
      <c r="C20" s="55" t="s">
        <v>49</v>
      </c>
      <c r="D20" s="21">
        <v>1</v>
      </c>
      <c r="E20" s="21">
        <f t="shared" si="0"/>
        <v>0</v>
      </c>
      <c r="F20" s="21"/>
    </row>
  </sheetData>
  <mergeCells count="8">
    <mergeCell ref="A9:C9"/>
    <mergeCell ref="E2:F2"/>
    <mergeCell ref="E3:F3"/>
    <mergeCell ref="E4:F4"/>
    <mergeCell ref="A11:C11"/>
    <mergeCell ref="A6:C6"/>
    <mergeCell ref="A7:C7"/>
    <mergeCell ref="A8:C8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6" r:id="rId1"/>
  <headerFooter>
    <oddHeader>&amp;RPříloha č.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workbookViewId="0" topLeftCell="A1">
      <selection activeCell="B3" sqref="B3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42.28125" style="6" customWidth="1"/>
    <col min="4" max="6" width="11.421875" style="6" customWidth="1"/>
    <col min="7" max="16384" width="9.140625" style="6" customWidth="1"/>
  </cols>
  <sheetData>
    <row r="1" ht="15">
      <c r="A1" s="6" t="s">
        <v>27</v>
      </c>
    </row>
    <row r="2" spans="1:6" ht="15">
      <c r="A2" s="6" t="s">
        <v>28</v>
      </c>
      <c r="D2" s="6" t="s">
        <v>0</v>
      </c>
      <c r="E2" s="81"/>
      <c r="F2" s="81"/>
    </row>
    <row r="3" spans="1:6" ht="15">
      <c r="A3" s="49" t="s">
        <v>1</v>
      </c>
      <c r="B3" s="68"/>
      <c r="D3" s="6" t="s">
        <v>2</v>
      </c>
      <c r="E3" s="81"/>
      <c r="F3" s="81"/>
    </row>
    <row r="4" spans="1:6" ht="15">
      <c r="A4" s="6" t="s">
        <v>3</v>
      </c>
      <c r="E4" s="81"/>
      <c r="F4" s="81"/>
    </row>
    <row r="5" s="49" customFormat="1" ht="15"/>
    <row r="6" spans="1:4" s="49" customFormat="1" ht="15">
      <c r="A6" s="79" t="s">
        <v>111</v>
      </c>
      <c r="B6" s="79"/>
      <c r="C6" s="79"/>
      <c r="D6" s="63">
        <v>0</v>
      </c>
    </row>
    <row r="7" spans="1:4" s="49" customFormat="1" ht="15">
      <c r="A7" s="79" t="s">
        <v>112</v>
      </c>
      <c r="B7" s="79"/>
      <c r="C7" s="79"/>
      <c r="D7" s="63">
        <f>SUM(E13:E21)</f>
        <v>0</v>
      </c>
    </row>
    <row r="8" spans="1:4" s="49" customFormat="1" ht="15">
      <c r="A8" s="79" t="s">
        <v>113</v>
      </c>
      <c r="B8" s="79"/>
      <c r="C8" s="79"/>
      <c r="D8" s="63">
        <f>SUM(F13:F21)</f>
        <v>0</v>
      </c>
    </row>
    <row r="9" spans="1:4" s="49" customFormat="1" ht="15">
      <c r="A9" s="79" t="s">
        <v>114</v>
      </c>
      <c r="B9" s="79"/>
      <c r="C9" s="79"/>
      <c r="D9" s="69" t="e">
        <f>D8/D7</f>
        <v>#DIV/0!</v>
      </c>
    </row>
    <row r="10" s="57" customFormat="1" ht="15"/>
    <row r="11" spans="1:6" ht="15" customHeight="1">
      <c r="A11" s="83" t="s">
        <v>72</v>
      </c>
      <c r="B11" s="83"/>
      <c r="C11" s="83"/>
      <c r="D11" s="7"/>
      <c r="E11" s="7"/>
      <c r="F11" s="7"/>
    </row>
    <row r="12" spans="1:6" ht="45">
      <c r="A12" s="14" t="s">
        <v>4</v>
      </c>
      <c r="B12" s="8" t="s">
        <v>5</v>
      </c>
      <c r="C12" s="8" t="s">
        <v>6</v>
      </c>
      <c r="D12" s="12" t="s">
        <v>7</v>
      </c>
      <c r="E12" s="12" t="s">
        <v>8</v>
      </c>
      <c r="F12" s="12" t="s">
        <v>9</v>
      </c>
    </row>
    <row r="13" spans="1:6" ht="36">
      <c r="A13" s="14">
        <v>1</v>
      </c>
      <c r="B13" s="32" t="s">
        <v>10</v>
      </c>
      <c r="C13" s="50" t="s">
        <v>79</v>
      </c>
      <c r="D13" s="13">
        <v>1</v>
      </c>
      <c r="E13" s="13">
        <f>D13*$D$6</f>
        <v>0</v>
      </c>
      <c r="F13" s="13"/>
    </row>
    <row r="14" spans="1:6" ht="84">
      <c r="A14" s="14">
        <v>2</v>
      </c>
      <c r="B14" s="33" t="s">
        <v>50</v>
      </c>
      <c r="C14" s="50" t="s">
        <v>36</v>
      </c>
      <c r="D14" s="13">
        <v>1</v>
      </c>
      <c r="E14" s="13">
        <f aca="true" t="shared" si="0" ref="E14:E21">D14*$D$6</f>
        <v>0</v>
      </c>
      <c r="F14" s="13"/>
    </row>
    <row r="15" spans="1:6" ht="51">
      <c r="A15" s="14">
        <v>3</v>
      </c>
      <c r="B15" s="33" t="s">
        <v>37</v>
      </c>
      <c r="C15" s="50" t="s">
        <v>15</v>
      </c>
      <c r="D15" s="13">
        <v>1</v>
      </c>
      <c r="E15" s="13">
        <f t="shared" si="0"/>
        <v>0</v>
      </c>
      <c r="F15" s="13"/>
    </row>
    <row r="16" spans="1:6" ht="60">
      <c r="A16" s="14">
        <v>4</v>
      </c>
      <c r="B16" s="33" t="s">
        <v>19</v>
      </c>
      <c r="C16" s="52" t="s">
        <v>34</v>
      </c>
      <c r="D16" s="13">
        <v>1</v>
      </c>
      <c r="E16" s="13">
        <f t="shared" si="0"/>
        <v>0</v>
      </c>
      <c r="F16" s="13"/>
    </row>
    <row r="17" spans="1:6" ht="96">
      <c r="A17" s="14">
        <v>5</v>
      </c>
      <c r="B17" s="33" t="s">
        <v>25</v>
      </c>
      <c r="C17" s="50" t="s">
        <v>59</v>
      </c>
      <c r="D17" s="13">
        <v>1</v>
      </c>
      <c r="E17" s="13">
        <f t="shared" si="0"/>
        <v>0</v>
      </c>
      <c r="F17" s="13"/>
    </row>
    <row r="18" spans="1:6" ht="216">
      <c r="A18" s="14">
        <v>6</v>
      </c>
      <c r="B18" s="33" t="s">
        <v>42</v>
      </c>
      <c r="C18" s="51" t="s">
        <v>73</v>
      </c>
      <c r="D18" s="13">
        <v>1</v>
      </c>
      <c r="E18" s="13">
        <f t="shared" si="0"/>
        <v>0</v>
      </c>
      <c r="F18" s="13"/>
    </row>
    <row r="19" spans="1:6" ht="84">
      <c r="A19" s="14">
        <v>7</v>
      </c>
      <c r="B19" s="33" t="s">
        <v>16</v>
      </c>
      <c r="C19" s="50" t="s">
        <v>17</v>
      </c>
      <c r="D19" s="13">
        <v>1</v>
      </c>
      <c r="E19" s="13">
        <f t="shared" si="0"/>
        <v>0</v>
      </c>
      <c r="F19" s="13"/>
    </row>
    <row r="20" spans="1:6" ht="15">
      <c r="A20" s="14">
        <v>8</v>
      </c>
      <c r="B20" s="33" t="s">
        <v>18</v>
      </c>
      <c r="C20" s="50" t="s">
        <v>74</v>
      </c>
      <c r="D20" s="13">
        <v>1</v>
      </c>
      <c r="E20" s="13">
        <f t="shared" si="0"/>
        <v>0</v>
      </c>
      <c r="F20" s="13"/>
    </row>
    <row r="21" spans="1:6" ht="76.5">
      <c r="A21" s="14">
        <v>9</v>
      </c>
      <c r="B21" s="33" t="s">
        <v>52</v>
      </c>
      <c r="C21" s="50" t="s">
        <v>51</v>
      </c>
      <c r="D21" s="13">
        <v>1</v>
      </c>
      <c r="E21" s="13">
        <f t="shared" si="0"/>
        <v>0</v>
      </c>
      <c r="F21" s="13"/>
    </row>
  </sheetData>
  <mergeCells count="8">
    <mergeCell ref="A9:C9"/>
    <mergeCell ref="A11:C11"/>
    <mergeCell ref="E2:F2"/>
    <mergeCell ref="E3:F3"/>
    <mergeCell ref="E4:F4"/>
    <mergeCell ref="A6:C6"/>
    <mergeCell ref="A7:C7"/>
    <mergeCell ref="A8:C8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2" r:id="rId1"/>
  <headerFooter>
    <oddHeader>&amp;RPříloha č.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 topLeftCell="A1">
      <selection activeCell="B3" sqref="B3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42.28125" style="6" customWidth="1"/>
    <col min="4" max="6" width="11.421875" style="6" customWidth="1"/>
    <col min="7" max="16384" width="9.140625" style="6" customWidth="1"/>
  </cols>
  <sheetData>
    <row r="1" ht="15">
      <c r="A1" s="6" t="s">
        <v>27</v>
      </c>
    </row>
    <row r="2" spans="1:6" ht="15">
      <c r="A2" s="6" t="s">
        <v>28</v>
      </c>
      <c r="D2" s="6" t="s">
        <v>0</v>
      </c>
      <c r="E2" s="81"/>
      <c r="F2" s="81"/>
    </row>
    <row r="3" spans="1:6" ht="15">
      <c r="A3" s="49" t="s">
        <v>1</v>
      </c>
      <c r="B3" s="68"/>
      <c r="D3" s="6" t="s">
        <v>2</v>
      </c>
      <c r="E3" s="81"/>
      <c r="F3" s="81"/>
    </row>
    <row r="4" spans="1:6" ht="15">
      <c r="A4" s="6" t="s">
        <v>3</v>
      </c>
      <c r="E4" s="81"/>
      <c r="F4" s="81"/>
    </row>
    <row r="5" s="49" customFormat="1" ht="15"/>
    <row r="6" spans="1:4" s="49" customFormat="1" ht="15">
      <c r="A6" s="79" t="s">
        <v>111</v>
      </c>
      <c r="B6" s="79"/>
      <c r="C6" s="79"/>
      <c r="D6" s="63">
        <v>0</v>
      </c>
    </row>
    <row r="7" spans="1:4" s="49" customFormat="1" ht="15">
      <c r="A7" s="79" t="s">
        <v>112</v>
      </c>
      <c r="B7" s="79"/>
      <c r="C7" s="79"/>
      <c r="D7" s="63">
        <f>SUM(E13:E18)</f>
        <v>0</v>
      </c>
    </row>
    <row r="8" spans="1:4" s="49" customFormat="1" ht="15">
      <c r="A8" s="79" t="s">
        <v>113</v>
      </c>
      <c r="B8" s="79"/>
      <c r="C8" s="79"/>
      <c r="D8" s="63">
        <f>SUM(F13:F18)</f>
        <v>0</v>
      </c>
    </row>
    <row r="9" spans="1:4" s="49" customFormat="1" ht="15">
      <c r="A9" s="79" t="s">
        <v>114</v>
      </c>
      <c r="B9" s="79"/>
      <c r="C9" s="79"/>
      <c r="D9" s="69" t="e">
        <f>D8/D7</f>
        <v>#DIV/0!</v>
      </c>
    </row>
    <row r="10" s="57" customFormat="1" ht="15"/>
    <row r="11" spans="1:6" ht="15">
      <c r="A11" s="84" t="s">
        <v>76</v>
      </c>
      <c r="B11" s="85"/>
      <c r="C11" s="85"/>
      <c r="D11" s="17"/>
      <c r="E11" s="17"/>
      <c r="F11" s="17"/>
    </row>
    <row r="12" spans="1:7" ht="45">
      <c r="A12" s="19" t="s">
        <v>4</v>
      </c>
      <c r="B12" s="18" t="s">
        <v>5</v>
      </c>
      <c r="C12" s="18" t="s">
        <v>6</v>
      </c>
      <c r="D12" s="20" t="s">
        <v>7</v>
      </c>
      <c r="E12" s="28" t="s">
        <v>8</v>
      </c>
      <c r="F12" s="20" t="s">
        <v>9</v>
      </c>
      <c r="G12" s="26"/>
    </row>
    <row r="13" spans="1:6" ht="51">
      <c r="A13" s="19">
        <v>1</v>
      </c>
      <c r="B13" s="37" t="s">
        <v>38</v>
      </c>
      <c r="C13" s="23" t="s">
        <v>78</v>
      </c>
      <c r="D13" s="21">
        <v>1</v>
      </c>
      <c r="E13" s="29">
        <f>D13*$D$6</f>
        <v>0</v>
      </c>
      <c r="F13" s="21"/>
    </row>
    <row r="14" spans="1:6" ht="25.5">
      <c r="A14" s="19">
        <v>2</v>
      </c>
      <c r="B14" s="37" t="s">
        <v>40</v>
      </c>
      <c r="C14" s="23" t="s">
        <v>20</v>
      </c>
      <c r="D14" s="21">
        <v>1</v>
      </c>
      <c r="E14" s="29">
        <f aca="true" t="shared" si="0" ref="E14:E18">D14*$D$6</f>
        <v>0</v>
      </c>
      <c r="F14" s="21"/>
    </row>
    <row r="15" spans="1:6" ht="38.25">
      <c r="A15" s="19">
        <v>3</v>
      </c>
      <c r="B15" s="38" t="s">
        <v>23</v>
      </c>
      <c r="C15" s="25" t="s">
        <v>67</v>
      </c>
      <c r="D15" s="21">
        <v>1</v>
      </c>
      <c r="E15" s="29">
        <f t="shared" si="0"/>
        <v>0</v>
      </c>
      <c r="F15" s="21"/>
    </row>
    <row r="16" spans="1:6" ht="140.25">
      <c r="A16" s="19">
        <v>4</v>
      </c>
      <c r="B16" s="38" t="s">
        <v>43</v>
      </c>
      <c r="C16" s="27" t="s">
        <v>44</v>
      </c>
      <c r="D16" s="21">
        <v>1</v>
      </c>
      <c r="E16" s="29">
        <f t="shared" si="0"/>
        <v>0</v>
      </c>
      <c r="F16" s="21"/>
    </row>
    <row r="17" spans="1:6" ht="89.25">
      <c r="A17" s="19">
        <v>5</v>
      </c>
      <c r="B17" s="38" t="s">
        <v>41</v>
      </c>
      <c r="C17" s="16" t="s">
        <v>53</v>
      </c>
      <c r="D17" s="21">
        <v>1</v>
      </c>
      <c r="E17" s="29">
        <f t="shared" si="0"/>
        <v>0</v>
      </c>
      <c r="F17" s="21"/>
    </row>
    <row r="18" spans="1:6" ht="102">
      <c r="A18" s="19">
        <v>6</v>
      </c>
      <c r="B18" s="38" t="s">
        <v>54</v>
      </c>
      <c r="C18" s="27" t="s">
        <v>49</v>
      </c>
      <c r="D18" s="21">
        <v>1</v>
      </c>
      <c r="E18" s="29">
        <f t="shared" si="0"/>
        <v>0</v>
      </c>
      <c r="F18" s="21"/>
    </row>
  </sheetData>
  <mergeCells count="8">
    <mergeCell ref="A9:C9"/>
    <mergeCell ref="A11:C11"/>
    <mergeCell ref="E2:F2"/>
    <mergeCell ref="E3:F3"/>
    <mergeCell ref="E4:F4"/>
    <mergeCell ref="A6:C6"/>
    <mergeCell ref="A7:C7"/>
    <mergeCell ref="A8:C8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6" r:id="rId1"/>
  <headerFooter>
    <oddHeader>&amp;RPříloha č.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 topLeftCell="A1">
      <selection activeCell="B3" sqref="B3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42.28125" style="6" customWidth="1"/>
    <col min="4" max="6" width="11.421875" style="6" customWidth="1"/>
    <col min="7" max="16384" width="9.140625" style="6" customWidth="1"/>
  </cols>
  <sheetData>
    <row r="1" ht="15">
      <c r="A1" s="6" t="s">
        <v>27</v>
      </c>
    </row>
    <row r="2" spans="1:6" ht="15">
      <c r="A2" s="6" t="s">
        <v>28</v>
      </c>
      <c r="D2" s="6" t="s">
        <v>0</v>
      </c>
      <c r="E2" s="81"/>
      <c r="F2" s="81"/>
    </row>
    <row r="3" spans="1:6" ht="15">
      <c r="A3" s="49" t="s">
        <v>1</v>
      </c>
      <c r="B3" s="68"/>
      <c r="D3" s="6" t="s">
        <v>2</v>
      </c>
      <c r="E3" s="81"/>
      <c r="F3" s="81"/>
    </row>
    <row r="4" spans="1:6" ht="15">
      <c r="A4" s="6" t="s">
        <v>3</v>
      </c>
      <c r="E4" s="81"/>
      <c r="F4" s="81"/>
    </row>
    <row r="5" s="49" customFormat="1" ht="15"/>
    <row r="6" spans="1:4" s="49" customFormat="1" ht="15">
      <c r="A6" s="79" t="s">
        <v>111</v>
      </c>
      <c r="B6" s="79"/>
      <c r="C6" s="79"/>
      <c r="D6" s="63">
        <v>0</v>
      </c>
    </row>
    <row r="7" spans="1:4" s="49" customFormat="1" ht="15">
      <c r="A7" s="79" t="s">
        <v>112</v>
      </c>
      <c r="B7" s="79"/>
      <c r="C7" s="79"/>
      <c r="D7" s="63">
        <f>SUM(E13:E18)</f>
        <v>0</v>
      </c>
    </row>
    <row r="8" spans="1:4" s="49" customFormat="1" ht="15">
      <c r="A8" s="79" t="s">
        <v>113</v>
      </c>
      <c r="B8" s="79"/>
      <c r="C8" s="79"/>
      <c r="D8" s="63">
        <f>SUM(F13:F18)</f>
        <v>0</v>
      </c>
    </row>
    <row r="9" spans="1:4" s="49" customFormat="1" ht="15">
      <c r="A9" s="79" t="s">
        <v>114</v>
      </c>
      <c r="B9" s="79"/>
      <c r="C9" s="79"/>
      <c r="D9" s="69" t="e">
        <f>D8/D7</f>
        <v>#DIV/0!</v>
      </c>
    </row>
    <row r="10" s="57" customFormat="1" ht="15"/>
    <row r="11" spans="1:6" ht="20.25" customHeight="1">
      <c r="A11" s="86" t="s">
        <v>77</v>
      </c>
      <c r="B11" s="86"/>
      <c r="C11" s="86"/>
      <c r="D11" s="86"/>
      <c r="E11" s="17"/>
      <c r="F11" s="17"/>
    </row>
    <row r="12" spans="1:6" ht="45">
      <c r="A12" s="19" t="s">
        <v>4</v>
      </c>
      <c r="B12" s="18" t="s">
        <v>5</v>
      </c>
      <c r="C12" s="18" t="s">
        <v>6</v>
      </c>
      <c r="D12" s="20" t="s">
        <v>7</v>
      </c>
      <c r="E12" s="20" t="s">
        <v>8</v>
      </c>
      <c r="F12" s="20" t="s">
        <v>9</v>
      </c>
    </row>
    <row r="13" spans="1:6" ht="168">
      <c r="A13" s="19">
        <v>1</v>
      </c>
      <c r="B13" s="37" t="s">
        <v>45</v>
      </c>
      <c r="C13" s="54" t="s">
        <v>80</v>
      </c>
      <c r="D13" s="21">
        <v>1</v>
      </c>
      <c r="E13" s="21">
        <f>D13*$D$6</f>
        <v>0</v>
      </c>
      <c r="F13" s="21"/>
    </row>
    <row r="14" spans="1:6" ht="132">
      <c r="A14" s="19">
        <v>2</v>
      </c>
      <c r="B14" s="37" t="s">
        <v>56</v>
      </c>
      <c r="C14" s="54" t="s">
        <v>57</v>
      </c>
      <c r="D14" s="21">
        <v>1</v>
      </c>
      <c r="E14" s="21">
        <f aca="true" t="shared" si="0" ref="E14:E18">D14*$D$6</f>
        <v>0</v>
      </c>
      <c r="F14" s="21"/>
    </row>
    <row r="15" spans="1:6" ht="89.25">
      <c r="A15" s="19">
        <v>3</v>
      </c>
      <c r="B15" s="37" t="s">
        <v>81</v>
      </c>
      <c r="C15" s="54" t="s">
        <v>46</v>
      </c>
      <c r="D15" s="21">
        <v>1</v>
      </c>
      <c r="E15" s="21">
        <f t="shared" si="0"/>
        <v>0</v>
      </c>
      <c r="F15" s="21"/>
    </row>
    <row r="16" spans="1:6" ht="140.25">
      <c r="A16" s="19">
        <v>4</v>
      </c>
      <c r="B16" s="37" t="s">
        <v>82</v>
      </c>
      <c r="C16" s="55" t="s">
        <v>39</v>
      </c>
      <c r="D16" s="21">
        <v>1</v>
      </c>
      <c r="E16" s="21">
        <f t="shared" si="0"/>
        <v>0</v>
      </c>
      <c r="F16" s="21"/>
    </row>
    <row r="17" spans="1:6" ht="60">
      <c r="A17" s="19">
        <v>5</v>
      </c>
      <c r="B17" s="39" t="s">
        <v>19</v>
      </c>
      <c r="C17" s="54" t="s">
        <v>47</v>
      </c>
      <c r="D17" s="21">
        <v>1</v>
      </c>
      <c r="E17" s="21">
        <f t="shared" si="0"/>
        <v>0</v>
      </c>
      <c r="F17" s="21"/>
    </row>
    <row r="18" spans="1:6" ht="36">
      <c r="A18" s="19">
        <v>6</v>
      </c>
      <c r="B18" s="37" t="s">
        <v>23</v>
      </c>
      <c r="C18" s="54" t="s">
        <v>67</v>
      </c>
      <c r="D18" s="21">
        <v>1</v>
      </c>
      <c r="E18" s="21">
        <f t="shared" si="0"/>
        <v>0</v>
      </c>
      <c r="F18" s="21"/>
    </row>
  </sheetData>
  <mergeCells count="8">
    <mergeCell ref="A9:C9"/>
    <mergeCell ref="E2:F2"/>
    <mergeCell ref="E3:F3"/>
    <mergeCell ref="E4:F4"/>
    <mergeCell ref="A11:D11"/>
    <mergeCell ref="A6:C6"/>
    <mergeCell ref="A7:C7"/>
    <mergeCell ref="A8:C8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6" r:id="rId1"/>
  <headerFooter>
    <oddHeader>&amp;RPříloha č. 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 topLeftCell="A1">
      <selection activeCell="B3" sqref="B3"/>
    </sheetView>
  </sheetViews>
  <sheetFormatPr defaultColWidth="9.140625" defaultRowHeight="15"/>
  <cols>
    <col min="1" max="1" width="13.140625" style="6" customWidth="1"/>
    <col min="2" max="2" width="20.7109375" style="6" customWidth="1"/>
    <col min="3" max="3" width="42.28125" style="6" customWidth="1"/>
    <col min="4" max="6" width="11.421875" style="6" customWidth="1"/>
    <col min="7" max="7" width="9.140625" style="6" customWidth="1"/>
    <col min="8" max="16384" width="9.140625" style="6" customWidth="1"/>
  </cols>
  <sheetData>
    <row r="1" ht="15">
      <c r="A1" s="6" t="s">
        <v>27</v>
      </c>
    </row>
    <row r="2" spans="1:6" ht="15">
      <c r="A2" s="6" t="s">
        <v>28</v>
      </c>
      <c r="D2" s="6" t="s">
        <v>0</v>
      </c>
      <c r="E2" s="81"/>
      <c r="F2" s="81"/>
    </row>
    <row r="3" spans="1:6" ht="15">
      <c r="A3" s="49" t="s">
        <v>1</v>
      </c>
      <c r="B3" s="68"/>
      <c r="D3" s="6" t="s">
        <v>2</v>
      </c>
      <c r="E3" s="81"/>
      <c r="F3" s="81"/>
    </row>
    <row r="4" spans="1:6" ht="15">
      <c r="A4" s="6" t="s">
        <v>3</v>
      </c>
      <c r="E4" s="81"/>
      <c r="F4" s="81"/>
    </row>
    <row r="5" s="49" customFormat="1" ht="15"/>
    <row r="6" spans="1:4" s="49" customFormat="1" ht="15">
      <c r="A6" s="79" t="s">
        <v>111</v>
      </c>
      <c r="B6" s="79"/>
      <c r="C6" s="79"/>
      <c r="D6" s="63">
        <v>0</v>
      </c>
    </row>
    <row r="7" spans="1:4" s="49" customFormat="1" ht="15">
      <c r="A7" s="79" t="s">
        <v>112</v>
      </c>
      <c r="B7" s="79"/>
      <c r="C7" s="79"/>
      <c r="D7" s="63">
        <f>SUM(E13:E18)</f>
        <v>0</v>
      </c>
    </row>
    <row r="8" spans="1:4" s="49" customFormat="1" ht="15">
      <c r="A8" s="79" t="s">
        <v>113</v>
      </c>
      <c r="B8" s="79"/>
      <c r="C8" s="79"/>
      <c r="D8" s="63">
        <f>SUM(F13:F18)</f>
        <v>0</v>
      </c>
    </row>
    <row r="9" spans="1:4" s="49" customFormat="1" ht="15">
      <c r="A9" s="79" t="s">
        <v>114</v>
      </c>
      <c r="B9" s="79"/>
      <c r="C9" s="79"/>
      <c r="D9" s="69" t="e">
        <f>D8/D7</f>
        <v>#DIV/0!</v>
      </c>
    </row>
    <row r="10" s="57" customFormat="1" ht="15"/>
    <row r="11" spans="1:6" ht="15">
      <c r="A11" s="87" t="s">
        <v>84</v>
      </c>
      <c r="B11" s="88"/>
      <c r="C11" s="88"/>
      <c r="D11" s="17"/>
      <c r="E11" s="17"/>
      <c r="F11" s="17"/>
    </row>
    <row r="12" spans="1:6" ht="45">
      <c r="A12" s="19" t="s">
        <v>4</v>
      </c>
      <c r="B12" s="18" t="s">
        <v>31</v>
      </c>
      <c r="C12" s="18" t="s">
        <v>6</v>
      </c>
      <c r="D12" s="20" t="s">
        <v>7</v>
      </c>
      <c r="E12" s="20" t="s">
        <v>8</v>
      </c>
      <c r="F12" s="20" t="s">
        <v>9</v>
      </c>
    </row>
    <row r="13" spans="1:6" ht="48">
      <c r="A13" s="19">
        <v>1</v>
      </c>
      <c r="B13" s="39" t="s">
        <v>10</v>
      </c>
      <c r="C13" s="54" t="s">
        <v>32</v>
      </c>
      <c r="D13" s="21">
        <v>1</v>
      </c>
      <c r="E13" s="21">
        <f>D13*$D$6</f>
        <v>0</v>
      </c>
      <c r="F13" s="21"/>
    </row>
    <row r="14" spans="1:6" ht="84">
      <c r="A14" s="19">
        <v>2</v>
      </c>
      <c r="B14" s="37" t="s">
        <v>58</v>
      </c>
      <c r="C14" s="54" t="s">
        <v>29</v>
      </c>
      <c r="D14" s="21">
        <v>1</v>
      </c>
      <c r="E14" s="21">
        <f aca="true" t="shared" si="0" ref="E14:E18">D14*$D$6</f>
        <v>0</v>
      </c>
      <c r="F14" s="21"/>
    </row>
    <row r="15" spans="1:6" ht="89.25">
      <c r="A15" s="19">
        <v>3</v>
      </c>
      <c r="B15" s="37" t="s">
        <v>63</v>
      </c>
      <c r="C15" s="55" t="s">
        <v>68</v>
      </c>
      <c r="D15" s="21">
        <v>1</v>
      </c>
      <c r="E15" s="21">
        <f t="shared" si="0"/>
        <v>0</v>
      </c>
      <c r="F15" s="21"/>
    </row>
    <row r="16" spans="1:6" ht="60">
      <c r="A16" s="19">
        <v>4</v>
      </c>
      <c r="B16" s="37" t="s">
        <v>12</v>
      </c>
      <c r="C16" s="56" t="s">
        <v>83</v>
      </c>
      <c r="D16" s="21">
        <v>1</v>
      </c>
      <c r="E16" s="21">
        <f t="shared" si="0"/>
        <v>0</v>
      </c>
      <c r="F16" s="21"/>
    </row>
    <row r="17" spans="1:6" ht="36">
      <c r="A17" s="19">
        <v>5</v>
      </c>
      <c r="B17" s="37" t="s">
        <v>23</v>
      </c>
      <c r="C17" s="54" t="s">
        <v>60</v>
      </c>
      <c r="D17" s="21">
        <v>1</v>
      </c>
      <c r="E17" s="21">
        <f t="shared" si="0"/>
        <v>0</v>
      </c>
      <c r="F17" s="21"/>
    </row>
    <row r="18" spans="1:6" ht="76.5">
      <c r="A18" s="19">
        <v>6</v>
      </c>
      <c r="B18" s="37" t="s">
        <v>61</v>
      </c>
      <c r="C18" s="55" t="s">
        <v>30</v>
      </c>
      <c r="D18" s="21">
        <v>1</v>
      </c>
      <c r="E18" s="21">
        <f t="shared" si="0"/>
        <v>0</v>
      </c>
      <c r="F18" s="21"/>
    </row>
  </sheetData>
  <mergeCells count="8">
    <mergeCell ref="A9:C9"/>
    <mergeCell ref="A11:C11"/>
    <mergeCell ref="E2:F2"/>
    <mergeCell ref="E3:F3"/>
    <mergeCell ref="E4:F4"/>
    <mergeCell ref="A6:C6"/>
    <mergeCell ref="A7:C7"/>
    <mergeCell ref="A8:C8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1"/>
  <headerFooter>
    <oddHeader>&amp;RPříloha č. 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 topLeftCell="A1">
      <selection activeCell="B3" sqref="B3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42.28125" style="6" customWidth="1"/>
    <col min="4" max="6" width="11.421875" style="6" customWidth="1"/>
    <col min="7" max="16384" width="9.140625" style="6" customWidth="1"/>
  </cols>
  <sheetData>
    <row r="1" ht="15">
      <c r="A1" s="6" t="s">
        <v>27</v>
      </c>
    </row>
    <row r="2" spans="1:6" ht="15">
      <c r="A2" s="6" t="s">
        <v>28</v>
      </c>
      <c r="D2" s="6" t="s">
        <v>0</v>
      </c>
      <c r="E2" s="81"/>
      <c r="F2" s="81"/>
    </row>
    <row r="3" spans="1:6" ht="15">
      <c r="A3" s="49" t="s">
        <v>1</v>
      </c>
      <c r="B3" s="68"/>
      <c r="D3" s="6" t="s">
        <v>2</v>
      </c>
      <c r="E3" s="81"/>
      <c r="F3" s="81"/>
    </row>
    <row r="4" spans="1:6" ht="15">
      <c r="A4" s="6" t="s">
        <v>3</v>
      </c>
      <c r="E4" s="81"/>
      <c r="F4" s="81"/>
    </row>
    <row r="5" s="49" customFormat="1" ht="15"/>
    <row r="6" spans="1:4" s="49" customFormat="1" ht="15">
      <c r="A6" s="79" t="s">
        <v>111</v>
      </c>
      <c r="B6" s="79"/>
      <c r="C6" s="79"/>
      <c r="D6" s="63">
        <v>0</v>
      </c>
    </row>
    <row r="7" spans="1:4" s="49" customFormat="1" ht="15">
      <c r="A7" s="79" t="s">
        <v>112</v>
      </c>
      <c r="B7" s="79"/>
      <c r="C7" s="79"/>
      <c r="D7" s="63">
        <f>SUM(E13:E20)</f>
        <v>0</v>
      </c>
    </row>
    <row r="8" spans="1:4" s="49" customFormat="1" ht="15">
      <c r="A8" s="79" t="s">
        <v>113</v>
      </c>
      <c r="B8" s="79"/>
      <c r="C8" s="79"/>
      <c r="D8" s="63">
        <f>SUM(F13:F20)</f>
        <v>0</v>
      </c>
    </row>
    <row r="9" spans="1:4" s="49" customFormat="1" ht="15">
      <c r="A9" s="79" t="s">
        <v>114</v>
      </c>
      <c r="B9" s="79"/>
      <c r="C9" s="79"/>
      <c r="D9" s="69" t="e">
        <f>D8/D7</f>
        <v>#DIV/0!</v>
      </c>
    </row>
    <row r="11" spans="1:6" ht="15">
      <c r="A11" s="84" t="s">
        <v>85</v>
      </c>
      <c r="B11" s="85"/>
      <c r="C11" s="85"/>
      <c r="D11" s="17"/>
      <c r="E11" s="17"/>
      <c r="F11" s="17"/>
    </row>
    <row r="12" spans="1:6" ht="45">
      <c r="A12" s="19" t="s">
        <v>4</v>
      </c>
      <c r="B12" s="22" t="s">
        <v>31</v>
      </c>
      <c r="C12" s="18" t="s">
        <v>6</v>
      </c>
      <c r="D12" s="20" t="s">
        <v>7</v>
      </c>
      <c r="E12" s="20" t="s">
        <v>8</v>
      </c>
      <c r="F12" s="20" t="s">
        <v>9</v>
      </c>
    </row>
    <row r="13" spans="1:6" ht="38.25">
      <c r="A13" s="19">
        <v>1</v>
      </c>
      <c r="B13" s="35" t="s">
        <v>10</v>
      </c>
      <c r="C13" s="23" t="s">
        <v>90</v>
      </c>
      <c r="D13" s="21">
        <v>1</v>
      </c>
      <c r="E13" s="21">
        <f>D13*$D$6</f>
        <v>0</v>
      </c>
      <c r="F13" s="21"/>
    </row>
    <row r="14" spans="1:6" ht="89.25">
      <c r="A14" s="19">
        <v>2</v>
      </c>
      <c r="B14" s="36" t="s">
        <v>55</v>
      </c>
      <c r="C14" s="23" t="s">
        <v>91</v>
      </c>
      <c r="D14" s="21">
        <v>1</v>
      </c>
      <c r="E14" s="21">
        <f aca="true" t="shared" si="0" ref="E14:E20">D14*$D$6</f>
        <v>0</v>
      </c>
      <c r="F14" s="21"/>
    </row>
    <row r="15" spans="1:6" ht="76.5">
      <c r="A15" s="19">
        <v>3</v>
      </c>
      <c r="B15" s="36" t="s">
        <v>92</v>
      </c>
      <c r="C15" s="24" t="s">
        <v>93</v>
      </c>
      <c r="D15" s="21">
        <v>1</v>
      </c>
      <c r="E15" s="21">
        <f t="shared" si="0"/>
        <v>0</v>
      </c>
      <c r="F15" s="21"/>
    </row>
    <row r="16" spans="1:6" ht="63.75">
      <c r="A16" s="19">
        <v>4</v>
      </c>
      <c r="B16" s="35" t="s">
        <v>21</v>
      </c>
      <c r="C16" s="25" t="s">
        <v>34</v>
      </c>
      <c r="D16" s="21">
        <v>1</v>
      </c>
      <c r="E16" s="21">
        <f t="shared" si="0"/>
        <v>0</v>
      </c>
      <c r="F16" s="21"/>
    </row>
    <row r="17" spans="1:6" ht="38.25">
      <c r="A17" s="19">
        <v>5</v>
      </c>
      <c r="B17" s="36" t="s">
        <v>24</v>
      </c>
      <c r="C17" s="23" t="s">
        <v>60</v>
      </c>
      <c r="D17" s="21">
        <v>1</v>
      </c>
      <c r="E17" s="21">
        <f t="shared" si="0"/>
        <v>0</v>
      </c>
      <c r="F17" s="21"/>
    </row>
    <row r="18" spans="1:6" ht="127.5">
      <c r="A18" s="19">
        <v>6</v>
      </c>
      <c r="B18" s="36" t="s">
        <v>14</v>
      </c>
      <c r="C18" s="24" t="s">
        <v>33</v>
      </c>
      <c r="D18" s="21">
        <v>1</v>
      </c>
      <c r="E18" s="21">
        <f t="shared" si="0"/>
        <v>0</v>
      </c>
      <c r="F18" s="21"/>
    </row>
    <row r="19" spans="1:6" ht="51">
      <c r="A19" s="19">
        <v>7</v>
      </c>
      <c r="B19" s="36" t="s">
        <v>94</v>
      </c>
      <c r="C19" s="24" t="s">
        <v>75</v>
      </c>
      <c r="D19" s="21">
        <v>1</v>
      </c>
      <c r="E19" s="21">
        <f t="shared" si="0"/>
        <v>0</v>
      </c>
      <c r="F19" s="21"/>
    </row>
    <row r="20" spans="1:6" ht="76.5">
      <c r="A20" s="19">
        <v>8</v>
      </c>
      <c r="B20" s="36" t="s">
        <v>22</v>
      </c>
      <c r="C20" s="24" t="s">
        <v>49</v>
      </c>
      <c r="D20" s="21">
        <v>1</v>
      </c>
      <c r="E20" s="21">
        <f t="shared" si="0"/>
        <v>0</v>
      </c>
      <c r="F20" s="21"/>
    </row>
  </sheetData>
  <mergeCells count="8">
    <mergeCell ref="A9:C9"/>
    <mergeCell ref="A11:C11"/>
    <mergeCell ref="E2:F2"/>
    <mergeCell ref="E3:F3"/>
    <mergeCell ref="E4:F4"/>
    <mergeCell ref="A6:C6"/>
    <mergeCell ref="A7:C7"/>
    <mergeCell ref="A8:C8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6" r:id="rId1"/>
  <headerFooter>
    <oddHeader>&amp;RPříloha č. 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 topLeftCell="A1">
      <selection activeCell="B3" sqref="B3"/>
    </sheetView>
  </sheetViews>
  <sheetFormatPr defaultColWidth="9.140625" defaultRowHeight="15"/>
  <cols>
    <col min="2" max="2" width="20.7109375" style="0" customWidth="1"/>
    <col min="3" max="3" width="42.28125" style="0" customWidth="1"/>
    <col min="4" max="6" width="11.421875" style="0" customWidth="1"/>
  </cols>
  <sheetData>
    <row r="1" s="6" customFormat="1" ht="15">
      <c r="A1" s="6" t="s">
        <v>27</v>
      </c>
    </row>
    <row r="2" spans="1:6" s="6" customFormat="1" ht="15">
      <c r="A2" s="6" t="s">
        <v>28</v>
      </c>
      <c r="D2" s="6" t="s">
        <v>0</v>
      </c>
      <c r="E2" s="81"/>
      <c r="F2" s="81"/>
    </row>
    <row r="3" spans="1:6" s="6" customFormat="1" ht="15">
      <c r="A3" s="49" t="s">
        <v>1</v>
      </c>
      <c r="B3" s="68"/>
      <c r="D3" s="6" t="s">
        <v>2</v>
      </c>
      <c r="E3" s="81"/>
      <c r="F3" s="81"/>
    </row>
    <row r="4" spans="1:6" s="6" customFormat="1" ht="15">
      <c r="A4" s="6" t="s">
        <v>3</v>
      </c>
      <c r="E4" s="81"/>
      <c r="F4" s="81"/>
    </row>
    <row r="5" s="49" customFormat="1" ht="15"/>
    <row r="6" spans="1:4" s="49" customFormat="1" ht="15">
      <c r="A6" s="79" t="s">
        <v>111</v>
      </c>
      <c r="B6" s="79"/>
      <c r="C6" s="79"/>
      <c r="D6" s="63">
        <v>0</v>
      </c>
    </row>
    <row r="7" spans="1:4" s="49" customFormat="1" ht="15">
      <c r="A7" s="79" t="s">
        <v>112</v>
      </c>
      <c r="B7" s="79"/>
      <c r="C7" s="79"/>
      <c r="D7" s="63">
        <f>SUM(E13:E20)</f>
        <v>0</v>
      </c>
    </row>
    <row r="8" spans="1:4" s="49" customFormat="1" ht="15">
      <c r="A8" s="79" t="s">
        <v>113</v>
      </c>
      <c r="B8" s="79"/>
      <c r="C8" s="79"/>
      <c r="D8" s="63">
        <f>SUM(F13:F20)</f>
        <v>0</v>
      </c>
    </row>
    <row r="9" spans="1:4" s="49" customFormat="1" ht="15">
      <c r="A9" s="79" t="s">
        <v>114</v>
      </c>
      <c r="B9" s="79"/>
      <c r="C9" s="79"/>
      <c r="D9" s="69" t="e">
        <f>D8/D7</f>
        <v>#DIV/0!</v>
      </c>
    </row>
    <row r="10" s="6" customFormat="1" ht="15"/>
    <row r="11" spans="1:6" s="41" customFormat="1" ht="15">
      <c r="A11" s="89" t="s">
        <v>86</v>
      </c>
      <c r="B11" s="90"/>
      <c r="C11" s="90"/>
      <c r="D11" s="40"/>
      <c r="E11" s="40"/>
      <c r="F11" s="40"/>
    </row>
    <row r="12" spans="1:6" ht="45">
      <c r="A12" s="19" t="s">
        <v>4</v>
      </c>
      <c r="B12" s="22" t="s">
        <v>31</v>
      </c>
      <c r="C12" s="18" t="s">
        <v>6</v>
      </c>
      <c r="D12" s="20" t="s">
        <v>7</v>
      </c>
      <c r="E12" s="20" t="s">
        <v>8</v>
      </c>
      <c r="F12" s="20" t="s">
        <v>9</v>
      </c>
    </row>
    <row r="13" spans="1:6" ht="36">
      <c r="A13" s="19">
        <v>1</v>
      </c>
      <c r="B13" s="35" t="s">
        <v>10</v>
      </c>
      <c r="C13" s="54" t="s">
        <v>95</v>
      </c>
      <c r="D13" s="21">
        <v>1</v>
      </c>
      <c r="E13" s="21">
        <f>D13*$D$6</f>
        <v>0</v>
      </c>
      <c r="F13" s="21"/>
    </row>
    <row r="14" spans="1:6" ht="72">
      <c r="A14" s="19">
        <v>2</v>
      </c>
      <c r="B14" s="36" t="s">
        <v>96</v>
      </c>
      <c r="C14" s="54" t="s">
        <v>97</v>
      </c>
      <c r="D14" s="21">
        <v>1</v>
      </c>
      <c r="E14" s="21">
        <f aca="true" t="shared" si="0" ref="E14:E20">D14*$D$6</f>
        <v>0</v>
      </c>
      <c r="F14" s="21"/>
    </row>
    <row r="15" spans="1:6" ht="102">
      <c r="A15" s="19">
        <v>3</v>
      </c>
      <c r="B15" s="36" t="s">
        <v>98</v>
      </c>
      <c r="C15" s="55" t="s">
        <v>99</v>
      </c>
      <c r="D15" s="21">
        <v>1</v>
      </c>
      <c r="E15" s="21">
        <f t="shared" si="0"/>
        <v>0</v>
      </c>
      <c r="F15" s="21"/>
    </row>
    <row r="16" spans="1:6" ht="60">
      <c r="A16" s="19">
        <v>4</v>
      </c>
      <c r="B16" s="35" t="s">
        <v>21</v>
      </c>
      <c r="C16" s="56" t="s">
        <v>34</v>
      </c>
      <c r="D16" s="21">
        <v>1</v>
      </c>
      <c r="E16" s="21">
        <f t="shared" si="0"/>
        <v>0</v>
      </c>
      <c r="F16" s="21"/>
    </row>
    <row r="17" spans="1:6" ht="36">
      <c r="A17" s="19">
        <v>5</v>
      </c>
      <c r="B17" s="36" t="s">
        <v>24</v>
      </c>
      <c r="C17" s="54" t="s">
        <v>60</v>
      </c>
      <c r="D17" s="21">
        <v>1</v>
      </c>
      <c r="E17" s="21">
        <f t="shared" si="0"/>
        <v>0</v>
      </c>
      <c r="F17" s="21"/>
    </row>
    <row r="18" spans="1:6" ht="120">
      <c r="A18" s="19">
        <v>6</v>
      </c>
      <c r="B18" s="36" t="s">
        <v>100</v>
      </c>
      <c r="C18" s="55" t="s">
        <v>101</v>
      </c>
      <c r="D18" s="21">
        <v>1</v>
      </c>
      <c r="E18" s="21">
        <f t="shared" si="0"/>
        <v>0</v>
      </c>
      <c r="F18" s="21"/>
    </row>
    <row r="19" spans="1:6" ht="51">
      <c r="A19" s="19">
        <v>7</v>
      </c>
      <c r="B19" s="36" t="s">
        <v>35</v>
      </c>
      <c r="C19" s="55" t="s">
        <v>75</v>
      </c>
      <c r="D19" s="21">
        <v>1</v>
      </c>
      <c r="E19" s="21">
        <f t="shared" si="0"/>
        <v>0</v>
      </c>
      <c r="F19" s="21"/>
    </row>
    <row r="20" spans="1:6" ht="76.5">
      <c r="A20" s="19">
        <v>8</v>
      </c>
      <c r="B20" s="36" t="s">
        <v>22</v>
      </c>
      <c r="C20" s="55" t="s">
        <v>49</v>
      </c>
      <c r="D20" s="21">
        <v>1</v>
      </c>
      <c r="E20" s="21">
        <f t="shared" si="0"/>
        <v>0</v>
      </c>
      <c r="F20" s="21"/>
    </row>
  </sheetData>
  <mergeCells count="8">
    <mergeCell ref="A9:C9"/>
    <mergeCell ref="E2:F2"/>
    <mergeCell ref="E3:F3"/>
    <mergeCell ref="E4:F4"/>
    <mergeCell ref="A11:C11"/>
    <mergeCell ref="A6:C6"/>
    <mergeCell ref="A7:C7"/>
    <mergeCell ref="A8:C8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6" r:id="rId1"/>
  <headerFooter>
    <oddHeader>&amp;RPříloha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Marcela Pytliková</cp:lastModifiedBy>
  <cp:lastPrinted>2019-06-03T09:51:57Z</cp:lastPrinted>
  <dcterms:created xsi:type="dcterms:W3CDTF">2013-07-22T12:12:52Z</dcterms:created>
  <dcterms:modified xsi:type="dcterms:W3CDTF">2019-06-03T09:53:24Z</dcterms:modified>
  <cp:category/>
  <cp:version/>
  <cp:contentType/>
  <cp:contentStatus/>
</cp:coreProperties>
</file>